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ECE914036C80E0562E579B24E8A161E68B7B405F" xr6:coauthVersionLast="47" xr6:coauthVersionMax="47" xr10:uidLastSave="{5307D87F-8527-48FA-8139-B283641A938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5" i="3" s="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F85" i="3"/>
  <c r="E93" i="3" s="1"/>
  <c r="E85" i="3"/>
  <c r="D85" i="3"/>
  <c r="C85" i="3"/>
  <c r="E84" i="3"/>
  <c r="D84" i="3"/>
  <c r="C84" i="3"/>
  <c r="W136" i="3" s="1"/>
  <c r="F83" i="3"/>
  <c r="V167" i="3" s="1"/>
  <c r="E83" i="3"/>
  <c r="D83" i="3"/>
  <c r="C83" i="3"/>
  <c r="U136" i="3" s="1"/>
  <c r="F82" i="3"/>
  <c r="T167"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C9" i="3"/>
  <c r="D9" i="3" s="1"/>
  <c r="D8" i="3"/>
  <c r="C8" i="3"/>
  <c r="C7" i="3"/>
  <c r="D7" i="3" s="1"/>
  <c r="C58" i="3" l="1"/>
  <c r="E58" i="3"/>
  <c r="D58" i="3"/>
  <c r="E34" i="3"/>
  <c r="D34" i="3"/>
  <c r="C34" i="3"/>
  <c r="C72" i="3"/>
  <c r="D72" i="3"/>
  <c r="E72" i="3"/>
  <c r="E35" i="3"/>
  <c r="D35" i="3"/>
  <c r="C35" i="3"/>
  <c r="E54" i="3"/>
  <c r="D54" i="3"/>
  <c r="C54" i="3"/>
  <c r="E110" i="3"/>
  <c r="D110" i="3"/>
  <c r="C110" i="3"/>
  <c r="E94" i="3"/>
  <c r="D94" i="3"/>
  <c r="C94" i="3"/>
  <c r="C55" i="3"/>
  <c r="D55" i="3"/>
  <c r="E55" i="3"/>
  <c r="C111" i="3"/>
  <c r="E111" i="3"/>
  <c r="D111" i="3"/>
  <c r="E113" i="3"/>
  <c r="D113" i="3"/>
  <c r="C113" i="3"/>
  <c r="D53" i="3"/>
  <c r="C53" i="3"/>
  <c r="E53" i="3"/>
  <c r="E73" i="3"/>
  <c r="D73" i="3"/>
  <c r="C73" i="3"/>
  <c r="E56" i="3"/>
  <c r="D56" i="3"/>
  <c r="C56" i="3"/>
  <c r="E112" i="3"/>
  <c r="D112" i="3"/>
  <c r="C112" i="3"/>
  <c r="G125" i="3"/>
  <c r="T138" i="3"/>
  <c r="T143" i="3"/>
  <c r="T148" i="3"/>
  <c r="T153" i="3"/>
  <c r="T158" i="3"/>
  <c r="T163" i="3"/>
  <c r="T168" i="3"/>
  <c r="V138" i="3"/>
  <c r="V143" i="3"/>
  <c r="V148" i="3"/>
  <c r="V153" i="3"/>
  <c r="V158" i="3"/>
  <c r="V163" i="3"/>
  <c r="V168" i="3"/>
  <c r="C90" i="3"/>
  <c r="T139" i="3"/>
  <c r="T144" i="3"/>
  <c r="T149" i="3"/>
  <c r="T154" i="3"/>
  <c r="T159" i="3"/>
  <c r="T164" i="3"/>
  <c r="D57" i="3"/>
  <c r="D90" i="3"/>
  <c r="V139" i="3"/>
  <c r="V144" i="3"/>
  <c r="V149" i="3"/>
  <c r="V154" i="3"/>
  <c r="V159" i="3"/>
  <c r="V164" i="3"/>
  <c r="C57" i="3"/>
  <c r="E90" i="3"/>
  <c r="D91" i="3"/>
  <c r="T140" i="3"/>
  <c r="T145" i="3"/>
  <c r="T150" i="3"/>
  <c r="T155" i="3"/>
  <c r="T160" i="3"/>
  <c r="T165" i="3"/>
  <c r="E91" i="3"/>
  <c r="V140" i="3"/>
  <c r="V145" i="3"/>
  <c r="V150" i="3"/>
  <c r="V155" i="3"/>
  <c r="V160" i="3"/>
  <c r="V165" i="3"/>
  <c r="T141" i="3"/>
  <c r="T146" i="3"/>
  <c r="T151" i="3"/>
  <c r="T156" i="3"/>
  <c r="T161" i="3"/>
  <c r="T166" i="3"/>
  <c r="C93" i="3"/>
  <c r="V141" i="3"/>
  <c r="V146" i="3"/>
  <c r="V151" i="3"/>
  <c r="V156" i="3"/>
  <c r="V161" i="3"/>
  <c r="V166" i="3"/>
  <c r="D93" i="3"/>
  <c r="F16" i="3"/>
  <c r="F84" i="3"/>
  <c r="T142" i="3"/>
  <c r="T147" i="3"/>
  <c r="T152" i="3"/>
  <c r="T157" i="3"/>
  <c r="T162" i="3"/>
  <c r="V142" i="3"/>
  <c r="V147" i="3"/>
  <c r="V152" i="3"/>
  <c r="V157" i="3"/>
  <c r="V162" i="3"/>
  <c r="E20" i="3" l="1"/>
  <c r="R167" i="3"/>
  <c r="R162" i="3"/>
  <c r="R157" i="3"/>
  <c r="R152" i="3"/>
  <c r="R147" i="3"/>
  <c r="R142" i="3"/>
  <c r="R166" i="3"/>
  <c r="R161" i="3"/>
  <c r="R156" i="3"/>
  <c r="R151" i="3"/>
  <c r="R146" i="3"/>
  <c r="R141" i="3"/>
  <c r="C20" i="3"/>
  <c r="R165" i="3"/>
  <c r="R160" i="3"/>
  <c r="R155" i="3"/>
  <c r="R150" i="3"/>
  <c r="R145" i="3"/>
  <c r="R140" i="3"/>
  <c r="D20" i="3"/>
  <c r="R164" i="3"/>
  <c r="R159" i="3"/>
  <c r="R154" i="3"/>
  <c r="R149" i="3"/>
  <c r="R144" i="3"/>
  <c r="R139" i="3"/>
  <c r="R168" i="3"/>
  <c r="R163" i="3"/>
  <c r="R158" i="3"/>
  <c r="R153" i="3"/>
  <c r="R148" i="3"/>
  <c r="R143" i="3"/>
  <c r="R138" i="3"/>
  <c r="X167" i="3"/>
  <c r="X162" i="3"/>
  <c r="X157" i="3"/>
  <c r="X152" i="3"/>
  <c r="X147" i="3"/>
  <c r="X142" i="3"/>
  <c r="X166" i="3"/>
  <c r="X161" i="3"/>
  <c r="X156" i="3"/>
  <c r="X151" i="3"/>
  <c r="X146" i="3"/>
  <c r="X141" i="3"/>
  <c r="D92" i="3"/>
  <c r="E92" i="3"/>
  <c r="X165" i="3"/>
  <c r="X160" i="3"/>
  <c r="X155" i="3"/>
  <c r="X150" i="3"/>
  <c r="X145" i="3"/>
  <c r="X140" i="3"/>
  <c r="C92" i="3"/>
  <c r="X164" i="3"/>
  <c r="X159" i="3"/>
  <c r="X154" i="3"/>
  <c r="X149" i="3"/>
  <c r="X144" i="3"/>
  <c r="X139" i="3"/>
  <c r="X168" i="3"/>
  <c r="X163" i="3"/>
  <c r="X158" i="3"/>
  <c r="X153" i="3"/>
  <c r="X148" i="3"/>
  <c r="X143" i="3"/>
  <c r="X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 xml:space="preserve">Ensure </t>
        </r>
        <r>
          <rPr>
            <sz val="11"/>
            <color rgb="FF000000"/>
            <rFont val="Calibri"/>
          </rPr>
          <t>'</t>
        </r>
        <r>
          <rPr>
            <b/>
            <sz val="11"/>
            <color rgb="FF000000"/>
            <rFont val="Calibri"/>
          </rPr>
          <t>Suppress the unsupported OS warning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5" authorId="0" shapeId="0" xr:uid="{00000000-0006-0000-0400-000002000000}">
      <text>
        <r>
          <rPr>
            <sz val="11"/>
            <rFont val="Calibri"/>
          </rPr>
          <t xml:space="preserve">Ensure </t>
        </r>
        <r>
          <rPr>
            <sz val="11"/>
            <color rgb="FF000000"/>
            <rFont val="Calibri"/>
          </rPr>
          <t>'</t>
        </r>
        <r>
          <rPr>
            <b/>
            <sz val="11"/>
            <color rgb="FF000000"/>
            <rFont val="Calibri"/>
          </rPr>
          <t>Allow invocation of file selection dialogs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5" authorId="0" shapeId="0" xr:uid="{00000000-0006-0000-0400-000003000000}">
      <text>
        <r>
          <rPr>
            <sz val="11"/>
            <rFont val="Calibri"/>
          </rPr>
          <t xml:space="preserve">Ensure </t>
        </r>
        <r>
          <rPr>
            <sz val="11"/>
            <color rgb="FF000000"/>
            <rFont val="Calibri"/>
          </rPr>
          <t>'</t>
        </r>
        <r>
          <rPr>
            <b/>
            <sz val="11"/>
            <color rgb="FF000000"/>
            <rFont val="Calibri"/>
          </rPr>
          <t>Http Allowlist</t>
        </r>
        <r>
          <rPr>
            <sz val="11"/>
            <color rgb="FF000000"/>
            <rFont val="Calibri"/>
          </rPr>
          <t>'</t>
        </r>
        <r>
          <rPr>
            <sz val="11"/>
            <color rgb="FF000000"/>
            <rFont val="Calibri"/>
          </rPr>
          <t xml:space="preserve"> Is Properly Configured</t>
        </r>
      </text>
    </comment>
    <comment ref="J21" authorId="0" shapeId="0" xr:uid="{00000000-0006-0000-0400-000004000000}">
      <text>
        <r>
          <rPr>
            <sz val="11"/>
            <rFont val="Calibri"/>
          </rPr>
          <t xml:space="preserve">Ensure </t>
        </r>
        <r>
          <rPr>
            <sz val="11"/>
            <color rgb="FF000000"/>
            <rFont val="Calibri"/>
          </rPr>
          <t>'</t>
        </r>
        <r>
          <rPr>
            <b/>
            <sz val="11"/>
            <color rgb="FF000000"/>
            <rFont val="Calibri"/>
          </rPr>
          <t>Set disk cache size, in bytes</t>
        </r>
        <r>
          <rPr>
            <sz val="11"/>
            <color rgb="FF000000"/>
            <rFont val="Calibri"/>
          </rPr>
          <t>'</t>
        </r>
        <r>
          <rPr>
            <sz val="11"/>
            <color rgb="FF000000"/>
            <rFont val="Calibri"/>
          </rPr>
          <t xml:space="preserve"> is set to </t>
        </r>
        <r>
          <rPr>
            <sz val="11"/>
            <color rgb="FF000000"/>
            <rFont val="Calibri"/>
          </rPr>
          <t>'</t>
        </r>
        <r>
          <rPr>
            <b/>
            <sz val="11"/>
            <color rgb="FF000000"/>
            <rFont val="Calibri"/>
          </rPr>
          <t>Enabled: 250609664</t>
        </r>
        <r>
          <rPr>
            <sz val="11"/>
            <color rgb="FF000000"/>
            <rFont val="Calibri"/>
          </rPr>
          <t>'</t>
        </r>
      </text>
    </comment>
    <comment ref="K21" authorId="0" shapeId="0" xr:uid="{00000000-0006-0000-0400-000005000000}">
      <text>
        <r>
          <rPr>
            <sz val="11"/>
            <rFont val="Calibri"/>
          </rPr>
          <t xml:space="preserve">Ensure </t>
        </r>
        <r>
          <rPr>
            <sz val="11"/>
            <color rgb="FF000000"/>
            <rFont val="Calibri"/>
          </rPr>
          <t>'</t>
        </r>
        <r>
          <rPr>
            <b/>
            <sz val="11"/>
            <color rgb="FF000000"/>
            <rFont val="Calibri"/>
          </rPr>
          <t>Enable automatic HTTPS upgrades</t>
        </r>
        <r>
          <rPr>
            <sz val="11"/>
            <color rgb="FF000000"/>
            <rFont val="Calibri"/>
          </rPr>
          <t>'</t>
        </r>
        <r>
          <rPr>
            <sz val="11"/>
            <color rgb="FF000000"/>
            <rFont val="Calibri"/>
          </rPr>
          <t xml:space="preserve"> Is Enabled</t>
        </r>
      </text>
    </comment>
    <comment ref="J26" authorId="0" shapeId="0" xr:uid="{00000000-0006-0000-0400-000006000000}">
      <text>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Enabled: ntlm, negotiate</t>
        </r>
        <r>
          <rPr>
            <sz val="11"/>
            <color rgb="FF000000"/>
            <rFont val="Calibri"/>
          </rPr>
          <t>'</t>
        </r>
      </text>
    </comment>
    <comment ref="K26" authorId="0" shapeId="0" xr:uid="{00000000-0006-0000-0400-000007000000}">
      <text>
        <r>
          <rPr>
            <sz val="11"/>
            <rFont val="Calibri"/>
          </rPr>
          <t xml:space="preserve">Ensure </t>
        </r>
        <r>
          <rPr>
            <sz val="11"/>
            <color rgb="FF000000"/>
            <rFont val="Calibri"/>
          </rPr>
          <t>'</t>
        </r>
        <r>
          <rPr>
            <b/>
            <sz val="11"/>
            <color rgb="FF000000"/>
            <rFont val="Calibri"/>
          </rPr>
          <t>Enable post-quantum key agreement TLS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400-000008000000}">
      <text>
        <r>
          <rPr>
            <sz val="11"/>
            <rFont val="Calibri"/>
          </rPr>
          <t xml:space="preserve">Ensure </t>
        </r>
        <r>
          <rPr>
            <sz val="11"/>
            <color rgb="FF000000"/>
            <rFont val="Calibri"/>
          </rPr>
          <t>'</t>
        </r>
        <r>
          <rPr>
            <b/>
            <sz val="11"/>
            <color rgb="FF000000"/>
            <rFont val="Calibri"/>
          </rPr>
          <t>Default geolocation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track the users</t>
        </r>
        <r>
          <rPr>
            <sz val="11"/>
            <color rgb="FF000000"/>
            <rFont val="Calibri"/>
          </rPr>
          <t>'</t>
        </r>
        <r>
          <rPr>
            <sz val="11"/>
            <color rgb="FF000000"/>
            <rFont val="Calibri"/>
          </rPr>
          <t xml:space="preserve"> physical location</t>
        </r>
        <r>
          <rPr>
            <sz val="11"/>
            <color rgb="FF000000"/>
            <rFont val="Calibri"/>
          </rPr>
          <t>'</t>
        </r>
      </text>
    </comment>
    <comment ref="K32" authorId="0" shapeId="0" xr:uid="{00000000-0006-0000-0400-00002F000000}">
      <text>
        <r>
          <rPr>
            <sz val="11"/>
            <rFont val="Calibri"/>
          </rPr>
          <t xml:space="preserve">Ensure </t>
        </r>
        <r>
          <rPr>
            <sz val="11"/>
            <color rgb="FF000000"/>
            <rFont val="Calibri"/>
          </rPr>
          <t>'</t>
        </r>
        <r>
          <rPr>
            <b/>
            <sz val="11"/>
            <color rgb="FF000000"/>
            <rFont val="Calibri"/>
          </rPr>
          <t>Control use of JavaScript JIT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run JavaScript JIT</t>
        </r>
        <r>
          <rPr>
            <sz val="11"/>
            <color rgb="FF000000"/>
            <rFont val="Calibri"/>
          </rPr>
          <t>'</t>
        </r>
      </text>
    </comment>
    <comment ref="L32" authorId="0" shapeId="0" xr:uid="{00000000-0006-0000-0400-000009000000}">
      <text>
        <r>
          <rPr>
            <sz val="11"/>
            <rFont val="Calibri"/>
          </rPr>
          <t xml:space="preserve">Ensure </t>
        </r>
        <r>
          <rPr>
            <sz val="11"/>
            <color rgb="FF000000"/>
            <rFont val="Calibri"/>
          </rPr>
          <t>'</t>
        </r>
        <r>
          <rPr>
            <b/>
            <sz val="11"/>
            <color rgb="FF000000"/>
            <rFont val="Calibri"/>
          </rPr>
          <t>Default notification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show desktop notifications</t>
        </r>
        <r>
          <rPr>
            <sz val="11"/>
            <color rgb="FF000000"/>
            <rFont val="Calibri"/>
          </rPr>
          <t>'</t>
        </r>
      </text>
    </comment>
    <comment ref="M32" authorId="0" shapeId="0" xr:uid="{00000000-0006-0000-0400-00000A000000}">
      <text>
        <r>
          <rPr>
            <sz val="11"/>
            <rFont val="Calibri"/>
          </rPr>
          <t xml:space="preserve">Ensure </t>
        </r>
        <r>
          <rPr>
            <sz val="11"/>
            <color rgb="FF000000"/>
            <rFont val="Calibri"/>
          </rPr>
          <t>'</t>
        </r>
        <r>
          <rPr>
            <b/>
            <sz val="11"/>
            <color rgb="FF000000"/>
            <rFont val="Calibri"/>
          </rPr>
          <t>Default Sensors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access sensors</t>
        </r>
        <r>
          <rPr>
            <sz val="11"/>
            <color rgb="FF000000"/>
            <rFont val="Calibri"/>
          </rPr>
          <t>'</t>
        </r>
      </text>
    </comment>
    <comment ref="N32" authorId="0" shapeId="0" xr:uid="{00000000-0006-0000-0400-00000B000000}">
      <text>
        <r>
          <rPr>
            <sz val="11"/>
            <rFont val="Calibri"/>
          </rPr>
          <t xml:space="preserve">Ensure </t>
        </r>
        <r>
          <rPr>
            <sz val="11"/>
            <color rgb="FF000000"/>
            <rFont val="Calibri"/>
          </rPr>
          <t>'</t>
        </r>
        <r>
          <rPr>
            <b/>
            <sz val="11"/>
            <color rgb="FF000000"/>
            <rFont val="Calibri"/>
          </rPr>
          <t>Default Window Management permissions setting</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r>
          <rPr>
            <sz val="11"/>
            <color rgb="FF000000"/>
            <rFont val="Calibri"/>
          </rPr>
          <t xml:space="preserve"> to </t>
        </r>
        <r>
          <rPr>
            <sz val="11"/>
            <color rgb="FF000000"/>
            <rFont val="Calibri"/>
          </rPr>
          <t>'</t>
        </r>
        <r>
          <rPr>
            <b/>
            <sz val="11"/>
            <color rgb="FF000000"/>
            <rFont val="Calibri"/>
          </rPr>
          <t>Deny Permission</t>
        </r>
        <r>
          <rPr>
            <sz val="11"/>
            <color rgb="FF000000"/>
            <rFont val="Calibri"/>
          </rPr>
          <t>'</t>
        </r>
      </text>
    </comment>
    <comment ref="O32" authorId="0" shapeId="0" xr:uid="{00000000-0006-0000-0400-00000C000000}">
      <text>
        <r>
          <rPr>
            <sz val="11"/>
            <rFont val="Calibri"/>
          </rPr>
          <t xml:space="preserve">Ensure </t>
        </r>
        <r>
          <rPr>
            <sz val="11"/>
            <color rgb="FF000000"/>
            <rFont val="Calibri"/>
          </rPr>
          <t>'</t>
        </r>
        <r>
          <rPr>
            <b/>
            <sz val="11"/>
            <color rgb="FF000000"/>
            <rFont val="Calibri"/>
          </rPr>
          <t>Allow Window Management permission on these sites</t>
        </r>
        <r>
          <rPr>
            <sz val="11"/>
            <color rgb="FF000000"/>
            <rFont val="Calibri"/>
          </rPr>
          <t>'</t>
        </r>
        <r>
          <rPr>
            <sz val="11"/>
            <color rgb="FF000000"/>
            <rFont val="Calibri"/>
          </rPr>
          <t xml:space="preserve"> Is Configured</t>
        </r>
      </text>
    </comment>
    <comment ref="P32" authorId="0" shapeId="0" xr:uid="{00000000-0006-0000-0400-00000D000000}">
      <text>
        <r>
          <rPr>
            <sz val="11"/>
            <rFont val="Calibri"/>
          </rPr>
          <t xml:space="preserve">Ensure </t>
        </r>
        <r>
          <rPr>
            <sz val="11"/>
            <color rgb="FF000000"/>
            <rFont val="Calibri"/>
          </rPr>
          <t>'</t>
        </r>
        <r>
          <rPr>
            <b/>
            <sz val="11"/>
            <color rgb="FF000000"/>
            <rFont val="Calibri"/>
          </rPr>
          <t>Settings for Help Me Write</t>
        </r>
        <r>
          <rPr>
            <sz val="11"/>
            <color rgb="FF000000"/>
            <rFont val="Calibri"/>
          </rPr>
          <t>'</t>
        </r>
        <r>
          <rPr>
            <sz val="11"/>
            <color rgb="FF000000"/>
            <rFont val="Calibri"/>
          </rPr>
          <t xml:space="preserve"> Is Set to </t>
        </r>
        <r>
          <rPr>
            <sz val="11"/>
            <color rgb="FF000000"/>
            <rFont val="Calibri"/>
          </rPr>
          <t>'</t>
        </r>
        <r>
          <rPr>
            <b/>
            <sz val="11"/>
            <color rgb="FF000000"/>
            <rFont val="Calibri"/>
          </rPr>
          <t>Enabled:Allow help me write without improving AI models</t>
        </r>
        <r>
          <rPr>
            <sz val="11"/>
            <color rgb="FF000000"/>
            <rFont val="Calibri"/>
          </rPr>
          <t>'</t>
        </r>
      </text>
    </comment>
    <comment ref="Q32" authorId="0" shapeId="0" xr:uid="{00000000-0006-0000-0400-00000E000000}">
      <text>
        <r>
          <rPr>
            <sz val="11"/>
            <rFont val="Calibri"/>
          </rPr>
          <t xml:space="preserve">Ensure </t>
        </r>
        <r>
          <rPr>
            <sz val="11"/>
            <color rgb="FF000000"/>
            <rFont val="Calibri"/>
          </rPr>
          <t>'</t>
        </r>
        <r>
          <rPr>
            <b/>
            <sz val="11"/>
            <color rgb="FF000000"/>
            <rFont val="Calibri"/>
          </rPr>
          <t>Settings for AI-powered History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Enabled:Allow AI history search without improving AI models</t>
        </r>
        <r>
          <rPr>
            <sz val="11"/>
            <color rgb="FF000000"/>
            <rFont val="Calibri"/>
          </rPr>
          <t>'</t>
        </r>
      </text>
    </comment>
    <comment ref="R32" authorId="0" shapeId="0" xr:uid="{00000000-0006-0000-0400-00000F000000}">
      <text>
        <r>
          <rPr>
            <sz val="11"/>
            <rFont val="Calibri"/>
          </rPr>
          <t xml:space="preserve">Ensure </t>
        </r>
        <r>
          <rPr>
            <sz val="11"/>
            <color rgb="FF000000"/>
            <rFont val="Calibri"/>
          </rPr>
          <t>'</t>
        </r>
        <r>
          <rPr>
            <b/>
            <sz val="11"/>
            <color rgb="FF000000"/>
            <rFont val="Calibri"/>
          </rPr>
          <t>Tab compare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Enabled:Allow Tab Compare without improving AI models</t>
        </r>
        <r>
          <rPr>
            <sz val="11"/>
            <color rgb="FF000000"/>
            <rFont val="Calibri"/>
          </rPr>
          <t>'</t>
        </r>
      </text>
    </comment>
    <comment ref="S32" authorId="0" shapeId="0" xr:uid="{00000000-0006-0000-0400-000010000000}">
      <text>
        <r>
          <rPr>
            <sz val="11"/>
            <rFont val="Calibri"/>
          </rPr>
          <t xml:space="preserve">Ensure </t>
        </r>
        <r>
          <rPr>
            <sz val="11"/>
            <color rgb="FF000000"/>
            <rFont val="Calibri"/>
          </rPr>
          <t>'</t>
        </r>
        <r>
          <rPr>
            <b/>
            <sz val="11"/>
            <color rgb="FF000000"/>
            <rFont val="Calibri"/>
          </rPr>
          <t>Allow Web Authentication requests on sites with broken TLS certificates</t>
        </r>
        <r>
          <rPr>
            <sz val="11"/>
            <color rgb="FF000000"/>
            <rFont val="Calibri"/>
          </rPr>
          <t>'</t>
        </r>
        <r>
          <rPr>
            <sz val="11"/>
            <color rgb="FF000000"/>
            <rFont val="Calibri"/>
          </rPr>
          <t xml:space="preserve"> Is Disabled</t>
        </r>
      </text>
    </comment>
    <comment ref="T32" authorId="0" shapeId="0" xr:uid="{00000000-0006-0000-0400-000011000000}">
      <text>
        <r>
          <rPr>
            <sz val="11"/>
            <rFont val="Calibri"/>
          </rPr>
          <t xml:space="preserve">Ensure </t>
        </r>
        <r>
          <rPr>
            <sz val="11"/>
            <color rgb="FF000000"/>
            <rFont val="Calibri"/>
          </rPr>
          <t>'</t>
        </r>
        <r>
          <rPr>
            <b/>
            <sz val="11"/>
            <color rgb="FF000000"/>
            <rFont val="Calibri"/>
          </rPr>
          <t>Enable alternate error pages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2" authorId="0" shapeId="0" xr:uid="{00000000-0006-0000-0400-000012000000}">
      <text>
        <r>
          <rPr>
            <sz val="11"/>
            <rFont val="Calibri"/>
          </rPr>
          <t xml:space="preserve">Ensure </t>
        </r>
        <r>
          <rPr>
            <sz val="11"/>
            <color rgb="FF000000"/>
            <rFont val="Calibri"/>
          </rPr>
          <t>'</t>
        </r>
        <r>
          <rPr>
            <b/>
            <sz val="11"/>
            <color rgb="FF000000"/>
            <rFont val="Calibri"/>
          </rPr>
          <t>Continue running background apps when Google Chrome is closed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2" authorId="0" shapeId="0" xr:uid="{00000000-0006-0000-0400-000013000000}">
      <text>
        <r>
          <rPr>
            <sz val="11"/>
            <rFont val="Calibri"/>
          </rPr>
          <t xml:space="preserve">Ensure </t>
        </r>
        <r>
          <rPr>
            <sz val="11"/>
            <color rgb="FF000000"/>
            <rFont val="Calibri"/>
          </rPr>
          <t>'</t>
        </r>
        <r>
          <rPr>
            <b/>
            <sz val="11"/>
            <color rgb="FF000000"/>
            <rFont val="Calibri"/>
          </rPr>
          <t>Disable Certificate Transparency enforcement for a list of subjectPublicKeyInfo hashes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2" authorId="0" shapeId="0" xr:uid="{00000000-0006-0000-0400-000014000000}">
      <text>
        <r>
          <rPr>
            <sz val="11"/>
            <rFont val="Calibri"/>
          </rPr>
          <t xml:space="preserve">Ensure </t>
        </r>
        <r>
          <rPr>
            <sz val="11"/>
            <color rgb="FF000000"/>
            <rFont val="Calibri"/>
          </rPr>
          <t>'</t>
        </r>
        <r>
          <rPr>
            <b/>
            <sz val="11"/>
            <color rgb="FF000000"/>
            <rFont val="Calibri"/>
          </rPr>
          <t>Disable Certificate Transparency enforcement for a list of URLs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2" authorId="0" shapeId="0" xr:uid="{00000000-0006-0000-0400-000015000000}">
      <text>
        <r>
          <rPr>
            <sz val="11"/>
            <rFont val="Calibri"/>
          </rPr>
          <t xml:space="preserve">Ensure </t>
        </r>
        <r>
          <rPr>
            <sz val="11"/>
            <color rgb="FF000000"/>
            <rFont val="Calibri"/>
          </rPr>
          <t>'</t>
        </r>
        <r>
          <rPr>
            <b/>
            <sz val="11"/>
            <color rgb="FF000000"/>
            <rFont val="Calibri"/>
          </rPr>
          <t>Clear Browsing Data 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2" authorId="0" shapeId="0" xr:uid="{00000000-0006-0000-0400-000016000000}">
      <text>
        <r>
          <rPr>
            <sz val="11"/>
            <rFont val="Calibri"/>
          </rPr>
          <t xml:space="preserve">Ensure </t>
        </r>
        <r>
          <rPr>
            <sz val="11"/>
            <color rgb="FF000000"/>
            <rFont val="Calibri"/>
          </rPr>
          <t>'</t>
        </r>
        <r>
          <rPr>
            <b/>
            <sz val="11"/>
            <color rgb="FF000000"/>
            <rFont val="Calibri"/>
          </rPr>
          <t>Enable security warnings for command-line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2" authorId="0" shapeId="0" xr:uid="{00000000-0006-0000-0400-000017000000}">
      <text>
        <r>
          <rPr>
            <sz val="11"/>
            <rFont val="Calibri"/>
          </rPr>
          <t xml:space="preserve">Ensure </t>
        </r>
        <r>
          <rPr>
            <sz val="11"/>
            <color rgb="FF000000"/>
            <rFont val="Calibri"/>
          </rPr>
          <t>'</t>
        </r>
        <r>
          <rPr>
            <b/>
            <sz val="11"/>
            <color rgb="FF000000"/>
            <rFont val="Calibri"/>
          </rPr>
          <t>Set disk cache size, in bytes</t>
        </r>
        <r>
          <rPr>
            <sz val="11"/>
            <color rgb="FF000000"/>
            <rFont val="Calibri"/>
          </rPr>
          <t>'</t>
        </r>
        <r>
          <rPr>
            <sz val="11"/>
            <color rgb="FF000000"/>
            <rFont val="Calibri"/>
          </rPr>
          <t xml:space="preserve"> is set to </t>
        </r>
        <r>
          <rPr>
            <sz val="11"/>
            <color rgb="FF000000"/>
            <rFont val="Calibri"/>
          </rPr>
          <t>'</t>
        </r>
        <r>
          <rPr>
            <b/>
            <sz val="11"/>
            <color rgb="FF000000"/>
            <rFont val="Calibri"/>
          </rPr>
          <t>Enabled: 250609664</t>
        </r>
        <r>
          <rPr>
            <sz val="11"/>
            <color rgb="FF000000"/>
            <rFont val="Calibri"/>
          </rPr>
          <t>'</t>
        </r>
      </text>
    </comment>
    <comment ref="AA32" authorId="0" shapeId="0" xr:uid="{00000000-0006-0000-0400-000018000000}">
      <text>
        <r>
          <rPr>
            <sz val="11"/>
            <rFont val="Calibri"/>
          </rPr>
          <t xml:space="preserve">Ensure </t>
        </r>
        <r>
          <rPr>
            <sz val="11"/>
            <color rgb="FF000000"/>
            <rFont val="Calibri"/>
          </rPr>
          <t>'</t>
        </r>
        <r>
          <rPr>
            <b/>
            <sz val="11"/>
            <color rgb="FF000000"/>
            <rFont val="Calibri"/>
          </rPr>
          <t>Allow reporting of domain reliability related data</t>
        </r>
        <r>
          <rPr>
            <sz val="11"/>
            <color rgb="FF000000"/>
            <rFont val="Calibri"/>
          </rPr>
          <t>'</t>
        </r>
        <r>
          <rPr>
            <sz val="11"/>
            <color rgb="FF000000"/>
            <rFont val="Calibri"/>
          </rPr>
          <t xml:space="preserve"> Is Disabled</t>
        </r>
      </text>
    </comment>
    <comment ref="AB32" authorId="0" shapeId="0" xr:uid="{00000000-0006-0000-0400-000019000000}">
      <text>
        <r>
          <rPr>
            <sz val="11"/>
            <rFont val="Calibri"/>
          </rPr>
          <t xml:space="preserve">Ensure </t>
        </r>
        <r>
          <rPr>
            <sz val="11"/>
            <color rgb="FF000000"/>
            <rFont val="Calibri"/>
          </rPr>
          <t>'</t>
        </r>
        <r>
          <rPr>
            <b/>
            <sz val="11"/>
            <color rgb="FF000000"/>
            <rFont val="Calibri"/>
          </rPr>
          <t>Enable online OCSP/CRL checks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2" authorId="0" shapeId="0" xr:uid="{00000000-0006-0000-0400-00001A000000}">
      <text>
        <r>
          <rPr>
            <sz val="11"/>
            <rFont val="Calibri"/>
          </rPr>
          <t xml:space="preserve">Ensure </t>
        </r>
        <r>
          <rPr>
            <sz val="11"/>
            <color rgb="FF000000"/>
            <rFont val="Calibri"/>
          </rPr>
          <t>'</t>
        </r>
        <r>
          <rPr>
            <b/>
            <sz val="11"/>
            <color rgb="FF000000"/>
            <rFont val="Calibri"/>
          </rPr>
          <t>Enable TLS Encrypted ClientHello</t>
        </r>
        <r>
          <rPr>
            <sz val="11"/>
            <color rgb="FF000000"/>
            <rFont val="Calibri"/>
          </rPr>
          <t>'</t>
        </r>
        <r>
          <rPr>
            <sz val="11"/>
            <color rgb="FF000000"/>
            <rFont val="Calibri"/>
          </rPr>
          <t xml:space="preserve"> Is Enabled</t>
        </r>
      </text>
    </comment>
    <comment ref="AD32" authorId="0" shapeId="0" xr:uid="{00000000-0006-0000-0400-00001B000000}">
      <text>
        <r>
          <rPr>
            <sz val="11"/>
            <rFont val="Calibri"/>
          </rPr>
          <t xml:space="preserve">Ensure </t>
        </r>
        <r>
          <rPr>
            <sz val="11"/>
            <color rgb="FF000000"/>
            <rFont val="Calibri"/>
          </rPr>
          <t>'</t>
        </r>
        <r>
          <rPr>
            <b/>
            <sz val="11"/>
            <color rgb="FF000000"/>
            <rFont val="Calibri"/>
          </rPr>
          <t>Show an "Always open" checkbox in external protocol dialog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2" authorId="0" shapeId="0" xr:uid="{00000000-0006-0000-0400-00001C000000}">
      <text>
        <r>
          <rPr>
            <sz val="11"/>
            <rFont val="Calibri"/>
          </rPr>
          <t xml:space="preserve">Ensure </t>
        </r>
        <r>
          <rPr>
            <sz val="11"/>
            <color rgb="FF000000"/>
            <rFont val="Calibri"/>
          </rPr>
          <t>'</t>
        </r>
        <r>
          <rPr>
            <b/>
            <sz val="11"/>
            <color rgb="FF000000"/>
            <rFont val="Calibri"/>
          </rPr>
          <t>Enable Google Search Side Panel</t>
        </r>
        <r>
          <rPr>
            <sz val="11"/>
            <color rgb="FF000000"/>
            <rFont val="Calibri"/>
          </rPr>
          <t>'</t>
        </r>
        <r>
          <rPr>
            <sz val="11"/>
            <color rgb="FF000000"/>
            <rFont val="Calibri"/>
          </rPr>
          <t xml:space="preserve"> Is Disabled</t>
        </r>
      </text>
    </comment>
    <comment ref="AF32" authorId="0" shapeId="0" xr:uid="{00000000-0006-0000-0400-00001D000000}">
      <text>
        <r>
          <rPr>
            <sz val="11"/>
            <rFont val="Calibri"/>
          </rPr>
          <t xml:space="preserve">Ensure </t>
        </r>
        <r>
          <rPr>
            <sz val="11"/>
            <color rgb="FF000000"/>
            <rFont val="Calibri"/>
          </rPr>
          <t>'</t>
        </r>
        <r>
          <rPr>
            <b/>
            <sz val="11"/>
            <color rgb="FF000000"/>
            <rFont val="Calibri"/>
          </rPr>
          <t>List of names that will bypass the HSTS policy check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2" authorId="0" shapeId="0" xr:uid="{00000000-0006-0000-0400-00001E000000}">
      <text>
        <r>
          <rPr>
            <sz val="11"/>
            <rFont val="Calibri"/>
          </rPr>
          <t xml:space="preserve">Ensure </t>
        </r>
        <r>
          <rPr>
            <sz val="11"/>
            <color rgb="FF000000"/>
            <rFont val="Calibri"/>
          </rPr>
          <t>'</t>
        </r>
        <r>
          <rPr>
            <b/>
            <sz val="11"/>
            <color rgb="FF000000"/>
            <rFont val="Calibri"/>
          </rPr>
          <t>Http Allowlist</t>
        </r>
        <r>
          <rPr>
            <sz val="11"/>
            <color rgb="FF000000"/>
            <rFont val="Calibri"/>
          </rPr>
          <t>'</t>
        </r>
        <r>
          <rPr>
            <sz val="11"/>
            <color rgb="FF000000"/>
            <rFont val="Calibri"/>
          </rPr>
          <t xml:space="preserve"> Is Properly Configured</t>
        </r>
      </text>
    </comment>
    <comment ref="AH32" authorId="0" shapeId="0" xr:uid="{00000000-0006-0000-0400-00001F000000}">
      <text>
        <r>
          <rPr>
            <sz val="11"/>
            <rFont val="Calibri"/>
          </rPr>
          <t xml:space="preserve">Ensure </t>
        </r>
        <r>
          <rPr>
            <sz val="11"/>
            <color rgb="FF000000"/>
            <rFont val="Calibri"/>
          </rPr>
          <t>'</t>
        </r>
        <r>
          <rPr>
            <b/>
            <sz val="11"/>
            <color rgb="FF000000"/>
            <rFont val="Calibri"/>
          </rPr>
          <t>Enable automatic HTTPS upgrades</t>
        </r>
        <r>
          <rPr>
            <sz val="11"/>
            <color rgb="FF000000"/>
            <rFont val="Calibri"/>
          </rPr>
          <t>'</t>
        </r>
        <r>
          <rPr>
            <sz val="11"/>
            <color rgb="FF000000"/>
            <rFont val="Calibri"/>
          </rPr>
          <t xml:space="preserve"> Is Enabled</t>
        </r>
      </text>
    </comment>
    <comment ref="AI32" authorId="0" shapeId="0" xr:uid="{00000000-0006-0000-0400-000020000000}">
      <text>
        <r>
          <rPr>
            <sz val="11"/>
            <rFont val="Calibri"/>
          </rPr>
          <t xml:space="preserve">Ensure </t>
        </r>
        <r>
          <rPr>
            <sz val="11"/>
            <color rgb="FF000000"/>
            <rFont val="Calibri"/>
          </rPr>
          <t>'</t>
        </r>
        <r>
          <rPr>
            <b/>
            <sz val="11"/>
            <color rgb="FF000000"/>
            <rFont val="Calibri"/>
          </rPr>
          <t>Import of homepage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32" authorId="0" shapeId="0" xr:uid="{00000000-0006-0000-0400-000021000000}">
      <text>
        <r>
          <rPr>
            <sz val="11"/>
            <rFont val="Calibri"/>
          </rPr>
          <t xml:space="preserve">Ensure </t>
        </r>
        <r>
          <rPr>
            <sz val="11"/>
            <color rgb="FF000000"/>
            <rFont val="Calibri"/>
          </rPr>
          <t>'</t>
        </r>
        <r>
          <rPr>
            <b/>
            <sz val="11"/>
            <color rgb="FF000000"/>
            <rFont val="Calibri"/>
          </rPr>
          <t>Import search engines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2" authorId="0" shapeId="0" xr:uid="{00000000-0006-0000-0400-000022000000}">
      <text>
        <r>
          <rPr>
            <sz val="11"/>
            <rFont val="Calibri"/>
          </rPr>
          <t xml:space="preserve">Ensure </t>
        </r>
        <r>
          <rPr>
            <sz val="11"/>
            <color rgb="FF000000"/>
            <rFont val="Calibri"/>
          </rPr>
          <t>'</t>
        </r>
        <r>
          <rPr>
            <b/>
            <sz val="11"/>
            <color rgb="FF000000"/>
            <rFont val="Calibri"/>
          </rPr>
          <t>Enable reporting of usage and crash-related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32" authorId="0" shapeId="0" xr:uid="{00000000-0006-0000-0400-000023000000}">
      <text>
        <r>
          <rPr>
            <sz val="11"/>
            <rFont val="Calibri"/>
          </rPr>
          <t xml:space="preserve">Ensure </t>
        </r>
        <r>
          <rPr>
            <sz val="11"/>
            <color rgb="FF000000"/>
            <rFont val="Calibri"/>
          </rPr>
          <t>'</t>
        </r>
        <r>
          <rPr>
            <b/>
            <sz val="11"/>
            <color rgb="FF000000"/>
            <rFont val="Calibri"/>
          </rPr>
          <t>Enable network prediction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predict actions on any network connection</t>
        </r>
        <r>
          <rPr>
            <sz val="11"/>
            <color rgb="FF000000"/>
            <rFont val="Calibri"/>
          </rPr>
          <t>'</t>
        </r>
      </text>
    </comment>
    <comment ref="AM32" authorId="0" shapeId="0" xr:uid="{00000000-0006-0000-0400-000024000000}">
      <text>
        <r>
          <rPr>
            <sz val="11"/>
            <rFont val="Calibri"/>
          </rPr>
          <t xml:space="preserve">Ensure </t>
        </r>
        <r>
          <rPr>
            <sz val="11"/>
            <color rgb="FF000000"/>
            <rFont val="Calibri"/>
          </rPr>
          <t>'</t>
        </r>
        <r>
          <rPr>
            <b/>
            <sz val="11"/>
            <color rgb="FF000000"/>
            <rFont val="Calibri"/>
          </rPr>
          <t>Enable post-quantum key agreement TLS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2" authorId="0" shapeId="0" xr:uid="{00000000-0006-0000-0400-000025000000}">
      <text>
        <r>
          <rPr>
            <sz val="11"/>
            <rFont val="Calibri"/>
          </rPr>
          <t xml:space="preserve">Ensure </t>
        </r>
        <r>
          <rPr>
            <sz val="11"/>
            <color rgb="FF000000"/>
            <rFont val="Calibri"/>
          </rPr>
          <t>'</t>
        </r>
        <r>
          <rPr>
            <b/>
            <sz val="11"/>
            <color rgb="FF000000"/>
            <rFont val="Calibri"/>
          </rPr>
          <t>Proxy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and does not contain </t>
        </r>
        <r>
          <rPr>
            <sz val="11"/>
            <color rgb="FF000000"/>
            <rFont val="Calibri"/>
          </rPr>
          <t>"</t>
        </r>
        <r>
          <rPr>
            <b/>
            <sz val="11"/>
            <color rgb="FF000000"/>
            <rFont val="Calibri"/>
          </rPr>
          <t>ProxyMode</t>
        </r>
        <r>
          <rPr>
            <sz val="11"/>
            <color rgb="FF000000"/>
            <rFont val="Calibri"/>
          </rPr>
          <t>"</t>
        </r>
        <r>
          <rPr>
            <sz val="11"/>
            <color rgb="FF000000"/>
            <rFont val="Calibri"/>
          </rPr>
          <t xml:space="preserve">: </t>
        </r>
        <r>
          <rPr>
            <sz val="11"/>
            <color rgb="FF000000"/>
            <rFont val="Calibri"/>
          </rPr>
          <t>"</t>
        </r>
        <r>
          <rPr>
            <b/>
            <sz val="11"/>
            <color rgb="FF000000"/>
            <rFont val="Calibri"/>
          </rPr>
          <t>auto_detect</t>
        </r>
        <r>
          <rPr>
            <sz val="11"/>
            <color rgb="FF000000"/>
            <rFont val="Calibri"/>
          </rPr>
          <t>"</t>
        </r>
      </text>
    </comment>
    <comment ref="AO32" authorId="0" shapeId="0" xr:uid="{00000000-0006-0000-0400-000026000000}">
      <text>
        <r>
          <rPr>
            <sz val="11"/>
            <rFont val="Calibri"/>
          </rPr>
          <t xml:space="preserve">Ensure </t>
        </r>
        <r>
          <rPr>
            <sz val="11"/>
            <color rgb="FF000000"/>
            <rFont val="Calibri"/>
          </rPr>
          <t>'</t>
        </r>
        <r>
          <rPr>
            <b/>
            <sz val="11"/>
            <color rgb="FF000000"/>
            <rFont val="Calibri"/>
          </rPr>
          <t>Notify a user that a browser relaunch or device restart is recommended or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Show a recurring prompt to the user indication that a relaunch is required</t>
        </r>
        <r>
          <rPr>
            <sz val="11"/>
            <color rgb="FF000000"/>
            <rFont val="Calibri"/>
          </rPr>
          <t>'</t>
        </r>
      </text>
    </comment>
    <comment ref="AP32" authorId="0" shapeId="0" xr:uid="{00000000-0006-0000-0400-000027000000}">
      <text>
        <r>
          <rPr>
            <sz val="11"/>
            <rFont val="Calibri"/>
          </rPr>
          <t xml:space="preserve">Ensure </t>
        </r>
        <r>
          <rPr>
            <sz val="11"/>
            <color rgb="FF000000"/>
            <rFont val="Calibri"/>
          </rPr>
          <t>'</t>
        </r>
        <r>
          <rPr>
            <b/>
            <sz val="11"/>
            <color rgb="FF000000"/>
            <rFont val="Calibri"/>
          </rPr>
          <t>Set the time period for update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86400000</t>
        </r>
        <r>
          <rPr>
            <sz val="11"/>
            <color rgb="FF000000"/>
            <rFont val="Calibri"/>
          </rPr>
          <t>'</t>
        </r>
      </text>
    </comment>
    <comment ref="AQ32" authorId="0" shapeId="0" xr:uid="{00000000-0006-0000-0400-000028000000}">
      <text>
        <r>
          <rPr>
            <sz val="11"/>
            <rFont val="Calibri"/>
          </rPr>
          <t xml:space="preserve">Ensure </t>
        </r>
        <r>
          <rPr>
            <sz val="11"/>
            <color rgb="FF000000"/>
            <rFont val="Calibri"/>
          </rPr>
          <t>'</t>
        </r>
        <r>
          <rPr>
            <b/>
            <sz val="11"/>
            <color rgb="FF000000"/>
            <rFont val="Calibri"/>
          </rPr>
          <t>Require online OCSP/CRL checks for local trust anchors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2" authorId="0" shapeId="0" xr:uid="{00000000-0006-0000-0400-000029000000}">
      <text>
        <r>
          <rPr>
            <sz val="11"/>
            <rFont val="Calibri"/>
          </rPr>
          <t xml:space="preserve">Ensure </t>
        </r>
        <r>
          <rPr>
            <sz val="11"/>
            <color rgb="FF000000"/>
            <rFont val="Calibri"/>
          </rPr>
          <t>'</t>
        </r>
        <r>
          <rPr>
            <b/>
            <sz val="11"/>
            <color rgb="FF000000"/>
            <rFont val="Calibri"/>
          </rPr>
          <t>Enable search suggestions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32" authorId="0" shapeId="0" xr:uid="{00000000-0006-0000-0400-00002A000000}">
      <text>
        <r>
          <rPr>
            <sz val="11"/>
            <rFont val="Calibri"/>
          </rPr>
          <t xml:space="preserve">Ensure </t>
        </r>
        <r>
          <rPr>
            <sz val="11"/>
            <color rgb="FF000000"/>
            <rFont val="Calibri"/>
          </rPr>
          <t>'</t>
        </r>
        <r>
          <rPr>
            <b/>
            <sz val="11"/>
            <color rgb="FF000000"/>
            <rFont val="Calibri"/>
          </rPr>
          <t>Enable or disable spell checking web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2" authorId="0" shapeId="0" xr:uid="{00000000-0006-0000-0400-00002B000000}">
      <text>
        <r>
          <rPr>
            <sz val="11"/>
            <rFont val="Calibri"/>
          </rPr>
          <t xml:space="preserve">Ensure </t>
        </r>
        <r>
          <rPr>
            <sz val="11"/>
            <color rgb="FF000000"/>
            <rFont val="Calibri"/>
          </rPr>
          <t>'</t>
        </r>
        <r>
          <rPr>
            <b/>
            <sz val="11"/>
            <color rgb="FF000000"/>
            <rFont val="Calibri"/>
          </rPr>
          <t>Enable strict MIME type checking for worker scripts</t>
        </r>
        <r>
          <rPr>
            <sz val="11"/>
            <color rgb="FF000000"/>
            <rFont val="Calibri"/>
          </rPr>
          <t>'</t>
        </r>
        <r>
          <rPr>
            <sz val="11"/>
            <color rgb="FF000000"/>
            <rFont val="Calibri"/>
          </rPr>
          <t xml:space="preserve"> Is Enabled</t>
        </r>
      </text>
    </comment>
    <comment ref="AU32" authorId="0" shapeId="0" xr:uid="{00000000-0006-0000-0400-00002C000000}">
      <text>
        <r>
          <rPr>
            <sz val="11"/>
            <rFont val="Calibri"/>
          </rPr>
          <t xml:space="preserve">Ensure </t>
        </r>
        <r>
          <rPr>
            <sz val="11"/>
            <color rgb="FF000000"/>
            <rFont val="Calibri"/>
          </rPr>
          <t>'</t>
        </r>
        <r>
          <rPr>
            <b/>
            <sz val="11"/>
            <color rgb="FF000000"/>
            <rFont val="Calibri"/>
          </rPr>
          <t>Enable Translate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2" authorId="0" shapeId="0" xr:uid="{00000000-0006-0000-0400-00002D000000}">
      <text>
        <r>
          <rPr>
            <sz val="11"/>
            <rFont val="Calibri"/>
          </rPr>
          <t xml:space="preserve">Ensure </t>
        </r>
        <r>
          <rPr>
            <sz val="11"/>
            <color rgb="FF000000"/>
            <rFont val="Calibri"/>
          </rPr>
          <t>'</t>
        </r>
        <r>
          <rPr>
            <b/>
            <sz val="11"/>
            <color rgb="FF000000"/>
            <rFont val="Calibri"/>
          </rPr>
          <t>Enable URL-keyed anonymized data collection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32" authorId="0" shapeId="0" xr:uid="{00000000-0006-0000-0400-00002E000000}">
      <text>
        <r>
          <rPr>
            <sz val="11"/>
            <rFont val="Calibri"/>
          </rPr>
          <t xml:space="preserve">Ensure </t>
        </r>
        <r>
          <rPr>
            <sz val="11"/>
            <color rgb="FF000000"/>
            <rFont val="Calibri"/>
          </rPr>
          <t>'</t>
        </r>
        <r>
          <rPr>
            <b/>
            <sz val="11"/>
            <color rgb="FF000000"/>
            <rFont val="Calibri"/>
          </rPr>
          <t>Allow user feedback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9" authorId="0" shapeId="0" xr:uid="{00000000-0006-0000-0400-000030000000}">
      <text>
        <r>
          <rPr>
            <sz val="11"/>
            <rFont val="Calibri"/>
          </rPr>
          <t xml:space="preserve">Ensure </t>
        </r>
        <r>
          <rPr>
            <sz val="11"/>
            <color rgb="FF000000"/>
            <rFont val="Calibri"/>
          </rPr>
          <t>'</t>
        </r>
        <r>
          <rPr>
            <b/>
            <sz val="11"/>
            <color rgb="FF000000"/>
            <rFont val="Calibri"/>
          </rPr>
          <t>Default Sensors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access sensors</t>
        </r>
        <r>
          <rPr>
            <sz val="11"/>
            <color rgb="FF000000"/>
            <rFont val="Calibri"/>
          </rPr>
          <t>'</t>
        </r>
      </text>
    </comment>
    <comment ref="K39" authorId="0" shapeId="0" xr:uid="{00000000-0006-0000-0400-000031000000}">
      <text>
        <r>
          <rPr>
            <sz val="11"/>
            <rFont val="Calibri"/>
          </rPr>
          <t xml:space="preserve">Ensure </t>
        </r>
        <r>
          <rPr>
            <sz val="11"/>
            <color rgb="FF000000"/>
            <rFont val="Calibri"/>
          </rPr>
          <t>'</t>
        </r>
        <r>
          <rPr>
            <b/>
            <sz val="11"/>
            <color rgb="FF000000"/>
            <rFont val="Calibri"/>
          </rPr>
          <t>Control use of the Serial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serial ports via the Serial API</t>
        </r>
        <r>
          <rPr>
            <sz val="11"/>
            <color rgb="FF000000"/>
            <rFont val="Calibri"/>
          </rPr>
          <t>'</t>
        </r>
      </text>
    </comment>
    <comment ref="L39" authorId="0" shapeId="0" xr:uid="{00000000-0006-0000-0400-000032000000}">
      <text>
        <r>
          <rPr>
            <sz val="11"/>
            <rFont val="Calibri"/>
          </rPr>
          <t xml:space="preserve">Ensure </t>
        </r>
        <r>
          <rPr>
            <sz val="11"/>
            <color rgb="FF000000"/>
            <rFont val="Calibri"/>
          </rPr>
          <t>'</t>
        </r>
        <r>
          <rPr>
            <b/>
            <sz val="11"/>
            <color rgb="FF000000"/>
            <rFont val="Calibri"/>
          </rPr>
          <t>Control use of the WebUSB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USB devices via the WebUSB API</t>
        </r>
        <r>
          <rPr>
            <sz val="11"/>
            <color rgb="FF000000"/>
            <rFont val="Calibri"/>
          </rPr>
          <t>'</t>
        </r>
      </text>
    </comment>
    <comment ref="M39" authorId="0" shapeId="0" xr:uid="{00000000-0006-0000-0400-000033000000}">
      <text>
        <r>
          <rPr>
            <sz val="11"/>
            <rFont val="Calibri"/>
          </rPr>
          <t xml:space="preserve">Ensure </t>
        </r>
        <r>
          <rPr>
            <sz val="11"/>
            <color rgb="FF000000"/>
            <rFont val="Calibri"/>
          </rPr>
          <t>'</t>
        </r>
        <r>
          <rPr>
            <b/>
            <sz val="11"/>
            <color rgb="FF000000"/>
            <rFont val="Calibri"/>
          </rPr>
          <t>Enable Google Cast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9" authorId="0" shapeId="0" xr:uid="{00000000-0006-0000-0400-000034000000}">
      <text>
        <r>
          <rPr>
            <sz val="11"/>
            <rFont val="Calibri"/>
          </rPr>
          <t xml:space="preserve">Ensure </t>
        </r>
        <r>
          <rPr>
            <sz val="11"/>
            <color rgb="FF000000"/>
            <rFont val="Calibri"/>
          </rPr>
          <t>'</t>
        </r>
        <r>
          <rPr>
            <b/>
            <sz val="11"/>
            <color rgb="FF000000"/>
            <rFont val="Calibri"/>
          </rPr>
          <t>Allow Google Cast to connect to Cast devices on all IP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9" authorId="0" shapeId="0" xr:uid="{00000000-0006-0000-0400-000035000000}">
      <text>
        <r>
          <rPr>
            <sz val="11"/>
            <rFont val="Calibri"/>
          </rPr>
          <t xml:space="preserve">Ensure </t>
        </r>
        <r>
          <rPr>
            <sz val="11"/>
            <color rgb="FF000000"/>
            <rFont val="Calibri"/>
          </rPr>
          <t>'</t>
        </r>
        <r>
          <rPr>
            <b/>
            <sz val="11"/>
            <color rgb="FF000000"/>
            <rFont val="Calibri"/>
          </rPr>
          <t>Enable Google Cloud Print Proxy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 authorId="0" shapeId="0" xr:uid="{00000000-0006-0000-0400-000036000000}">
      <text>
        <r>
          <rPr>
            <sz val="11"/>
            <rFont val="Calibri"/>
          </rPr>
          <t xml:space="preserve">Ensure </t>
        </r>
        <r>
          <rPr>
            <sz val="11"/>
            <color rgb="FF000000"/>
            <rFont val="Calibri"/>
          </rPr>
          <t>'</t>
        </r>
        <r>
          <rPr>
            <b/>
            <sz val="11"/>
            <color rgb="FF000000"/>
            <rFont val="Calibri"/>
          </rPr>
          <t>Specifies whether to allow websites to make requests to more-private network endpoints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9" authorId="0" shapeId="0" xr:uid="{00000000-0006-0000-0400-000037000000}">
      <text>
        <r>
          <rPr>
            <sz val="11"/>
            <rFont val="Calibri"/>
          </rPr>
          <t xml:space="preserve">Ensure </t>
        </r>
        <r>
          <rPr>
            <sz val="11"/>
            <color rgb="FF000000"/>
            <rFont val="Calibri"/>
          </rPr>
          <t>'</t>
        </r>
        <r>
          <rPr>
            <b/>
            <sz val="11"/>
            <color rgb="FF000000"/>
            <rFont val="Calibri"/>
          </rPr>
          <t>Continue running background apps when Google Chrome is closed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38000000}">
      <text>
        <r>
          <rPr>
            <sz val="11"/>
            <rFont val="Calibri"/>
          </rPr>
          <t xml:space="preserve">Ensure </t>
        </r>
        <r>
          <rPr>
            <sz val="11"/>
            <color rgb="FF000000"/>
            <rFont val="Calibri"/>
          </rPr>
          <t>'</t>
        </r>
        <r>
          <rPr>
            <b/>
            <sz val="11"/>
            <color rgb="FF000000"/>
            <rFont val="Calibri"/>
          </rPr>
          <t>Enables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9" authorId="0" shapeId="0" xr:uid="{00000000-0006-0000-0400-000039000000}">
      <text>
        <r>
          <rPr>
            <sz val="11"/>
            <rFont val="Calibri"/>
          </rPr>
          <t xml:space="preserve">Ensure </t>
        </r>
        <r>
          <rPr>
            <sz val="11"/>
            <color rgb="FF000000"/>
            <rFont val="Calibri"/>
          </rPr>
          <t>'</t>
        </r>
        <r>
          <rPr>
            <b/>
            <sz val="11"/>
            <color rgb="FF000000"/>
            <rFont val="Calibri"/>
          </rPr>
          <t>Show an "Always open" checkbox in external protocol dialog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2" authorId="0" shapeId="0" xr:uid="{00000000-0006-0000-0400-00003A000000}">
      <text>
        <r>
          <rPr>
            <sz val="11"/>
            <rFont val="Calibri"/>
          </rPr>
          <t xml:space="preserve">Ensure </t>
        </r>
        <r>
          <rPr>
            <sz val="11"/>
            <color rgb="FF000000"/>
            <rFont val="Calibri"/>
          </rPr>
          <t>'</t>
        </r>
        <r>
          <rPr>
            <b/>
            <sz val="11"/>
            <color rgb="FF000000"/>
            <rFont val="Calibri"/>
          </rPr>
          <t>Control Manifest v2 extension availability</t>
        </r>
        <r>
          <rPr>
            <sz val="11"/>
            <color rgb="FF000000"/>
            <rFont val="Calibri"/>
          </rPr>
          <t>'</t>
        </r>
        <r>
          <rPr>
            <sz val="11"/>
            <color rgb="FF000000"/>
            <rFont val="Calibri"/>
          </rPr>
          <t xml:space="preserve"> Is Set to Forced Only</t>
        </r>
      </text>
    </comment>
    <comment ref="K62" authorId="0" shapeId="0" xr:uid="{00000000-0006-0000-0400-00003B000000}">
      <text>
        <r>
          <rPr>
            <sz val="11"/>
            <rFont val="Calibri"/>
          </rPr>
          <t xml:space="preserve">Ensure </t>
        </r>
        <r>
          <rPr>
            <sz val="11"/>
            <color rgb="FF000000"/>
            <rFont val="Calibri"/>
          </rPr>
          <t>'</t>
        </r>
        <r>
          <rPr>
            <b/>
            <sz val="11"/>
            <color rgb="FF000000"/>
            <rFont val="Calibri"/>
          </rPr>
          <t>Control availability of extensions unpublished on the Chrome Web Store</t>
        </r>
        <r>
          <rPr>
            <sz val="11"/>
            <color rgb="FF000000"/>
            <rFont val="Calibri"/>
          </rPr>
          <t>'</t>
        </r>
        <r>
          <rPr>
            <sz val="11"/>
            <color rgb="FF000000"/>
            <rFont val="Calibri"/>
          </rPr>
          <t xml:space="preserve"> Is Disabled</t>
        </r>
      </text>
    </comment>
    <comment ref="L62" authorId="0" shapeId="0" xr:uid="{00000000-0006-0000-0400-00003C000000}">
      <text>
        <r>
          <rPr>
            <sz val="11"/>
            <rFont val="Calibri"/>
          </rPr>
          <t xml:space="preserve">Ensure </t>
        </r>
        <r>
          <rPr>
            <sz val="11"/>
            <color rgb="FF000000"/>
            <rFont val="Calibri"/>
          </rPr>
          <t>'</t>
        </r>
        <r>
          <rPr>
            <b/>
            <sz val="11"/>
            <color rgb="FF000000"/>
            <rFont val="Calibri"/>
          </rPr>
          <t>Allow file or directory picker APIs to be called without prior user gesture</t>
        </r>
        <r>
          <rPr>
            <sz val="11"/>
            <color rgb="FF000000"/>
            <rFont val="Calibri"/>
          </rPr>
          <t>'</t>
        </r>
        <r>
          <rPr>
            <sz val="11"/>
            <color rgb="FF000000"/>
            <rFont val="Calibri"/>
          </rPr>
          <t xml:space="preserve"> Is Disabled</t>
        </r>
      </text>
    </comment>
    <comment ref="J63" authorId="0" shapeId="0" xr:uid="{00000000-0006-0000-0400-00003D000000}">
      <text>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text>
    </comment>
    <comment ref="J64" authorId="0" shapeId="0" xr:uid="{00000000-0006-0000-0400-00003E000000}">
      <text>
        <r>
          <rPr>
            <sz val="11"/>
            <rFont val="Calibri"/>
          </rPr>
          <t xml:space="preserve">Ensure </t>
        </r>
        <r>
          <rPr>
            <sz val="11"/>
            <color rgb="FF000000"/>
            <rFont val="Calibri"/>
          </rPr>
          <t>'</t>
        </r>
        <r>
          <rPr>
            <b/>
            <sz val="11"/>
            <color rgb="FF000000"/>
            <rFont val="Calibri"/>
          </rPr>
          <t>Determine the availability of variations</t>
        </r>
        <r>
          <rPr>
            <sz val="11"/>
            <color rgb="FF000000"/>
            <rFont val="Calibri"/>
          </rPr>
          <t>'</t>
        </r>
        <r>
          <rPr>
            <sz val="11"/>
            <color rgb="FF000000"/>
            <rFont val="Calibri"/>
          </rPr>
          <t xml:space="preserve"> is set to </t>
        </r>
        <r>
          <rPr>
            <sz val="11"/>
            <color rgb="FF000000"/>
            <rFont val="Calibri"/>
          </rPr>
          <t>'</t>
        </r>
        <r>
          <rPr>
            <b/>
            <sz val="11"/>
            <color rgb="FF000000"/>
            <rFont val="Calibri"/>
          </rPr>
          <t>Enable all variations</t>
        </r>
        <r>
          <rPr>
            <sz val="11"/>
            <color rgb="FF000000"/>
            <rFont val="Calibri"/>
          </rPr>
          <t>'</t>
        </r>
      </text>
    </comment>
    <comment ref="K64" authorId="0" shapeId="0" xr:uid="{00000000-0006-0000-0400-00003F000000}">
      <text>
        <r>
          <rPr>
            <sz val="11"/>
            <rFont val="Calibri"/>
          </rPr>
          <t xml:space="preserve">Ensure </t>
        </r>
        <r>
          <rPr>
            <sz val="11"/>
            <color rgb="FF000000"/>
            <rFont val="Calibri"/>
          </rPr>
          <t>'</t>
        </r>
        <r>
          <rPr>
            <b/>
            <sz val="11"/>
            <color rgb="FF000000"/>
            <rFont val="Calibri"/>
          </rPr>
          <t>Enable component updates in Google Chrome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4" authorId="0" shapeId="0" xr:uid="{00000000-0006-0000-0400-000040000000}">
      <text>
        <r>
          <rPr>
            <sz val="11"/>
            <rFont val="Calibri"/>
          </rPr>
          <t xml:space="preserve">Ensure </t>
        </r>
        <r>
          <rPr>
            <sz val="11"/>
            <color rgb="FF000000"/>
            <rFont val="Calibri"/>
          </rPr>
          <t>'</t>
        </r>
        <r>
          <rPr>
            <b/>
            <sz val="11"/>
            <color rgb="FF000000"/>
            <rFont val="Calibri"/>
          </rPr>
          <t>Notify a user that a browser relaunch or device restart is recommended or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Show a recurring prompt to the user indication that a relaunch is required</t>
        </r>
        <r>
          <rPr>
            <sz val="11"/>
            <color rgb="FF000000"/>
            <rFont val="Calibri"/>
          </rPr>
          <t>'</t>
        </r>
      </text>
    </comment>
    <comment ref="M64" authorId="0" shapeId="0" xr:uid="{00000000-0006-0000-0400-000041000000}">
      <text>
        <r>
          <rPr>
            <sz val="11"/>
            <rFont val="Calibri"/>
          </rPr>
          <t xml:space="preserve">Ensure </t>
        </r>
        <r>
          <rPr>
            <sz val="11"/>
            <color rgb="FF000000"/>
            <rFont val="Calibri"/>
          </rPr>
          <t>'</t>
        </r>
        <r>
          <rPr>
            <b/>
            <sz val="11"/>
            <color rgb="FF000000"/>
            <rFont val="Calibri"/>
          </rPr>
          <t>Set the time period for update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86400000</t>
        </r>
        <r>
          <rPr>
            <sz val="11"/>
            <color rgb="FF000000"/>
            <rFont val="Calibri"/>
          </rPr>
          <t>'</t>
        </r>
      </text>
    </comment>
    <comment ref="N64" authorId="0" shapeId="0" xr:uid="{00000000-0006-0000-0400-000042000000}">
      <text>
        <r>
          <rPr>
            <sz val="11"/>
            <rFont val="Calibri"/>
          </rPr>
          <t xml:space="preserve">Ensure </t>
        </r>
        <r>
          <rPr>
            <sz val="11"/>
            <color rgb="FF000000"/>
            <rFont val="Calibri"/>
          </rPr>
          <t>'</t>
        </r>
        <r>
          <rPr>
            <b/>
            <sz val="11"/>
            <color rgb="FF000000"/>
            <rFont val="Calibri"/>
          </rPr>
          <t>Update policy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Always allow updates (recommended)</t>
        </r>
        <r>
          <rPr>
            <sz val="11"/>
            <color rgb="FF000000"/>
            <rFont val="Calibri"/>
          </rPr>
          <t>'</t>
        </r>
        <r>
          <rPr>
            <sz val="11"/>
            <color rgb="FF000000"/>
            <rFont val="Calibri"/>
          </rPr>
          <t xml:space="preserve"> or </t>
        </r>
        <r>
          <rPr>
            <sz val="11"/>
            <color rgb="FF000000"/>
            <rFont val="Calibri"/>
          </rPr>
          <t>'</t>
        </r>
        <r>
          <rPr>
            <b/>
            <sz val="11"/>
            <color rgb="FF000000"/>
            <rFont val="Calibri"/>
          </rPr>
          <t>Automatic silent updates only</t>
        </r>
        <r>
          <rPr>
            <sz val="11"/>
            <color rgb="FF000000"/>
            <rFont val="Calibri"/>
          </rPr>
          <t>'</t>
        </r>
        <r>
          <rPr>
            <sz val="11"/>
            <color rgb="FF000000"/>
            <rFont val="Calibri"/>
          </rPr>
          <t xml:space="preserve"> specified</t>
        </r>
      </text>
    </comment>
    <comment ref="J67" authorId="0" shapeId="0" xr:uid="{00000000-0006-0000-0400-000043000000}">
      <text>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0" authorId="0" shapeId="0" xr:uid="{00000000-0006-0000-0400-000044000000}">
      <text>
        <r>
          <rPr>
            <sz val="11"/>
            <rFont val="Calibri"/>
          </rPr>
          <t xml:space="preserve">Ensure </t>
        </r>
        <r>
          <rPr>
            <sz val="11"/>
            <color rgb="FF000000"/>
            <rFont val="Calibri"/>
          </rPr>
          <t>'</t>
        </r>
        <r>
          <rPr>
            <b/>
            <sz val="11"/>
            <color rgb="FF000000"/>
            <rFont val="Calibri"/>
          </rPr>
          <t>Clear Browsing Data 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71" authorId="0" shapeId="0" xr:uid="{00000000-0006-0000-0400-000045000000}">
      <text>
        <r>
          <rPr>
            <sz val="11"/>
            <rFont val="Calibri"/>
          </rPr>
          <t xml:space="preserve">Ensure </t>
        </r>
        <r>
          <rPr>
            <sz val="11"/>
            <color rgb="FF000000"/>
            <rFont val="Calibri"/>
          </rPr>
          <t>'</t>
        </r>
        <r>
          <rPr>
            <b/>
            <sz val="11"/>
            <color rgb="FF000000"/>
            <rFont val="Calibri"/>
          </rPr>
          <t>Enable Related Website Sets</t>
        </r>
        <r>
          <rPr>
            <sz val="11"/>
            <color rgb="FF000000"/>
            <rFont val="Calibri"/>
          </rPr>
          <t>'</t>
        </r>
        <r>
          <rPr>
            <sz val="11"/>
            <color rgb="FF000000"/>
            <rFont val="Calibri"/>
          </rPr>
          <t xml:space="preserve"> Is Disabled</t>
        </r>
      </text>
    </comment>
    <comment ref="K71" authorId="0" shapeId="0" xr:uid="{00000000-0006-0000-0400-000046000000}">
      <text>
        <r>
          <rPr>
            <sz val="11"/>
            <rFont val="Calibri"/>
          </rPr>
          <t xml:space="preserve">Ensure </t>
        </r>
        <r>
          <rPr>
            <sz val="11"/>
            <color rgb="FF000000"/>
            <rFont val="Calibri"/>
          </rPr>
          <t>'</t>
        </r>
        <r>
          <rPr>
            <b/>
            <sz val="11"/>
            <color rgb="FF000000"/>
            <rFont val="Calibri"/>
          </rPr>
          <t>Allow the audio sandbox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1" authorId="0" shapeId="0" xr:uid="{00000000-0006-0000-0400-000047000000}">
      <text>
        <r>
          <rPr>
            <sz val="11"/>
            <rFont val="Calibri"/>
          </rPr>
          <t xml:space="preserve">Ensure </t>
        </r>
        <r>
          <rPr>
            <sz val="11"/>
            <color rgb="FF000000"/>
            <rFont val="Calibri"/>
          </rPr>
          <t>'</t>
        </r>
        <r>
          <rPr>
            <b/>
            <sz val="11"/>
            <color rgb="FF000000"/>
            <rFont val="Calibri"/>
          </rPr>
          <t>Enable security warnings for command-line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71" authorId="0" shapeId="0" xr:uid="{00000000-0006-0000-0400-000048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N71" authorId="0" shapeId="0" xr:uid="{00000000-0006-0000-0400-000049000000}">
      <text>
        <r>
          <rPr>
            <sz val="11"/>
            <rFont val="Calibri"/>
          </rPr>
          <t xml:space="preserve">Ensure </t>
        </r>
        <r>
          <rPr>
            <sz val="11"/>
            <color rgb="FF000000"/>
            <rFont val="Calibri"/>
          </rPr>
          <t>'</t>
        </r>
        <r>
          <rPr>
            <b/>
            <sz val="11"/>
            <color rgb="FF000000"/>
            <rFont val="Calibri"/>
          </rPr>
          <t>Require Site Isolation for every site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2" authorId="0" shapeId="0" xr:uid="{00000000-0006-0000-0400-00004A000000}">
      <text>
        <r>
          <rPr>
            <sz val="11"/>
            <rFont val="Calibri"/>
          </rPr>
          <t xml:space="preserve">Ensure </t>
        </r>
        <r>
          <rPr>
            <sz val="11"/>
            <color rgb="FF000000"/>
            <rFont val="Calibri"/>
          </rPr>
          <t>'</t>
        </r>
        <r>
          <rPr>
            <b/>
            <sz val="11"/>
            <color rgb="FF000000"/>
            <rFont val="Calibri"/>
          </rPr>
          <t>Allow queries to a Google time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3" authorId="0" shapeId="0" xr:uid="{00000000-0006-0000-0400-00004B000000}">
      <text>
        <r>
          <rPr>
            <sz val="11"/>
            <rFont val="Calibri"/>
          </rPr>
          <t xml:space="preserve">Ensure </t>
        </r>
        <r>
          <rPr>
            <sz val="11"/>
            <color rgb="FF000000"/>
            <rFont val="Calibri"/>
          </rPr>
          <t>'</t>
        </r>
        <r>
          <rPr>
            <b/>
            <sz val="11"/>
            <color rgb="FF000000"/>
            <rFont val="Calibri"/>
          </rPr>
          <t>Block clipboard on these sites</t>
        </r>
        <r>
          <rPr>
            <sz val="11"/>
            <color rgb="FF000000"/>
            <rFont val="Calibri"/>
          </rPr>
          <t>'</t>
        </r>
        <r>
          <rPr>
            <sz val="11"/>
            <color rgb="FF000000"/>
            <rFont val="Calibri"/>
          </rPr>
          <t xml:space="preserve"> Is Configured</t>
        </r>
      </text>
    </comment>
    <comment ref="K83" authorId="0" shapeId="0" xr:uid="{00000000-0006-0000-0400-00004C000000}">
      <text>
        <r>
          <rPr>
            <sz val="11"/>
            <rFont val="Calibri"/>
          </rPr>
          <t xml:space="preserve">Ensure </t>
        </r>
        <r>
          <rPr>
            <sz val="11"/>
            <color rgb="FF000000"/>
            <rFont val="Calibri"/>
          </rPr>
          <t>'</t>
        </r>
        <r>
          <rPr>
            <b/>
            <sz val="11"/>
            <color rgb="FF000000"/>
            <rFont val="Calibri"/>
          </rPr>
          <t>Default clipboard setting</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r>
          <rPr>
            <sz val="11"/>
            <color rgb="FF000000"/>
            <rFont val="Calibri"/>
          </rPr>
          <t xml:space="preserve"> to </t>
        </r>
        <r>
          <rPr>
            <sz val="11"/>
            <color rgb="FF000000"/>
            <rFont val="Calibri"/>
          </rPr>
          <t>'</t>
        </r>
        <r>
          <rPr>
            <b/>
            <sz val="11"/>
            <color rgb="FF000000"/>
            <rFont val="Calibri"/>
          </rPr>
          <t>Deny Permissions</t>
        </r>
        <r>
          <rPr>
            <sz val="11"/>
            <color rgb="FF000000"/>
            <rFont val="Calibri"/>
          </rPr>
          <t>'</t>
        </r>
      </text>
    </comment>
    <comment ref="L83" authorId="0" shapeId="0" xr:uid="{00000000-0006-0000-0400-00004D000000}">
      <text>
        <r>
          <rPr>
            <sz val="11"/>
            <rFont val="Calibri"/>
          </rPr>
          <t xml:space="preserve">Ensure </t>
        </r>
        <r>
          <rPr>
            <sz val="11"/>
            <color rgb="FF000000"/>
            <rFont val="Calibri"/>
          </rPr>
          <t>'</t>
        </r>
        <r>
          <rPr>
            <b/>
            <sz val="11"/>
            <color rgb="FF000000"/>
            <rFont val="Calibri"/>
          </rPr>
          <t>Allow automatic sign-in to Microsoft cloud identity providers</t>
        </r>
        <r>
          <rPr>
            <sz val="11"/>
            <color rgb="FF000000"/>
            <rFont val="Calibri"/>
          </rPr>
          <t>'</t>
        </r>
        <r>
          <rPr>
            <sz val="11"/>
            <color rgb="FF000000"/>
            <rFont val="Calibri"/>
          </rPr>
          <t xml:space="preserve"> Is Enabled</t>
        </r>
      </text>
    </comment>
    <comment ref="M83" authorId="0" shapeId="0" xr:uid="{00000000-0006-0000-0400-00004E000000}">
      <text>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Explicitly Configured</t>
        </r>
      </text>
    </comment>
    <comment ref="N83" authorId="0" shapeId="0" xr:uid="{00000000-0006-0000-0400-00004F000000}">
      <text>
        <r>
          <rPr>
            <sz val="11"/>
            <rFont val="Calibri"/>
          </rPr>
          <t xml:space="preserve">Ensure </t>
        </r>
        <r>
          <rPr>
            <sz val="11"/>
            <color rgb="FF000000"/>
            <rFont val="Calibri"/>
          </rPr>
          <t>'</t>
        </r>
        <r>
          <rPr>
            <b/>
            <sz val="11"/>
            <color rgb="FF000000"/>
            <rFont val="Calibri"/>
          </rPr>
          <t>Enable leak detection for entered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3" authorId="0" shapeId="0" xr:uid="{00000000-0006-0000-0400-000050000000}">
      <text>
        <r>
          <rPr>
            <sz val="11"/>
            <rFont val="Calibri"/>
          </rPr>
          <t xml:space="preserve">Ensure </t>
        </r>
        <r>
          <rPr>
            <sz val="11"/>
            <color rgb="FF000000"/>
            <rFont val="Calibri"/>
          </rPr>
          <t>'</t>
        </r>
        <r>
          <rPr>
            <b/>
            <sz val="11"/>
            <color rgb="FF000000"/>
            <rFont val="Calibri"/>
          </rPr>
          <t>Enable deleting browser and download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3" authorId="0" shapeId="0" xr:uid="{00000000-0006-0000-0400-000051000000}">
      <text>
        <r>
          <rPr>
            <sz val="11"/>
            <rFont val="Calibri"/>
          </rPr>
          <t xml:space="preserve">Ensure </t>
        </r>
        <r>
          <rPr>
            <sz val="11"/>
            <color rgb="FF000000"/>
            <rFont val="Calibri"/>
          </rPr>
          <t>'</t>
        </r>
        <r>
          <rPr>
            <b/>
            <sz val="11"/>
            <color rgb="FF000000"/>
            <rFont val="Calibri"/>
          </rPr>
          <t>Enable alternate error pages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83" authorId="0" shapeId="0" xr:uid="{00000000-0006-0000-0400-000052000000}">
      <text>
        <r>
          <rPr>
            <sz val="11"/>
            <rFont val="Calibri"/>
          </rPr>
          <t xml:space="preserve">Ensure </t>
        </r>
        <r>
          <rPr>
            <sz val="11"/>
            <color rgb="FF000000"/>
            <rFont val="Calibri"/>
          </rPr>
          <t>'</t>
        </r>
        <r>
          <rPr>
            <b/>
            <sz val="11"/>
            <color rgb="FF000000"/>
            <rFont val="Calibri"/>
          </rPr>
          <t>Allow or deny audio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83" authorId="0" shapeId="0" xr:uid="{00000000-0006-0000-0400-000053000000}">
      <text>
        <r>
          <rPr>
            <sz val="11"/>
            <rFont val="Calibri"/>
          </rPr>
          <t xml:space="preserve">Ensure </t>
        </r>
        <r>
          <rPr>
            <sz val="11"/>
            <color rgb="FF000000"/>
            <rFont val="Calibri"/>
          </rPr>
          <t>'</t>
        </r>
        <r>
          <rPr>
            <b/>
            <sz val="11"/>
            <color rgb="FF000000"/>
            <rFont val="Calibri"/>
          </rPr>
          <t>Enable AutoFill for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83" authorId="0" shapeId="0" xr:uid="{00000000-0006-0000-0400-000054000000}">
      <text>
        <r>
          <rPr>
            <sz val="11"/>
            <rFont val="Calibri"/>
          </rPr>
          <t xml:space="preserve">Ensure </t>
        </r>
        <r>
          <rPr>
            <sz val="11"/>
            <color rgb="FF000000"/>
            <rFont val="Calibri"/>
          </rPr>
          <t>'</t>
        </r>
        <r>
          <rPr>
            <b/>
            <sz val="11"/>
            <color rgb="FF000000"/>
            <rFont val="Calibri"/>
          </rPr>
          <t>Enable AutoFill for credit cards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3" authorId="0" shapeId="0" xr:uid="{00000000-0006-0000-0400-000055000000}">
      <text>
        <r>
          <rPr>
            <sz val="11"/>
            <rFont val="Calibri"/>
          </rPr>
          <t xml:space="preserve">Ensure </t>
        </r>
        <r>
          <rPr>
            <sz val="11"/>
            <color rgb="FF000000"/>
            <rFont val="Calibri"/>
          </rPr>
          <t>'</t>
        </r>
        <r>
          <rPr>
            <b/>
            <sz val="11"/>
            <color rgb="FF000000"/>
            <rFont val="Calibri"/>
          </rPr>
          <t>Block third party cookies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83" authorId="0" shapeId="0" xr:uid="{00000000-0006-0000-0400-000056000000}">
      <text>
        <r>
          <rPr>
            <sz val="11"/>
            <rFont val="Calibri"/>
          </rPr>
          <t xml:space="preserve">Ensure </t>
        </r>
        <r>
          <rPr>
            <sz val="11"/>
            <color rgb="FF000000"/>
            <rFont val="Calibri"/>
          </rPr>
          <t>'</t>
        </r>
        <r>
          <rPr>
            <b/>
            <sz val="11"/>
            <color rgb="FF000000"/>
            <rFont val="Calibri"/>
          </rPr>
          <t>Enable guest mode in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83" authorId="0" shapeId="0" xr:uid="{00000000-0006-0000-0400-000057000000}">
      <text>
        <r>
          <rPr>
            <sz val="11"/>
            <rFont val="Calibri"/>
          </rPr>
          <t xml:space="preserve">Ensure </t>
        </r>
        <r>
          <rPr>
            <sz val="11"/>
            <color rgb="FF000000"/>
            <rFont val="Calibri"/>
          </rPr>
          <t>'</t>
        </r>
        <r>
          <rPr>
            <b/>
            <sz val="11"/>
            <color rgb="FF000000"/>
            <rFont val="Calibri"/>
          </rPr>
          <t>Browser sign 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 browser sign-in</t>
        </r>
        <r>
          <rPr>
            <sz val="11"/>
            <color rgb="FF000000"/>
            <rFont val="Calibri"/>
          </rPr>
          <t>'</t>
        </r>
      </text>
    </comment>
    <comment ref="W83" authorId="0" shapeId="0" xr:uid="{00000000-0006-0000-0400-000058000000}">
      <text>
        <r>
          <rPr>
            <sz val="11"/>
            <rFont val="Calibri"/>
          </rPr>
          <t xml:space="preserve">Ensure </t>
        </r>
        <r>
          <rPr>
            <sz val="11"/>
            <color rgb="FF000000"/>
            <rFont val="Calibri"/>
          </rPr>
          <t>'</t>
        </r>
        <r>
          <rPr>
            <b/>
            <sz val="11"/>
            <color rgb="FF000000"/>
            <rFont val="Calibri"/>
          </rPr>
          <t>Allow reporting of domain reliability related data</t>
        </r>
        <r>
          <rPr>
            <sz val="11"/>
            <color rgb="FF000000"/>
            <rFont val="Calibri"/>
          </rPr>
          <t>'</t>
        </r>
        <r>
          <rPr>
            <sz val="11"/>
            <color rgb="FF000000"/>
            <rFont val="Calibri"/>
          </rPr>
          <t xml:space="preserve"> Is Disabled</t>
        </r>
      </text>
    </comment>
    <comment ref="X83" authorId="0" shapeId="0" xr:uid="{00000000-0006-0000-0400-000059000000}">
      <text>
        <r>
          <rPr>
            <sz val="11"/>
            <rFont val="Calibri"/>
          </rPr>
          <t xml:space="preserve">Ensure </t>
        </r>
        <r>
          <rPr>
            <sz val="11"/>
            <color rgb="FF000000"/>
            <rFont val="Calibri"/>
          </rPr>
          <t>'</t>
        </r>
        <r>
          <rPr>
            <b/>
            <sz val="11"/>
            <color rgb="FF000000"/>
            <rFont val="Calibri"/>
          </rPr>
          <t>Ephemeral profile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83" authorId="0" shapeId="0" xr:uid="{00000000-0006-0000-0400-00005A000000}">
      <text>
        <r>
          <rPr>
            <sz val="11"/>
            <rFont val="Calibri"/>
          </rPr>
          <t xml:space="preserve">Ensure </t>
        </r>
        <r>
          <rPr>
            <sz val="11"/>
            <color rgb="FF000000"/>
            <rFont val="Calibri"/>
          </rPr>
          <t>'</t>
        </r>
        <r>
          <rPr>
            <b/>
            <sz val="11"/>
            <color rgb="FF000000"/>
            <rFont val="Calibri"/>
          </rPr>
          <t>Enable Google Search Side Panel</t>
        </r>
        <r>
          <rPr>
            <sz val="11"/>
            <color rgb="FF000000"/>
            <rFont val="Calibri"/>
          </rPr>
          <t>'</t>
        </r>
        <r>
          <rPr>
            <sz val="11"/>
            <color rgb="FF000000"/>
            <rFont val="Calibri"/>
          </rPr>
          <t xml:space="preserve"> Is Disabled</t>
        </r>
      </text>
    </comment>
    <comment ref="Z83" authorId="0" shapeId="0" xr:uid="{00000000-0006-0000-0400-00005B000000}">
      <text>
        <r>
          <rPr>
            <sz val="11"/>
            <rFont val="Calibri"/>
          </rPr>
          <t xml:space="preserve">Ensure </t>
        </r>
        <r>
          <rPr>
            <sz val="11"/>
            <color rgb="FF000000"/>
            <rFont val="Calibri"/>
          </rPr>
          <t>'</t>
        </r>
        <r>
          <rPr>
            <b/>
            <sz val="11"/>
            <color rgb="FF000000"/>
            <rFont val="Calibri"/>
          </rPr>
          <t>Import autofill form data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83" authorId="0" shapeId="0" xr:uid="{00000000-0006-0000-0400-00005C000000}">
      <text>
        <r>
          <rPr>
            <sz val="11"/>
            <rFont val="Calibri"/>
          </rPr>
          <t xml:space="preserve">Ensure </t>
        </r>
        <r>
          <rPr>
            <sz val="11"/>
            <color rgb="FF000000"/>
            <rFont val="Calibri"/>
          </rPr>
          <t>'</t>
        </r>
        <r>
          <rPr>
            <b/>
            <sz val="11"/>
            <color rgb="FF000000"/>
            <rFont val="Calibri"/>
          </rPr>
          <t>Import of homepage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83" authorId="0" shapeId="0" xr:uid="{00000000-0006-0000-0400-00005D000000}">
      <text>
        <r>
          <rPr>
            <sz val="11"/>
            <rFont val="Calibri"/>
          </rPr>
          <t xml:space="preserve">Ensure </t>
        </r>
        <r>
          <rPr>
            <sz val="11"/>
            <color rgb="FF000000"/>
            <rFont val="Calibri"/>
          </rPr>
          <t>'</t>
        </r>
        <r>
          <rPr>
            <b/>
            <sz val="11"/>
            <color rgb="FF000000"/>
            <rFont val="Calibri"/>
          </rPr>
          <t>Import saved passwords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83" authorId="0" shapeId="0" xr:uid="{00000000-0006-0000-0400-00005E000000}">
      <text>
        <r>
          <rPr>
            <sz val="11"/>
            <rFont val="Calibri"/>
          </rPr>
          <t xml:space="preserve">Ensure </t>
        </r>
        <r>
          <rPr>
            <sz val="11"/>
            <color rgb="FF000000"/>
            <rFont val="Calibri"/>
          </rPr>
          <t>'</t>
        </r>
        <r>
          <rPr>
            <b/>
            <sz val="11"/>
            <color rgb="FF000000"/>
            <rFont val="Calibri"/>
          </rPr>
          <t>Import search engines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83" authorId="0" shapeId="0" xr:uid="{00000000-0006-0000-0400-00005F000000}">
      <text>
        <r>
          <rPr>
            <sz val="11"/>
            <rFont val="Calibri"/>
          </rPr>
          <t xml:space="preserve">Ensure </t>
        </r>
        <r>
          <rPr>
            <sz val="11"/>
            <color rgb="FF000000"/>
            <rFont val="Calibri"/>
          </rPr>
          <t>'</t>
        </r>
        <r>
          <rPr>
            <b/>
            <sz val="11"/>
            <color rgb="FF000000"/>
            <rFont val="Calibri"/>
          </rPr>
          <t>Enable reporting of usage and crash-related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83" authorId="0" shapeId="0" xr:uid="{00000000-0006-0000-0400-000060000000}">
      <text>
        <r>
          <rPr>
            <sz val="11"/>
            <rFont val="Calibri"/>
          </rPr>
          <t xml:space="preserve">Ensure </t>
        </r>
        <r>
          <rPr>
            <sz val="11"/>
            <color rgb="FF000000"/>
            <rFont val="Calibri"/>
          </rPr>
          <t>'</t>
        </r>
        <r>
          <rPr>
            <b/>
            <sz val="11"/>
            <color rgb="FF000000"/>
            <rFont val="Calibri"/>
          </rPr>
          <t>Allow websites to query for available payment methods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83" authorId="0" shapeId="0" xr:uid="{00000000-0006-0000-0400-000061000000}">
      <text>
        <r>
          <rPr>
            <sz val="11"/>
            <rFont val="Calibri"/>
          </rPr>
          <t xml:space="preserve">Ensure </t>
        </r>
        <r>
          <rPr>
            <sz val="11"/>
            <color rgb="FF000000"/>
            <rFont val="Calibri"/>
          </rPr>
          <t>'</t>
        </r>
        <r>
          <rPr>
            <b/>
            <sz val="11"/>
            <color rgb="FF000000"/>
            <rFont val="Calibri"/>
          </rPr>
          <t>Enable Renderer App Container</t>
        </r>
        <r>
          <rPr>
            <sz val="11"/>
            <color rgb="FF000000"/>
            <rFont val="Calibri"/>
          </rPr>
          <t>'</t>
        </r>
        <r>
          <rPr>
            <sz val="11"/>
            <color rgb="FF000000"/>
            <rFont val="Calibri"/>
          </rPr>
          <t xml:space="preserve"> Is Enabled</t>
        </r>
      </text>
    </comment>
    <comment ref="AG83" authorId="0" shapeId="0" xr:uid="{00000000-0006-0000-0400-000062000000}">
      <text>
        <r>
          <rPr>
            <sz val="11"/>
            <rFont val="Calibri"/>
          </rPr>
          <t xml:space="preserve">Ensure </t>
        </r>
        <r>
          <rPr>
            <sz val="11"/>
            <color rgb="FF000000"/>
            <rFont val="Calibri"/>
          </rPr>
          <t>'</t>
        </r>
        <r>
          <rPr>
            <b/>
            <sz val="11"/>
            <color rgb="FF000000"/>
            <rFont val="Calibri"/>
          </rPr>
          <t>Enable Safe Browsing for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83" authorId="0" shapeId="0" xr:uid="{00000000-0006-0000-0400-000063000000}">
      <text>
        <r>
          <rPr>
            <sz val="11"/>
            <rFont val="Calibri"/>
          </rPr>
          <t xml:space="preserve">Ensure </t>
        </r>
        <r>
          <rPr>
            <sz val="11"/>
            <color rgb="FF000000"/>
            <rFont val="Calibri"/>
          </rPr>
          <t>'</t>
        </r>
        <r>
          <rPr>
            <b/>
            <sz val="11"/>
            <color rgb="FF000000"/>
            <rFont val="Calibri"/>
          </rPr>
          <t>Enable search suggestions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83" authorId="0" shapeId="0" xr:uid="{00000000-0006-0000-0400-000064000000}">
      <text>
        <r>
          <rPr>
            <sz val="11"/>
            <rFont val="Calibri"/>
          </rPr>
          <t xml:space="preserve">Ensure </t>
        </r>
        <r>
          <rPr>
            <sz val="11"/>
            <color rgb="FF000000"/>
            <rFont val="Calibri"/>
          </rPr>
          <t>'</t>
        </r>
        <r>
          <rPr>
            <b/>
            <sz val="11"/>
            <color rgb="FF000000"/>
            <rFont val="Calibri"/>
          </rPr>
          <t>Enable or disable spell checking web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83" authorId="0" shapeId="0" xr:uid="{00000000-0006-0000-0400-000065000000}">
      <text>
        <r>
          <rPr>
            <sz val="11"/>
            <rFont val="Calibri"/>
          </rPr>
          <t xml:space="preserve">Ensure </t>
        </r>
        <r>
          <rPr>
            <sz val="11"/>
            <color rgb="FF000000"/>
            <rFont val="Calibri"/>
          </rPr>
          <t>'</t>
        </r>
        <r>
          <rPr>
            <b/>
            <sz val="11"/>
            <color rgb="FF000000"/>
            <rFont val="Calibri"/>
          </rPr>
          <t>Disable synchronization of data with Google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83" authorId="0" shapeId="0" xr:uid="{00000000-0006-0000-0400-000066000000}">
      <text>
        <r>
          <rPr>
            <sz val="11"/>
            <rFont val="Calibri"/>
          </rPr>
          <t xml:space="preserve">Ensure </t>
        </r>
        <r>
          <rPr>
            <sz val="11"/>
            <color rgb="FF000000"/>
            <rFont val="Calibri"/>
          </rPr>
          <t>'</t>
        </r>
        <r>
          <rPr>
            <b/>
            <sz val="11"/>
            <color rgb="FF000000"/>
            <rFont val="Calibri"/>
          </rPr>
          <t>Enable Translate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83" authorId="0" shapeId="0" xr:uid="{00000000-0006-0000-0400-000067000000}">
      <text>
        <r>
          <rPr>
            <sz val="11"/>
            <rFont val="Calibri"/>
          </rPr>
          <t xml:space="preserve">Ensure </t>
        </r>
        <r>
          <rPr>
            <sz val="11"/>
            <color rgb="FF000000"/>
            <rFont val="Calibri"/>
          </rPr>
          <t>'</t>
        </r>
        <r>
          <rPr>
            <b/>
            <sz val="11"/>
            <color rgb="FF000000"/>
            <rFont val="Calibri"/>
          </rPr>
          <t>Allow user feedback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83" authorId="0" shapeId="0" xr:uid="{00000000-0006-0000-0400-000068000000}">
      <text>
        <r>
          <rPr>
            <sz val="11"/>
            <rFont val="Calibri"/>
          </rPr>
          <t xml:space="preserve">Ensure </t>
        </r>
        <r>
          <rPr>
            <sz val="11"/>
            <color rgb="FF000000"/>
            <rFont val="Calibri"/>
          </rPr>
          <t>'</t>
        </r>
        <r>
          <rPr>
            <b/>
            <sz val="11"/>
            <color rgb="FF000000"/>
            <rFont val="Calibri"/>
          </rPr>
          <t>Allow or deny video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83" authorId="0" shapeId="0" xr:uid="{00000000-0006-0000-0400-000069000000}">
      <text>
        <r>
          <rPr>
            <sz val="11"/>
            <rFont val="Calibri"/>
          </rPr>
          <t xml:space="preserve">Ensure </t>
        </r>
        <r>
          <rPr>
            <sz val="11"/>
            <color rgb="FF000000"/>
            <rFont val="Calibri"/>
          </rPr>
          <t>'</t>
        </r>
        <r>
          <rPr>
            <b/>
            <sz val="11"/>
            <color rgb="FF000000"/>
            <rFont val="Calibri"/>
          </rPr>
          <t>URLs for which local IPs are exposed in WebRTC ICE candidates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4" authorId="0" shapeId="0" xr:uid="{00000000-0006-0000-0400-00006A000000}">
      <text>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load mixed content</t>
        </r>
        <r>
          <rPr>
            <sz val="11"/>
            <color rgb="FF000000"/>
            <rFont val="Calibri"/>
          </rPr>
          <t>'</t>
        </r>
      </text>
    </comment>
    <comment ref="K84" authorId="0" shapeId="0" xr:uid="{00000000-0006-0000-0400-00006B000000}">
      <text>
        <r>
          <rPr>
            <sz val="11"/>
            <rFont val="Calibri"/>
          </rPr>
          <t xml:space="preserve">Ensure </t>
        </r>
        <r>
          <rPr>
            <sz val="11"/>
            <color rgb="FF000000"/>
            <rFont val="Calibri"/>
          </rPr>
          <t>'</t>
        </r>
        <r>
          <rPr>
            <b/>
            <sz val="11"/>
            <color rgb="FF000000"/>
            <rFont val="Calibri"/>
          </rPr>
          <t>Configure the list of domains on which Safe Browsing will not trigger warnings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4" authorId="0" shapeId="0" xr:uid="{00000000-0006-0000-0400-00006C000000}">
      <text>
        <r>
          <rPr>
            <sz val="11"/>
            <rFont val="Calibri"/>
          </rPr>
          <t xml:space="preserve">Ensure </t>
        </r>
        <r>
          <rPr>
            <sz val="11"/>
            <color rgb="FF000000"/>
            <rFont val="Calibri"/>
          </rPr>
          <t>'</t>
        </r>
        <r>
          <rPr>
            <b/>
            <sz val="11"/>
            <color rgb="FF000000"/>
            <rFont val="Calibri"/>
          </rPr>
          <t>Safe Browsing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Safe Browsing is active in the standard mode.</t>
        </r>
        <r>
          <rPr>
            <sz val="11"/>
            <color rgb="FF000000"/>
            <rFont val="Calibri"/>
          </rPr>
          <t>'</t>
        </r>
        <r>
          <rPr>
            <sz val="11"/>
            <color rgb="FF000000"/>
            <rFont val="Calibri"/>
          </rPr>
          <t xml:space="preserve"> or higher</t>
        </r>
      </text>
    </comment>
    <comment ref="M84" authorId="0" shapeId="0" xr:uid="{00000000-0006-0000-0400-00006D000000}">
      <text>
        <r>
          <rPr>
            <sz val="11"/>
            <rFont val="Calibri"/>
          </rPr>
          <t xml:space="preserve">Ensure </t>
        </r>
        <r>
          <rPr>
            <sz val="11"/>
            <color rgb="FF000000"/>
            <rFont val="Calibri"/>
          </rPr>
          <t>'</t>
        </r>
        <r>
          <rPr>
            <b/>
            <sz val="11"/>
            <color rgb="FF000000"/>
            <rFont val="Calibri"/>
          </rPr>
          <t>Disable proceeding from the Safe Browsing warning page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4" authorId="0" shapeId="0" xr:uid="{00000000-0006-0000-0400-00006E000000}">
      <text>
        <r>
          <rPr>
            <sz val="11"/>
            <rFont val="Calibri"/>
          </rPr>
          <t xml:space="preserve">Ensure </t>
        </r>
        <r>
          <rPr>
            <sz val="11"/>
            <color rgb="FF000000"/>
            <rFont val="Calibri"/>
          </rPr>
          <t>'</t>
        </r>
        <r>
          <rPr>
            <b/>
            <sz val="11"/>
            <color rgb="FF000000"/>
            <rFont val="Calibri"/>
          </rPr>
          <t>Force Google SafeSearch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4" authorId="0" shapeId="0" xr:uid="{00000000-0006-0000-0400-00006F000000}">
      <text>
        <r>
          <rPr>
            <sz val="11"/>
            <rFont val="Calibri"/>
          </rPr>
          <t xml:space="preserve">Ensure </t>
        </r>
        <r>
          <rPr>
            <sz val="11"/>
            <color rgb="FF000000"/>
            <rFont val="Calibri"/>
          </rPr>
          <t>'</t>
        </r>
        <r>
          <rPr>
            <b/>
            <sz val="11"/>
            <color rgb="FF000000"/>
            <rFont val="Calibri"/>
          </rPr>
          <t>List of names that will bypass the HSTS policy check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4" authorId="0" shapeId="0" xr:uid="{00000000-0006-0000-0400-000070000000}">
      <text>
        <r>
          <rPr>
            <sz val="11"/>
            <rFont val="Calibri"/>
          </rPr>
          <t xml:space="preserve">Ensure </t>
        </r>
        <r>
          <rPr>
            <sz val="11"/>
            <color rgb="FF000000"/>
            <rFont val="Calibri"/>
          </rPr>
          <t>'</t>
        </r>
        <r>
          <rPr>
            <b/>
            <sz val="11"/>
            <color rgb="FF000000"/>
            <rFont val="Calibri"/>
          </rPr>
          <t>Suppress lookalike domain warnings on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84" authorId="0" shapeId="0" xr:uid="{00000000-0006-0000-0400-000071000000}">
      <text>
        <r>
          <rPr>
            <sz val="11"/>
            <rFont val="Calibri"/>
          </rPr>
          <t xml:space="preserve">Ensure </t>
        </r>
        <r>
          <rPr>
            <sz val="11"/>
            <color rgb="FF000000"/>
            <rFont val="Calibri"/>
          </rPr>
          <t>'</t>
        </r>
        <r>
          <rPr>
            <b/>
            <sz val="11"/>
            <color rgb="FF000000"/>
            <rFont val="Calibri"/>
          </rPr>
          <t>Allow proceeding from the SSL warning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84" authorId="0" shapeId="0" xr:uid="{00000000-0006-0000-0400-000072000000}">
      <text>
        <r>
          <rPr>
            <sz val="11"/>
            <rFont val="Calibri"/>
          </rPr>
          <t xml:space="preserve">Ensure </t>
        </r>
        <r>
          <rPr>
            <sz val="11"/>
            <color rgb="FF000000"/>
            <rFont val="Calibri"/>
          </rPr>
          <t>'</t>
        </r>
        <r>
          <rPr>
            <b/>
            <sz val="11"/>
            <color rgb="FF000000"/>
            <rFont val="Calibri"/>
          </rPr>
          <t>Control SafeSites adult content filtering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Filter top level sites (but not embedded iframes) for adult content</t>
        </r>
        <r>
          <rPr>
            <sz val="11"/>
            <color rgb="FF000000"/>
            <rFont val="Calibri"/>
          </rPr>
          <t>'</t>
        </r>
      </text>
    </comment>
    <comment ref="J85" authorId="0" shapeId="0" xr:uid="{00000000-0006-0000-0400-000073000000}">
      <text>
        <r>
          <rPr>
            <sz val="11"/>
            <rFont val="Calibri"/>
          </rPr>
          <t xml:space="preserve">Ensure </t>
        </r>
        <r>
          <rPr>
            <sz val="11"/>
            <color rgb="FF000000"/>
            <rFont val="Calibri"/>
          </rPr>
          <t>'</t>
        </r>
        <r>
          <rPr>
            <b/>
            <sz val="11"/>
            <color rgb="FF000000"/>
            <rFont val="Calibri"/>
          </rPr>
          <t>Control use of the File System API for reading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read access to files and directories via the File System API</t>
        </r>
        <r>
          <rPr>
            <sz val="11"/>
            <color rgb="FF000000"/>
            <rFont val="Calibri"/>
          </rPr>
          <t>'</t>
        </r>
      </text>
    </comment>
    <comment ref="K85" authorId="0" shapeId="0" xr:uid="{00000000-0006-0000-0400-000074000000}">
      <text>
        <r>
          <rPr>
            <sz val="11"/>
            <rFont val="Calibri"/>
          </rPr>
          <t xml:space="preserve">Ensure </t>
        </r>
        <r>
          <rPr>
            <sz val="11"/>
            <color rgb="FF000000"/>
            <rFont val="Calibri"/>
          </rPr>
          <t>'</t>
        </r>
        <r>
          <rPr>
            <b/>
            <sz val="11"/>
            <color rgb="FF000000"/>
            <rFont val="Calibri"/>
          </rPr>
          <t>Control use of JavaScript JIT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run JavaScript JIT</t>
        </r>
        <r>
          <rPr>
            <sz val="11"/>
            <color rgb="FF000000"/>
            <rFont val="Calibri"/>
          </rPr>
          <t>'</t>
        </r>
      </text>
    </comment>
    <comment ref="L85" authorId="0" shapeId="0" xr:uid="{00000000-0006-0000-0400-000075000000}">
      <text>
        <r>
          <rPr>
            <sz val="11"/>
            <rFont val="Calibri"/>
          </rPr>
          <t xml:space="preserve">Ensure </t>
        </r>
        <r>
          <rPr>
            <sz val="11"/>
            <color rgb="FF000000"/>
            <rFont val="Calibri"/>
          </rPr>
          <t>'</t>
        </r>
        <r>
          <rPr>
            <b/>
            <sz val="11"/>
            <color rgb="FF000000"/>
            <rFont val="Calibri"/>
          </rPr>
          <t>Control use of the Web Bluetooth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Bluetooth devices via the Web Bluetooth API</t>
        </r>
        <r>
          <rPr>
            <sz val="11"/>
            <color rgb="FF000000"/>
            <rFont val="Calibri"/>
          </rPr>
          <t>'</t>
        </r>
      </text>
    </comment>
    <comment ref="M85" authorId="0" shapeId="0" xr:uid="{00000000-0006-0000-0400-000076000000}">
      <text>
        <r>
          <rPr>
            <sz val="11"/>
            <rFont val="Calibri"/>
          </rPr>
          <t xml:space="preserve">Ensure </t>
        </r>
        <r>
          <rPr>
            <sz val="11"/>
            <color rgb="FF000000"/>
            <rFont val="Calibri"/>
          </rPr>
          <t>'</t>
        </r>
        <r>
          <rPr>
            <b/>
            <sz val="11"/>
            <color rgb="FF000000"/>
            <rFont val="Calibri"/>
          </rPr>
          <t>Control use of the WebHID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HID devices via the WebHID API</t>
        </r>
        <r>
          <rPr>
            <sz val="11"/>
            <color rgb="FF000000"/>
            <rFont val="Calibri"/>
          </rPr>
          <t>'</t>
        </r>
      </text>
    </comment>
    <comment ref="N85" authorId="0" shapeId="0" xr:uid="{00000000-0006-0000-0400-000077000000}">
      <text>
        <r>
          <rPr>
            <sz val="11"/>
            <rFont val="Calibri"/>
          </rPr>
          <t xml:space="preserve">Ensure </t>
        </r>
        <r>
          <rPr>
            <sz val="11"/>
            <color rgb="FF000000"/>
            <rFont val="Calibri"/>
          </rPr>
          <t>'</t>
        </r>
        <r>
          <rPr>
            <b/>
            <sz val="11"/>
            <color rgb="FF000000"/>
            <rFont val="Calibri"/>
          </rPr>
          <t>Allow read access via the File System API on these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5" authorId="0" shapeId="0" xr:uid="{00000000-0006-0000-0400-000078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5" authorId="0" shapeId="0" xr:uid="{00000000-0006-0000-0400-000079000000}">
      <text>
        <r>
          <rPr>
            <sz val="11"/>
            <rFont val="Calibri"/>
          </rPr>
          <t xml:space="preserve">Ensure </t>
        </r>
        <r>
          <rPr>
            <sz val="11"/>
            <color rgb="FF000000"/>
            <rFont val="Calibri"/>
          </rPr>
          <t>'</t>
        </r>
        <r>
          <rPr>
            <b/>
            <sz val="11"/>
            <color rgb="FF000000"/>
            <rFont val="Calibri"/>
          </rPr>
          <t>Configure allowed app/extension types</t>
        </r>
        <r>
          <rPr>
            <sz val="11"/>
            <color rgb="FF000000"/>
            <rFont val="Calibri"/>
          </rPr>
          <t>'</t>
        </r>
        <r>
          <rPr>
            <sz val="11"/>
            <color rgb="FF000000"/>
            <rFont val="Calibri"/>
          </rPr>
          <t xml:space="preserve"> is set to </t>
        </r>
        <r>
          <rPr>
            <sz val="11"/>
            <color rgb="FF000000"/>
            <rFont val="Calibri"/>
          </rPr>
          <t>'</t>
        </r>
        <r>
          <rPr>
            <b/>
            <sz val="11"/>
            <color rgb="FF000000"/>
            <rFont val="Calibri"/>
          </rPr>
          <t>Enabled: extension, hosted_app, platform_app, theme</t>
        </r>
        <r>
          <rPr>
            <sz val="11"/>
            <color rgb="FF000000"/>
            <rFont val="Calibri"/>
          </rPr>
          <t>'</t>
        </r>
      </text>
    </comment>
    <comment ref="Q85" authorId="0" shapeId="0" xr:uid="{00000000-0006-0000-0400-00007A000000}">
      <text>
        <r>
          <rPr>
            <sz val="11"/>
            <rFont val="Calibri"/>
          </rPr>
          <t xml:space="preserve">Ensure </t>
        </r>
        <r>
          <rPr>
            <sz val="11"/>
            <color rgb="FF000000"/>
            <rFont val="Calibri"/>
          </rPr>
          <t>'</t>
        </r>
        <r>
          <rPr>
            <b/>
            <sz val="11"/>
            <color rgb="FF000000"/>
            <rFont val="Calibri"/>
          </rPr>
          <t>Configure extension installation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R85" authorId="0" shapeId="0" xr:uid="{00000000-0006-0000-0400-00007B000000}">
      <text>
        <r>
          <rPr>
            <sz val="11"/>
            <rFont val="Calibri"/>
          </rPr>
          <t xml:space="preserve">Ensure </t>
        </r>
        <r>
          <rPr>
            <sz val="11"/>
            <color rgb="FF000000"/>
            <rFont val="Calibri"/>
          </rPr>
          <t>'</t>
        </r>
        <r>
          <rPr>
            <b/>
            <sz val="11"/>
            <color rgb="FF000000"/>
            <rFont val="Calibri"/>
          </rPr>
          <t>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S85" authorId="0" shapeId="0" xr:uid="{00000000-0006-0000-0400-00007C000000}">
      <text>
        <r>
          <rPr>
            <sz val="11"/>
            <rFont val="Calibri"/>
          </rPr>
          <t xml:space="preserve">Ensure </t>
        </r>
        <r>
          <rPr>
            <sz val="11"/>
            <color rgb="FF000000"/>
            <rFont val="Calibri"/>
          </rPr>
          <t>'</t>
        </r>
        <r>
          <rPr>
            <b/>
            <sz val="11"/>
            <color rgb="FF000000"/>
            <rFont val="Calibri"/>
          </rPr>
          <t>Configure native messaging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T85" authorId="0" shapeId="0" xr:uid="{00000000-0006-0000-0400-00007D000000}">
      <text>
        <r>
          <rPr>
            <sz val="11"/>
            <rFont val="Calibri"/>
          </rPr>
          <t xml:space="preserve">Ensure </t>
        </r>
        <r>
          <rPr>
            <sz val="11"/>
            <color rgb="FF000000"/>
            <rFont val="Calibri"/>
          </rPr>
          <t>'</t>
        </r>
        <r>
          <rPr>
            <b/>
            <sz val="11"/>
            <color rgb="FF000000"/>
            <rFont val="Calibri"/>
          </rPr>
          <t>Enable strict MIME type checking for worker scripts</t>
        </r>
        <r>
          <rPr>
            <sz val="11"/>
            <color rgb="FF000000"/>
            <rFont val="Calibri"/>
          </rPr>
          <t>'</t>
        </r>
        <r>
          <rPr>
            <sz val="11"/>
            <color rgb="FF000000"/>
            <rFont val="Calibri"/>
          </rPr>
          <t xml:space="preserve"> Is Enabled</t>
        </r>
      </text>
    </comment>
    <comment ref="J94" authorId="0" shapeId="0" xr:uid="{00000000-0006-0000-0400-00007E000000}">
      <text>
        <r>
          <rPr>
            <sz val="11"/>
            <rFont val="Calibri"/>
          </rPr>
          <t xml:space="preserve">Ensure </t>
        </r>
        <r>
          <rPr>
            <sz val="11"/>
            <color rgb="FF000000"/>
            <rFont val="Calibri"/>
          </rPr>
          <t>'</t>
        </r>
        <r>
          <rPr>
            <b/>
            <sz val="11"/>
            <color rgb="FF000000"/>
            <rFont val="Calibri"/>
          </rPr>
          <t>Ads setting for sites with intrusive ads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ads on sites with intrusive ads</t>
        </r>
        <r>
          <rPr>
            <sz val="11"/>
            <color rgb="FF000000"/>
            <rFont val="Calibri"/>
          </rPr>
          <t>'</t>
        </r>
      </text>
    </comment>
    <comment ref="J117" authorId="0" shapeId="0" xr:uid="{00000000-0006-0000-0400-00007F000000}">
      <text>
        <r>
          <rPr>
            <sz val="11"/>
            <rFont val="Calibri"/>
          </rPr>
          <t xml:space="preserve">Ensure </t>
        </r>
        <r>
          <rPr>
            <sz val="11"/>
            <color rgb="FF000000"/>
            <rFont val="Calibri"/>
          </rPr>
          <t>'</t>
        </r>
        <r>
          <rPr>
            <b/>
            <sz val="11"/>
            <color rgb="FF000000"/>
            <rFont val="Calibri"/>
          </rPr>
          <t>Enable or disable PIN-less authentication for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7" authorId="0" shapeId="0" xr:uid="{00000000-0006-0000-0400-000080000000}">
      <text>
        <r>
          <rPr>
            <sz val="11"/>
            <rFont val="Calibri"/>
          </rPr>
          <t xml:space="preserve">Ensure </t>
        </r>
        <r>
          <rPr>
            <sz val="11"/>
            <color rgb="FF000000"/>
            <rFont val="Calibri"/>
          </rPr>
          <t>'</t>
        </r>
        <r>
          <rPr>
            <b/>
            <sz val="11"/>
            <color rgb="FF000000"/>
            <rFont val="Calibri"/>
          </rPr>
          <t>Enable the use of relay servers by the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t>
        </r>
      </text>
    </comment>
    <comment ref="L117" authorId="0" shapeId="0" xr:uid="{00000000-0006-0000-0400-000081000000}">
      <text>
        <r>
          <rPr>
            <sz val="11"/>
            <rFont val="Calibri"/>
          </rPr>
          <t xml:space="preserve">Ensure </t>
        </r>
        <r>
          <rPr>
            <sz val="11"/>
            <color rgb="FF000000"/>
            <rFont val="Calibri"/>
          </rPr>
          <t>'</t>
        </r>
        <r>
          <rPr>
            <b/>
            <sz val="11"/>
            <color rgb="FF000000"/>
            <rFont val="Calibri"/>
          </rPr>
          <t>Allow remote access connections to this machine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7" authorId="0" shapeId="0" xr:uid="{00000000-0006-0000-0400-000082000000}">
      <text>
        <r>
          <rPr>
            <sz val="11"/>
            <rFont val="Calibri"/>
          </rPr>
          <t xml:space="preserve">Ensure </t>
        </r>
        <r>
          <rPr>
            <sz val="11"/>
            <color rgb="FF000000"/>
            <rFont val="Calibri"/>
          </rPr>
          <t>'</t>
        </r>
        <r>
          <rPr>
            <b/>
            <sz val="11"/>
            <color rgb="FF000000"/>
            <rFont val="Calibri"/>
          </rPr>
          <t>Allow remote users to interact with elevated windows in remote assistance sessions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7" authorId="0" shapeId="0" xr:uid="{00000000-0006-0000-0400-000083000000}">
      <text>
        <r>
          <rPr>
            <sz val="11"/>
            <rFont val="Calibri"/>
          </rPr>
          <t xml:space="preserve">Ensure </t>
        </r>
        <r>
          <rPr>
            <sz val="11"/>
            <color rgb="FF000000"/>
            <rFont val="Calibri"/>
          </rPr>
          <t>'</t>
        </r>
        <r>
          <rPr>
            <b/>
            <sz val="11"/>
            <color rgb="FF000000"/>
            <rFont val="Calibri"/>
          </rPr>
          <t>Configure the required domain names for remote access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 domain defined</t>
        </r>
      </text>
    </comment>
    <comment ref="O117" authorId="0" shapeId="0" xr:uid="{00000000-0006-0000-0400-000084000000}">
      <text>
        <r>
          <rPr>
            <sz val="11"/>
            <rFont val="Calibri"/>
          </rPr>
          <t xml:space="preserve">Ensure </t>
        </r>
        <r>
          <rPr>
            <sz val="11"/>
            <color rgb="FF000000"/>
            <rFont val="Calibri"/>
          </rPr>
          <t>'</t>
        </r>
        <r>
          <rPr>
            <b/>
            <sz val="11"/>
            <color rgb="FF000000"/>
            <rFont val="Calibri"/>
          </rPr>
          <t>Enable firewall traversal from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17" authorId="0" shapeId="0" xr:uid="{00000000-0006-0000-0400-000085000000}">
      <text>
        <r>
          <rPr>
            <sz val="11"/>
            <rFont val="Calibri"/>
          </rPr>
          <t xml:space="preserve">Ensure </t>
        </r>
        <r>
          <rPr>
            <sz val="11"/>
            <color rgb="FF000000"/>
            <rFont val="Calibri"/>
          </rPr>
          <t>'</t>
        </r>
        <r>
          <rPr>
            <b/>
            <sz val="11"/>
            <color rgb="FF000000"/>
            <rFont val="Calibri"/>
          </rPr>
          <t>Enable curtaining of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22" authorId="0" shapeId="0" xr:uid="{00000000-0006-0000-0400-000086000000}">
      <text>
        <r>
          <rPr>
            <sz val="11"/>
            <rFont val="Calibri"/>
          </rPr>
          <t xml:space="preserve">Ensure </t>
        </r>
        <r>
          <rPr>
            <sz val="11"/>
            <color rgb="FF000000"/>
            <rFont val="Calibri"/>
          </rPr>
          <t>'</t>
        </r>
        <r>
          <rPr>
            <b/>
            <sz val="11"/>
            <color rgb="FF000000"/>
            <rFont val="Calibri"/>
          </rPr>
          <t>Proxy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and does not contain </t>
        </r>
        <r>
          <rPr>
            <sz val="11"/>
            <color rgb="FF000000"/>
            <rFont val="Calibri"/>
          </rPr>
          <t>"</t>
        </r>
        <r>
          <rPr>
            <b/>
            <sz val="11"/>
            <color rgb="FF000000"/>
            <rFont val="Calibri"/>
          </rPr>
          <t>ProxyMode</t>
        </r>
        <r>
          <rPr>
            <sz val="11"/>
            <color rgb="FF000000"/>
            <rFont val="Calibri"/>
          </rPr>
          <t>"</t>
        </r>
        <r>
          <rPr>
            <sz val="11"/>
            <color rgb="FF000000"/>
            <rFont val="Calibri"/>
          </rPr>
          <t xml:space="preserve">: </t>
        </r>
        <r>
          <rPr>
            <sz val="11"/>
            <color rgb="FF000000"/>
            <rFont val="Calibri"/>
          </rPr>
          <t>"</t>
        </r>
        <r>
          <rPr>
            <b/>
            <sz val="11"/>
            <color rgb="FF000000"/>
            <rFont val="Calibri"/>
          </rPr>
          <t>auto_detect</t>
        </r>
        <r>
          <rPr>
            <sz val="11"/>
            <color rgb="FF000000"/>
            <rFont val="Calibri"/>
          </rPr>
          <t>"</t>
        </r>
      </text>
    </comment>
    <comment ref="J130" authorId="0" shapeId="0" xr:uid="{00000000-0006-0000-0400-000087000000}">
      <text>
        <r>
          <rPr>
            <sz val="11"/>
            <rFont val="Calibri"/>
          </rPr>
          <t xml:space="preserve">Ensure </t>
        </r>
        <r>
          <rPr>
            <sz val="11"/>
            <color rgb="FF000000"/>
            <rFont val="Calibri"/>
          </rPr>
          <t>'</t>
        </r>
        <r>
          <rPr>
            <b/>
            <sz val="11"/>
            <color rgb="FF000000"/>
            <rFont val="Calibri"/>
          </rPr>
          <t>Default third-party storage partitioning setting</t>
        </r>
        <r>
          <rPr>
            <sz val="11"/>
            <color rgb="FF000000"/>
            <rFont val="Calibri"/>
          </rPr>
          <t>'</t>
        </r>
        <r>
          <rPr>
            <sz val="11"/>
            <color rgb="FF000000"/>
            <rFont val="Calibri"/>
          </rPr>
          <t xml:space="preserve"> Is </t>
        </r>
        <r>
          <rPr>
            <sz val="11"/>
            <color rgb="FF000000"/>
            <rFont val="Calibri"/>
          </rPr>
          <t>'</t>
        </r>
        <r>
          <rPr>
            <b/>
            <sz val="11"/>
            <color rgb="FF000000"/>
            <rFont val="Calibri"/>
          </rPr>
          <t>Enabled: Disable third-party storage partitioning.</t>
        </r>
        <r>
          <rPr>
            <sz val="11"/>
            <color rgb="FF000000"/>
            <rFont val="Calibri"/>
          </rPr>
          <t>'</t>
        </r>
      </text>
    </comment>
    <comment ref="K130" authorId="0" shapeId="0" xr:uid="{00000000-0006-0000-0400-000088000000}">
      <text>
        <r>
          <rPr>
            <sz val="11"/>
            <rFont val="Calibri"/>
          </rPr>
          <t xml:space="preserve">Ensure </t>
        </r>
        <r>
          <rPr>
            <sz val="11"/>
            <color rgb="FF000000"/>
            <rFont val="Calibri"/>
          </rPr>
          <t>'</t>
        </r>
        <r>
          <rPr>
            <b/>
            <sz val="11"/>
            <color rgb="FF000000"/>
            <rFont val="Calibri"/>
          </rPr>
          <t>Allow local file access to file:// URLs on these sites in the PDF Viewer</t>
        </r>
        <r>
          <rPr>
            <sz val="11"/>
            <color rgb="FF000000"/>
            <rFont val="Calibri"/>
          </rPr>
          <t>'</t>
        </r>
        <r>
          <rPr>
            <sz val="11"/>
            <color rgb="FF000000"/>
            <rFont val="Calibri"/>
          </rPr>
          <t xml:space="preserve"> Is Disabled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Cross-origin HTTP Authentication prompts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 authorId="0" shapeId="0" xr:uid="{00000000-0006-0000-0500-000008000000}">
      <text>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Enabled: ntlm, negotiate</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Explicitly Configured</t>
        </r>
      </text>
    </comment>
    <comment ref="K2" authorId="0" shapeId="0" xr:uid="{00000000-0006-0000-0500-000003000000}">
      <text>
        <r>
          <rPr>
            <sz val="11"/>
            <rFont val="Calibri"/>
          </rPr>
          <t xml:space="preserve">Ensure </t>
        </r>
        <r>
          <rPr>
            <sz val="11"/>
            <color rgb="FF000000"/>
            <rFont val="Calibri"/>
          </rPr>
          <t>'</t>
        </r>
        <r>
          <rPr>
            <b/>
            <sz val="11"/>
            <color rgb="FF000000"/>
            <rFont val="Calibri"/>
          </rPr>
          <t>Specifies whether to allow websites to make requests to more-private network endpoints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 authorId="0" shapeId="0" xr:uid="{00000000-0006-0000-0500-000004000000}">
      <text>
        <r>
          <rPr>
            <sz val="11"/>
            <rFont val="Calibri"/>
          </rPr>
          <t xml:space="preserve">Ensure </t>
        </r>
        <r>
          <rPr>
            <sz val="11"/>
            <color rgb="FF000000"/>
            <rFont val="Calibri"/>
          </rPr>
          <t>'</t>
        </r>
        <r>
          <rPr>
            <b/>
            <sz val="11"/>
            <color rgb="FF000000"/>
            <rFont val="Calibri"/>
          </rPr>
          <t>Browser sign 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 browser sign-in</t>
        </r>
        <r>
          <rPr>
            <sz val="11"/>
            <color rgb="FF000000"/>
            <rFont val="Calibri"/>
          </rPr>
          <t>'</t>
        </r>
      </text>
    </comment>
    <comment ref="M2" authorId="0" shapeId="0" xr:uid="{00000000-0006-0000-0500-000005000000}">
      <text>
        <r>
          <rPr>
            <sz val="11"/>
            <rFont val="Calibri"/>
          </rPr>
          <t xml:space="preserve">Ensure </t>
        </r>
        <r>
          <rPr>
            <sz val="11"/>
            <color rgb="FF000000"/>
            <rFont val="Calibri"/>
          </rPr>
          <t>'</t>
        </r>
        <r>
          <rPr>
            <b/>
            <sz val="11"/>
            <color rgb="FF000000"/>
            <rFont val="Calibri"/>
          </rPr>
          <t>Enable globally scoped HTTP auth cache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 authorId="0" shapeId="0" xr:uid="{00000000-0006-0000-0500-000006000000}">
      <text>
        <r>
          <rPr>
            <sz val="11"/>
            <rFont val="Calibri"/>
          </rPr>
          <t xml:space="preserve">Ensure </t>
        </r>
        <r>
          <rPr>
            <sz val="11"/>
            <color rgb="FF000000"/>
            <rFont val="Calibri"/>
          </rPr>
          <t>'</t>
        </r>
        <r>
          <rPr>
            <b/>
            <sz val="11"/>
            <color rgb="FF000000"/>
            <rFont val="Calibri"/>
          </rPr>
          <t>Disable synchronization of data with Google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 authorId="0" shapeId="0" xr:uid="{00000000-0006-0000-0500-000007000000}">
      <text>
        <r>
          <rPr>
            <sz val="11"/>
            <rFont val="Calibri"/>
          </rPr>
          <t xml:space="preserve">Ensure </t>
        </r>
        <r>
          <rPr>
            <sz val="11"/>
            <color rgb="FF000000"/>
            <rFont val="Calibri"/>
          </rPr>
          <t>'</t>
        </r>
        <r>
          <rPr>
            <b/>
            <sz val="11"/>
            <color rgb="FF000000"/>
            <rFont val="Calibri"/>
          </rPr>
          <t>List of types that should be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passwords</t>
        </r>
        <r>
          <rPr>
            <sz val="11"/>
            <color rgb="FF000000"/>
            <rFont val="Calibri"/>
          </rPr>
          <t>'</t>
        </r>
      </text>
    </comment>
    <comment ref="H6" authorId="0" shapeId="0" xr:uid="{00000000-0006-0000-0500-000009000000}">
      <text>
        <r>
          <rPr>
            <sz val="11"/>
            <rFont val="Calibri"/>
          </rPr>
          <t xml:space="preserve">Ensure </t>
        </r>
        <r>
          <rPr>
            <sz val="11"/>
            <color rgb="FF000000"/>
            <rFont val="Calibri"/>
          </rPr>
          <t>'</t>
        </r>
        <r>
          <rPr>
            <b/>
            <sz val="11"/>
            <color rgb="FF000000"/>
            <rFont val="Calibri"/>
          </rPr>
          <t>Control use of JavaScript JIT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run JavaScript JIT</t>
        </r>
        <r>
          <rPr>
            <sz val="11"/>
            <color rgb="FF000000"/>
            <rFont val="Calibri"/>
          </rPr>
          <t>'</t>
        </r>
      </text>
    </comment>
    <comment ref="I6" authorId="0" shapeId="0" xr:uid="{00000000-0006-0000-0500-00000A000000}">
      <text>
        <r>
          <rPr>
            <sz val="11"/>
            <rFont val="Calibri"/>
          </rPr>
          <t xml:space="preserve">Ensure </t>
        </r>
        <r>
          <rPr>
            <sz val="11"/>
            <color rgb="FF000000"/>
            <rFont val="Calibri"/>
          </rPr>
          <t>'</t>
        </r>
        <r>
          <rPr>
            <b/>
            <sz val="11"/>
            <color rgb="FF000000"/>
            <rFont val="Calibri"/>
          </rPr>
          <t>Allow the audio sandbox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 authorId="0" shapeId="0" xr:uid="{00000000-0006-0000-0500-00000B000000}">
      <text>
        <r>
          <rPr>
            <sz val="11"/>
            <rFont val="Calibri"/>
          </rPr>
          <t xml:space="preserve">Ensure </t>
        </r>
        <r>
          <rPr>
            <sz val="11"/>
            <color rgb="FF000000"/>
            <rFont val="Calibri"/>
          </rPr>
          <t>'</t>
        </r>
        <r>
          <rPr>
            <b/>
            <sz val="11"/>
            <color rgb="FF000000"/>
            <rFont val="Calibri"/>
          </rPr>
          <t>Enable Renderer App Container</t>
        </r>
        <r>
          <rPr>
            <sz val="11"/>
            <color rgb="FF000000"/>
            <rFont val="Calibri"/>
          </rPr>
          <t>'</t>
        </r>
        <r>
          <rPr>
            <sz val="11"/>
            <color rgb="FF000000"/>
            <rFont val="Calibri"/>
          </rPr>
          <t xml:space="preserve"> Is Enabled</t>
        </r>
      </text>
    </comment>
    <comment ref="K6" authorId="0" shapeId="0" xr:uid="{00000000-0006-0000-0500-00000C000000}">
      <text>
        <r>
          <rPr>
            <sz val="11"/>
            <rFont val="Calibri"/>
          </rPr>
          <t xml:space="preserve">Ensure </t>
        </r>
        <r>
          <rPr>
            <sz val="11"/>
            <color rgb="FF000000"/>
            <rFont val="Calibri"/>
          </rPr>
          <t>'</t>
        </r>
        <r>
          <rPr>
            <b/>
            <sz val="11"/>
            <color rgb="FF000000"/>
            <rFont val="Calibri"/>
          </rPr>
          <t>Specifies whether SharedArrayBuffers can be used in a non cross-origin-isolated context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6" authorId="0" shapeId="0" xr:uid="{00000000-0006-0000-0500-00000D000000}">
      <text>
        <r>
          <rPr>
            <sz val="11"/>
            <rFont val="Calibri"/>
          </rPr>
          <t xml:space="preserve">Ensure </t>
        </r>
        <r>
          <rPr>
            <sz val="11"/>
            <color rgb="FF000000"/>
            <rFont val="Calibri"/>
          </rPr>
          <t>'</t>
        </r>
        <r>
          <rPr>
            <b/>
            <sz val="11"/>
            <color rgb="FF000000"/>
            <rFont val="Calibri"/>
          </rPr>
          <t>Require Site Isolation for every site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8" authorId="0" shapeId="0" xr:uid="{00000000-0006-0000-0500-00000E000000}">
      <text>
        <r>
          <rPr>
            <sz val="11"/>
            <rFont val="Calibri"/>
          </rPr>
          <t xml:space="preserve">Ensure </t>
        </r>
        <r>
          <rPr>
            <sz val="11"/>
            <color rgb="FF000000"/>
            <rFont val="Calibri"/>
          </rPr>
          <t>'</t>
        </r>
        <r>
          <rPr>
            <b/>
            <sz val="11"/>
            <color rgb="FF000000"/>
            <rFont val="Calibri"/>
          </rPr>
          <t>Control use of JavaScript JIT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run JavaScript JIT</t>
        </r>
        <r>
          <rPr>
            <sz val="11"/>
            <color rgb="FF000000"/>
            <rFont val="Calibri"/>
          </rPr>
          <t>'</t>
        </r>
      </text>
    </comment>
    <comment ref="I18" authorId="0" shapeId="0" xr:uid="{00000000-0006-0000-0500-000012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8" authorId="0" shapeId="0" xr:uid="{00000000-0006-0000-0500-000013000000}">
      <text>
        <r>
          <rPr>
            <sz val="11"/>
            <rFont val="Calibri"/>
          </rPr>
          <t xml:space="preserve">Ensure </t>
        </r>
        <r>
          <rPr>
            <sz val="11"/>
            <color rgb="FF000000"/>
            <rFont val="Calibri"/>
          </rPr>
          <t>'</t>
        </r>
        <r>
          <rPr>
            <b/>
            <sz val="11"/>
            <color rgb="FF000000"/>
            <rFont val="Calibri"/>
          </rPr>
          <t>Configure allowed app/extension types</t>
        </r>
        <r>
          <rPr>
            <sz val="11"/>
            <color rgb="FF000000"/>
            <rFont val="Calibri"/>
          </rPr>
          <t>'</t>
        </r>
        <r>
          <rPr>
            <sz val="11"/>
            <color rgb="FF000000"/>
            <rFont val="Calibri"/>
          </rPr>
          <t xml:space="preserve"> is set to </t>
        </r>
        <r>
          <rPr>
            <sz val="11"/>
            <color rgb="FF000000"/>
            <rFont val="Calibri"/>
          </rPr>
          <t>'</t>
        </r>
        <r>
          <rPr>
            <b/>
            <sz val="11"/>
            <color rgb="FF000000"/>
            <rFont val="Calibri"/>
          </rPr>
          <t>Enabled: extension, hosted_app, platform_app, theme</t>
        </r>
        <r>
          <rPr>
            <sz val="11"/>
            <color rgb="FF000000"/>
            <rFont val="Calibri"/>
          </rPr>
          <t>'</t>
        </r>
      </text>
    </comment>
    <comment ref="K18" authorId="0" shapeId="0" xr:uid="{00000000-0006-0000-0500-000014000000}">
      <text>
        <r>
          <rPr>
            <sz val="11"/>
            <rFont val="Calibri"/>
          </rPr>
          <t xml:space="preserve">Ensure </t>
        </r>
        <r>
          <rPr>
            <sz val="11"/>
            <color rgb="FF000000"/>
            <rFont val="Calibri"/>
          </rPr>
          <t>'</t>
        </r>
        <r>
          <rPr>
            <b/>
            <sz val="11"/>
            <color rgb="FF000000"/>
            <rFont val="Calibri"/>
          </rPr>
          <t>Configure extension installation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L18" authorId="0" shapeId="0" xr:uid="{00000000-0006-0000-0500-000015000000}">
      <text>
        <r>
          <rPr>
            <sz val="11"/>
            <rFont val="Calibri"/>
          </rPr>
          <t xml:space="preserve">Ensure </t>
        </r>
        <r>
          <rPr>
            <sz val="11"/>
            <color rgb="FF000000"/>
            <rFont val="Calibri"/>
          </rPr>
          <t>'</t>
        </r>
        <r>
          <rPr>
            <b/>
            <sz val="11"/>
            <color rgb="FF000000"/>
            <rFont val="Calibri"/>
          </rPr>
          <t>Control Manifest v2 extension availability</t>
        </r>
        <r>
          <rPr>
            <sz val="11"/>
            <color rgb="FF000000"/>
            <rFont val="Calibri"/>
          </rPr>
          <t>'</t>
        </r>
        <r>
          <rPr>
            <sz val="11"/>
            <color rgb="FF000000"/>
            <rFont val="Calibri"/>
          </rPr>
          <t xml:space="preserve"> Is Set to Forced Only</t>
        </r>
      </text>
    </comment>
    <comment ref="M18" authorId="0" shapeId="0" xr:uid="{00000000-0006-0000-0500-000016000000}">
      <text>
        <r>
          <rPr>
            <sz val="11"/>
            <rFont val="Calibri"/>
          </rPr>
          <t xml:space="preserve">Ensure </t>
        </r>
        <r>
          <rPr>
            <sz val="11"/>
            <color rgb="FF000000"/>
            <rFont val="Calibri"/>
          </rPr>
          <t>'</t>
        </r>
        <r>
          <rPr>
            <b/>
            <sz val="11"/>
            <color rgb="FF000000"/>
            <rFont val="Calibri"/>
          </rPr>
          <t>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N18" authorId="0" shapeId="0" xr:uid="{00000000-0006-0000-0500-000017000000}">
      <text>
        <r>
          <rPr>
            <sz val="11"/>
            <rFont val="Calibri"/>
          </rPr>
          <t xml:space="preserve">Ensure </t>
        </r>
        <r>
          <rPr>
            <sz val="11"/>
            <color rgb="FF000000"/>
            <rFont val="Calibri"/>
          </rPr>
          <t>'</t>
        </r>
        <r>
          <rPr>
            <b/>
            <sz val="11"/>
            <color rgb="FF000000"/>
            <rFont val="Calibri"/>
          </rPr>
          <t>Control availability of extensions unpublished on the Chrome Web Store</t>
        </r>
        <r>
          <rPr>
            <sz val="11"/>
            <color rgb="FF000000"/>
            <rFont val="Calibri"/>
          </rPr>
          <t>'</t>
        </r>
        <r>
          <rPr>
            <sz val="11"/>
            <color rgb="FF000000"/>
            <rFont val="Calibri"/>
          </rPr>
          <t xml:space="preserve"> Is Disabled</t>
        </r>
      </text>
    </comment>
    <comment ref="O18" authorId="0" shapeId="0" xr:uid="{00000000-0006-0000-0500-000018000000}">
      <text>
        <r>
          <rPr>
            <sz val="11"/>
            <rFont val="Calibri"/>
          </rPr>
          <t xml:space="preserve">Ensure </t>
        </r>
        <r>
          <rPr>
            <sz val="11"/>
            <color rgb="FF000000"/>
            <rFont val="Calibri"/>
          </rPr>
          <t>'</t>
        </r>
        <r>
          <rPr>
            <b/>
            <sz val="11"/>
            <color rgb="FF000000"/>
            <rFont val="Calibri"/>
          </rPr>
          <t>Allow automatic sign-in to Microsoft cloud identity providers</t>
        </r>
        <r>
          <rPr>
            <sz val="11"/>
            <color rgb="FF000000"/>
            <rFont val="Calibri"/>
          </rPr>
          <t>'</t>
        </r>
        <r>
          <rPr>
            <sz val="11"/>
            <color rgb="FF000000"/>
            <rFont val="Calibri"/>
          </rPr>
          <t xml:space="preserve"> Is Enabled</t>
        </r>
      </text>
    </comment>
    <comment ref="P18" authorId="0" shapeId="0" xr:uid="{00000000-0006-0000-0500-00000F000000}">
      <text>
        <r>
          <rPr>
            <sz val="11"/>
            <rFont val="Calibri"/>
          </rPr>
          <t xml:space="preserve">Ensure </t>
        </r>
        <r>
          <rPr>
            <sz val="11"/>
            <color rgb="FF000000"/>
            <rFont val="Calibri"/>
          </rPr>
          <t>'</t>
        </r>
        <r>
          <rPr>
            <b/>
            <sz val="11"/>
            <color rgb="FF000000"/>
            <rFont val="Calibri"/>
          </rPr>
          <t>Configure native messaging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Q18" authorId="0" shapeId="0" xr:uid="{00000000-0006-0000-0500-000010000000}">
      <text>
        <r>
          <rPr>
            <sz val="11"/>
            <rFont val="Calibri"/>
          </rPr>
          <t xml:space="preserve">Ensure </t>
        </r>
        <r>
          <rPr>
            <sz val="11"/>
            <color rgb="FF000000"/>
            <rFont val="Calibri"/>
          </rPr>
          <t>'</t>
        </r>
        <r>
          <rPr>
            <b/>
            <sz val="11"/>
            <color rgb="FF000000"/>
            <rFont val="Calibri"/>
          </rPr>
          <t>Enables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8" authorId="0" shapeId="0" xr:uid="{00000000-0006-0000-0500-000011000000}">
      <text>
        <r>
          <rPr>
            <sz val="11"/>
            <rFont val="Calibri"/>
          </rPr>
          <t xml:space="preserve">Ensure </t>
        </r>
        <r>
          <rPr>
            <sz val="11"/>
            <color rgb="FF000000"/>
            <rFont val="Calibri"/>
          </rPr>
          <t>'</t>
        </r>
        <r>
          <rPr>
            <b/>
            <sz val="11"/>
            <color rgb="FF000000"/>
            <rFont val="Calibri"/>
          </rPr>
          <t>Enable strict MIME type checking for worker scripts</t>
        </r>
        <r>
          <rPr>
            <sz val="11"/>
            <color rgb="FF000000"/>
            <rFont val="Calibri"/>
          </rPr>
          <t>'</t>
        </r>
        <r>
          <rPr>
            <sz val="11"/>
            <color rgb="FF000000"/>
            <rFont val="Calibri"/>
          </rPr>
          <t xml:space="preserve"> Is Enabled</t>
        </r>
      </text>
    </comment>
    <comment ref="H21" authorId="0" shapeId="0" xr:uid="{00000000-0006-0000-0500-000019000000}">
      <text>
        <r>
          <rPr>
            <sz val="11"/>
            <rFont val="Calibri"/>
          </rPr>
          <t xml:space="preserve">Ensure </t>
        </r>
        <r>
          <rPr>
            <sz val="11"/>
            <color rgb="FF000000"/>
            <rFont val="Calibri"/>
          </rPr>
          <t>'</t>
        </r>
        <r>
          <rPr>
            <b/>
            <sz val="11"/>
            <color rgb="FF000000"/>
            <rFont val="Calibri"/>
          </rPr>
          <t>Enable or disable PIN-less authentication for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1" authorId="0" shapeId="0" xr:uid="{00000000-0006-0000-0500-00001A000000}">
      <text>
        <r>
          <rPr>
            <sz val="11"/>
            <rFont val="Calibri"/>
          </rPr>
          <t xml:space="preserve">Ensure </t>
        </r>
        <r>
          <rPr>
            <sz val="11"/>
            <color rgb="FF000000"/>
            <rFont val="Calibri"/>
          </rPr>
          <t>'</t>
        </r>
        <r>
          <rPr>
            <b/>
            <sz val="11"/>
            <color rgb="FF000000"/>
            <rFont val="Calibri"/>
          </rPr>
          <t>Enable the use of relay servers by the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t>
        </r>
      </text>
    </comment>
    <comment ref="J21" authorId="0" shapeId="0" xr:uid="{00000000-0006-0000-0500-00001B000000}">
      <text>
        <r>
          <rPr>
            <sz val="11"/>
            <rFont val="Calibri"/>
          </rPr>
          <t xml:space="preserve">Ensure </t>
        </r>
        <r>
          <rPr>
            <sz val="11"/>
            <color rgb="FF000000"/>
            <rFont val="Calibri"/>
          </rPr>
          <t>'</t>
        </r>
        <r>
          <rPr>
            <b/>
            <sz val="11"/>
            <color rgb="FF000000"/>
            <rFont val="Calibri"/>
          </rPr>
          <t>Allow remote access connections to this machine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1" authorId="0" shapeId="0" xr:uid="{00000000-0006-0000-0500-00001C000000}">
      <text>
        <r>
          <rPr>
            <sz val="11"/>
            <rFont val="Calibri"/>
          </rPr>
          <t xml:space="preserve">Ensure </t>
        </r>
        <r>
          <rPr>
            <sz val="11"/>
            <color rgb="FF000000"/>
            <rFont val="Calibri"/>
          </rPr>
          <t>'</t>
        </r>
        <r>
          <rPr>
            <b/>
            <sz val="11"/>
            <color rgb="FF000000"/>
            <rFont val="Calibri"/>
          </rPr>
          <t>Allow remote users to interact with elevated windows in remote assistance sessions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1" authorId="0" shapeId="0" xr:uid="{00000000-0006-0000-0500-00001D000000}">
      <text>
        <r>
          <rPr>
            <sz val="11"/>
            <rFont val="Calibri"/>
          </rPr>
          <t xml:space="preserve">Ensure </t>
        </r>
        <r>
          <rPr>
            <sz val="11"/>
            <color rgb="FF000000"/>
            <rFont val="Calibri"/>
          </rPr>
          <t>'</t>
        </r>
        <r>
          <rPr>
            <b/>
            <sz val="11"/>
            <color rgb="FF000000"/>
            <rFont val="Calibri"/>
          </rPr>
          <t>Configure the required domain names for remote access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 domain defined</t>
        </r>
      </text>
    </comment>
    <comment ref="M21" authorId="0" shapeId="0" xr:uid="{00000000-0006-0000-0500-00001E000000}">
      <text>
        <r>
          <rPr>
            <sz val="11"/>
            <rFont val="Calibri"/>
          </rPr>
          <t xml:space="preserve">Ensure </t>
        </r>
        <r>
          <rPr>
            <sz val="11"/>
            <color rgb="FF000000"/>
            <rFont val="Calibri"/>
          </rPr>
          <t>'</t>
        </r>
        <r>
          <rPr>
            <b/>
            <sz val="11"/>
            <color rgb="FF000000"/>
            <rFont val="Calibri"/>
          </rPr>
          <t>Enable firewall traversal from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1" authorId="0" shapeId="0" xr:uid="{00000000-0006-0000-0500-00001F000000}">
      <text>
        <r>
          <rPr>
            <sz val="11"/>
            <rFont val="Calibri"/>
          </rPr>
          <t xml:space="preserve">Ensure </t>
        </r>
        <r>
          <rPr>
            <sz val="11"/>
            <color rgb="FF000000"/>
            <rFont val="Calibri"/>
          </rPr>
          <t>'</t>
        </r>
        <r>
          <rPr>
            <b/>
            <sz val="11"/>
            <color rgb="FF000000"/>
            <rFont val="Calibri"/>
          </rPr>
          <t>Enable curtaining of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1" authorId="0" shapeId="0" xr:uid="{00000000-0006-0000-0500-000020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2" authorId="0" shapeId="0" xr:uid="{00000000-0006-0000-0500-000021000000}">
      <text>
        <r>
          <rPr>
            <sz val="11"/>
            <rFont val="Calibri"/>
          </rPr>
          <t xml:space="preserve">Ensure </t>
        </r>
        <r>
          <rPr>
            <sz val="11"/>
            <color rgb="FF000000"/>
            <rFont val="Calibri"/>
          </rPr>
          <t>'</t>
        </r>
        <r>
          <rPr>
            <b/>
            <sz val="11"/>
            <color rgb="FF000000"/>
            <rFont val="Calibri"/>
          </rPr>
          <t>Control use of the Serial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serial ports via the Serial API</t>
        </r>
        <r>
          <rPr>
            <sz val="11"/>
            <color rgb="FF000000"/>
            <rFont val="Calibri"/>
          </rPr>
          <t>'</t>
        </r>
      </text>
    </comment>
    <comment ref="I22" authorId="0" shapeId="0" xr:uid="{00000000-0006-0000-0500-000022000000}">
      <text>
        <r>
          <rPr>
            <sz val="11"/>
            <rFont val="Calibri"/>
          </rPr>
          <t xml:space="preserve">Ensure </t>
        </r>
        <r>
          <rPr>
            <sz val="11"/>
            <color rgb="FF000000"/>
            <rFont val="Calibri"/>
          </rPr>
          <t>'</t>
        </r>
        <r>
          <rPr>
            <b/>
            <sz val="11"/>
            <color rgb="FF000000"/>
            <rFont val="Calibri"/>
          </rPr>
          <t>Control use of the WebHID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HID devices via the WebHID API</t>
        </r>
        <r>
          <rPr>
            <sz val="11"/>
            <color rgb="FF000000"/>
            <rFont val="Calibri"/>
          </rPr>
          <t>'</t>
        </r>
      </text>
    </comment>
    <comment ref="J22" authorId="0" shapeId="0" xr:uid="{00000000-0006-0000-0500-000023000000}">
      <text>
        <r>
          <rPr>
            <sz val="11"/>
            <rFont val="Calibri"/>
          </rPr>
          <t xml:space="preserve">Ensure </t>
        </r>
        <r>
          <rPr>
            <sz val="11"/>
            <color rgb="FF000000"/>
            <rFont val="Calibri"/>
          </rPr>
          <t>'</t>
        </r>
        <r>
          <rPr>
            <b/>
            <sz val="11"/>
            <color rgb="FF000000"/>
            <rFont val="Calibri"/>
          </rPr>
          <t>Control use of the WebUSB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USB devices via the WebUSB API</t>
        </r>
        <r>
          <rPr>
            <sz val="11"/>
            <color rgb="FF000000"/>
            <rFont val="Calibri"/>
          </rPr>
          <t>'</t>
        </r>
      </text>
    </comment>
    <comment ref="H23" authorId="0" shapeId="0" xr:uid="{00000000-0006-0000-0500-000024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3" authorId="0" shapeId="0" xr:uid="{00000000-0006-0000-0500-000025000000}">
      <text>
        <r>
          <rPr>
            <sz val="11"/>
            <rFont val="Calibri"/>
          </rPr>
          <t xml:space="preserve">Ensure </t>
        </r>
        <r>
          <rPr>
            <sz val="11"/>
            <color rgb="FF000000"/>
            <rFont val="Calibri"/>
          </rPr>
          <t>'</t>
        </r>
        <r>
          <rPr>
            <b/>
            <sz val="11"/>
            <color rgb="FF000000"/>
            <rFont val="Calibri"/>
          </rPr>
          <t>Configure allowed app/extension types</t>
        </r>
        <r>
          <rPr>
            <sz val="11"/>
            <color rgb="FF000000"/>
            <rFont val="Calibri"/>
          </rPr>
          <t>'</t>
        </r>
        <r>
          <rPr>
            <sz val="11"/>
            <color rgb="FF000000"/>
            <rFont val="Calibri"/>
          </rPr>
          <t xml:space="preserve"> is set to </t>
        </r>
        <r>
          <rPr>
            <sz val="11"/>
            <color rgb="FF000000"/>
            <rFont val="Calibri"/>
          </rPr>
          <t>'</t>
        </r>
        <r>
          <rPr>
            <b/>
            <sz val="11"/>
            <color rgb="FF000000"/>
            <rFont val="Calibri"/>
          </rPr>
          <t>Enabled: extension, hosted_app, platform_app, theme</t>
        </r>
        <r>
          <rPr>
            <sz val="11"/>
            <color rgb="FF000000"/>
            <rFont val="Calibri"/>
          </rPr>
          <t>'</t>
        </r>
      </text>
    </comment>
    <comment ref="J23" authorId="0" shapeId="0" xr:uid="{00000000-0006-0000-0500-000026000000}">
      <text>
        <r>
          <rPr>
            <sz val="11"/>
            <rFont val="Calibri"/>
          </rPr>
          <t xml:space="preserve">Ensure </t>
        </r>
        <r>
          <rPr>
            <sz val="11"/>
            <color rgb="FF000000"/>
            <rFont val="Calibri"/>
          </rPr>
          <t>'</t>
        </r>
        <r>
          <rPr>
            <b/>
            <sz val="11"/>
            <color rgb="FF000000"/>
            <rFont val="Calibri"/>
          </rPr>
          <t>Configure extension installation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K23" authorId="0" shapeId="0" xr:uid="{00000000-0006-0000-0500-000027000000}">
      <text>
        <r>
          <rPr>
            <sz val="11"/>
            <rFont val="Calibri"/>
          </rPr>
          <t xml:space="preserve">Ensure </t>
        </r>
        <r>
          <rPr>
            <sz val="11"/>
            <color rgb="FF000000"/>
            <rFont val="Calibri"/>
          </rPr>
          <t>'</t>
        </r>
        <r>
          <rPr>
            <b/>
            <sz val="11"/>
            <color rgb="FF000000"/>
            <rFont val="Calibri"/>
          </rPr>
          <t>Control Manifest v2 extension availability</t>
        </r>
        <r>
          <rPr>
            <sz val="11"/>
            <color rgb="FF000000"/>
            <rFont val="Calibri"/>
          </rPr>
          <t>'</t>
        </r>
        <r>
          <rPr>
            <sz val="11"/>
            <color rgb="FF000000"/>
            <rFont val="Calibri"/>
          </rPr>
          <t xml:space="preserve"> Is Set to Forced Only</t>
        </r>
      </text>
    </comment>
    <comment ref="L23" authorId="0" shapeId="0" xr:uid="{00000000-0006-0000-0500-000028000000}">
      <text>
        <r>
          <rPr>
            <sz val="11"/>
            <rFont val="Calibri"/>
          </rPr>
          <t xml:space="preserve">Ensure </t>
        </r>
        <r>
          <rPr>
            <sz val="11"/>
            <color rgb="FF000000"/>
            <rFont val="Calibri"/>
          </rPr>
          <t>'</t>
        </r>
        <r>
          <rPr>
            <b/>
            <sz val="11"/>
            <color rgb="FF000000"/>
            <rFont val="Calibri"/>
          </rPr>
          <t>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M23" authorId="0" shapeId="0" xr:uid="{00000000-0006-0000-0500-000029000000}">
      <text>
        <r>
          <rPr>
            <sz val="11"/>
            <rFont val="Calibri"/>
          </rPr>
          <t xml:space="preserve">Ensure </t>
        </r>
        <r>
          <rPr>
            <sz val="11"/>
            <color rgb="FF000000"/>
            <rFont val="Calibri"/>
          </rPr>
          <t>'</t>
        </r>
        <r>
          <rPr>
            <b/>
            <sz val="11"/>
            <color rgb="FF000000"/>
            <rFont val="Calibri"/>
          </rPr>
          <t>Control availability of extensions unpublished on the Chrome Web Store</t>
        </r>
        <r>
          <rPr>
            <sz val="11"/>
            <color rgb="FF000000"/>
            <rFont val="Calibri"/>
          </rPr>
          <t>'</t>
        </r>
        <r>
          <rPr>
            <sz val="11"/>
            <color rgb="FF000000"/>
            <rFont val="Calibri"/>
          </rPr>
          <t xml:space="preserve"> Is Disabled</t>
        </r>
      </text>
    </comment>
    <comment ref="N23" authorId="0" shapeId="0" xr:uid="{00000000-0006-0000-0500-00002A000000}">
      <text>
        <r>
          <rPr>
            <sz val="11"/>
            <rFont val="Calibri"/>
          </rPr>
          <t xml:space="preserve">Ensure </t>
        </r>
        <r>
          <rPr>
            <sz val="11"/>
            <color rgb="FF000000"/>
            <rFont val="Calibri"/>
          </rPr>
          <t>'</t>
        </r>
        <r>
          <rPr>
            <b/>
            <sz val="11"/>
            <color rgb="FF000000"/>
            <rFont val="Calibri"/>
          </rPr>
          <t>Allow automatic sign-in to Microsoft cloud identity providers</t>
        </r>
        <r>
          <rPr>
            <sz val="11"/>
            <color rgb="FF000000"/>
            <rFont val="Calibri"/>
          </rPr>
          <t>'</t>
        </r>
        <r>
          <rPr>
            <sz val="11"/>
            <color rgb="FF000000"/>
            <rFont val="Calibri"/>
          </rPr>
          <t xml:space="preserve"> Is Enabled</t>
        </r>
      </text>
    </comment>
    <comment ref="O23" authorId="0" shapeId="0" xr:uid="{00000000-0006-0000-0500-00002B000000}">
      <text>
        <r>
          <rPr>
            <sz val="11"/>
            <rFont val="Calibri"/>
          </rPr>
          <t xml:space="preserve">Ensure </t>
        </r>
        <r>
          <rPr>
            <sz val="11"/>
            <color rgb="FF000000"/>
            <rFont val="Calibri"/>
          </rPr>
          <t>'</t>
        </r>
        <r>
          <rPr>
            <b/>
            <sz val="11"/>
            <color rgb="FF000000"/>
            <rFont val="Calibri"/>
          </rPr>
          <t>Configure native messaging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P23" authorId="0" shapeId="0" xr:uid="{00000000-0006-0000-0500-00002C000000}">
      <text>
        <r>
          <rPr>
            <sz val="11"/>
            <rFont val="Calibri"/>
          </rPr>
          <t xml:space="preserve">Ensure </t>
        </r>
        <r>
          <rPr>
            <sz val="11"/>
            <color rgb="FF000000"/>
            <rFont val="Calibri"/>
          </rPr>
          <t>'</t>
        </r>
        <r>
          <rPr>
            <b/>
            <sz val="11"/>
            <color rgb="FF000000"/>
            <rFont val="Calibri"/>
          </rPr>
          <t>Enables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 authorId="0" shapeId="0" xr:uid="{00000000-0006-0000-0500-00002D000000}">
      <text>
        <r>
          <rPr>
            <sz val="11"/>
            <rFont val="Calibri"/>
          </rPr>
          <t xml:space="preserve">Ensure </t>
        </r>
        <r>
          <rPr>
            <sz val="11"/>
            <color rgb="FF000000"/>
            <rFont val="Calibri"/>
          </rPr>
          <t>'</t>
        </r>
        <r>
          <rPr>
            <b/>
            <sz val="11"/>
            <color rgb="FF000000"/>
            <rFont val="Calibri"/>
          </rPr>
          <t>Enable or disable PIN-less authentication for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4" authorId="0" shapeId="0" xr:uid="{00000000-0006-0000-0500-00002E000000}">
      <text>
        <r>
          <rPr>
            <sz val="11"/>
            <rFont val="Calibri"/>
          </rPr>
          <t xml:space="preserve">Ensure </t>
        </r>
        <r>
          <rPr>
            <sz val="11"/>
            <color rgb="FF000000"/>
            <rFont val="Calibri"/>
          </rPr>
          <t>'</t>
        </r>
        <r>
          <rPr>
            <b/>
            <sz val="11"/>
            <color rgb="FF000000"/>
            <rFont val="Calibri"/>
          </rPr>
          <t>Enable the use of relay servers by the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t>
        </r>
      </text>
    </comment>
    <comment ref="J24" authorId="0" shapeId="0" xr:uid="{00000000-0006-0000-0500-00002F000000}">
      <text>
        <r>
          <rPr>
            <sz val="11"/>
            <rFont val="Calibri"/>
          </rPr>
          <t xml:space="preserve">Ensure </t>
        </r>
        <r>
          <rPr>
            <sz val="11"/>
            <color rgb="FF000000"/>
            <rFont val="Calibri"/>
          </rPr>
          <t>'</t>
        </r>
        <r>
          <rPr>
            <b/>
            <sz val="11"/>
            <color rgb="FF000000"/>
            <rFont val="Calibri"/>
          </rPr>
          <t>Allow remote access connections to this machine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4" authorId="0" shapeId="0" xr:uid="{00000000-0006-0000-0500-000030000000}">
      <text>
        <r>
          <rPr>
            <sz val="11"/>
            <rFont val="Calibri"/>
          </rPr>
          <t xml:space="preserve">Ensure </t>
        </r>
        <r>
          <rPr>
            <sz val="11"/>
            <color rgb="FF000000"/>
            <rFont val="Calibri"/>
          </rPr>
          <t>'</t>
        </r>
        <r>
          <rPr>
            <b/>
            <sz val="11"/>
            <color rgb="FF000000"/>
            <rFont val="Calibri"/>
          </rPr>
          <t>Allow remote users to interact with elevated windows in remote assistance sessions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 authorId="0" shapeId="0" xr:uid="{00000000-0006-0000-0500-000031000000}">
      <text>
        <r>
          <rPr>
            <sz val="11"/>
            <rFont val="Calibri"/>
          </rPr>
          <t xml:space="preserve">Ensure </t>
        </r>
        <r>
          <rPr>
            <sz val="11"/>
            <color rgb="FF000000"/>
            <rFont val="Calibri"/>
          </rPr>
          <t>'</t>
        </r>
        <r>
          <rPr>
            <b/>
            <sz val="11"/>
            <color rgb="FF000000"/>
            <rFont val="Calibri"/>
          </rPr>
          <t>Configure the required domain names for remote access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 domain defined</t>
        </r>
      </text>
    </comment>
    <comment ref="M24" authorId="0" shapeId="0" xr:uid="{00000000-0006-0000-0500-000032000000}">
      <text>
        <r>
          <rPr>
            <sz val="11"/>
            <rFont val="Calibri"/>
          </rPr>
          <t xml:space="preserve">Ensure </t>
        </r>
        <r>
          <rPr>
            <sz val="11"/>
            <color rgb="FF000000"/>
            <rFont val="Calibri"/>
          </rPr>
          <t>'</t>
        </r>
        <r>
          <rPr>
            <b/>
            <sz val="11"/>
            <color rgb="FF000000"/>
            <rFont val="Calibri"/>
          </rPr>
          <t>Enable firewall traversal from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4" authorId="0" shapeId="0" xr:uid="{00000000-0006-0000-0500-000033000000}">
      <text>
        <r>
          <rPr>
            <sz val="11"/>
            <rFont val="Calibri"/>
          </rPr>
          <t xml:space="preserve">Ensure </t>
        </r>
        <r>
          <rPr>
            <sz val="11"/>
            <color rgb="FF000000"/>
            <rFont val="Calibri"/>
          </rPr>
          <t>'</t>
        </r>
        <r>
          <rPr>
            <b/>
            <sz val="11"/>
            <color rgb="FF000000"/>
            <rFont val="Calibri"/>
          </rPr>
          <t>Enable curtaining of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 authorId="0" shapeId="0" xr:uid="{00000000-0006-0000-0500-000034000000}">
      <text>
        <r>
          <rPr>
            <sz val="11"/>
            <rFont val="Calibri"/>
          </rPr>
          <t xml:space="preserve">Ensure </t>
        </r>
        <r>
          <rPr>
            <sz val="11"/>
            <color rgb="FF000000"/>
            <rFont val="Calibri"/>
          </rPr>
          <t>'</t>
        </r>
        <r>
          <rPr>
            <b/>
            <sz val="11"/>
            <color rgb="FF000000"/>
            <rFont val="Calibri"/>
          </rPr>
          <t>Enable additional protections for users enrolled in the Advanced Protection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4" authorId="0" shapeId="0" xr:uid="{00000000-0006-0000-0500-000035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 authorId="0" shapeId="0" xr:uid="{00000000-0006-0000-0500-000036000000}">
      <text>
        <r>
          <rPr>
            <sz val="11"/>
            <rFont val="Calibri"/>
          </rPr>
          <t xml:space="preserve">Ensure </t>
        </r>
        <r>
          <rPr>
            <sz val="11"/>
            <color rgb="FF000000"/>
            <rFont val="Calibri"/>
          </rPr>
          <t>'</t>
        </r>
        <r>
          <rPr>
            <b/>
            <sz val="11"/>
            <color rgb="FF000000"/>
            <rFont val="Calibri"/>
          </rPr>
          <t>Import saved passwords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7" authorId="0" shapeId="0" xr:uid="{00000000-0006-0000-0500-000037000000}">
      <text>
        <r>
          <rPr>
            <sz val="11"/>
            <rFont val="Calibri"/>
          </rPr>
          <t xml:space="preserve">Ensure </t>
        </r>
        <r>
          <rPr>
            <sz val="11"/>
            <color rgb="FF000000"/>
            <rFont val="Calibri"/>
          </rPr>
          <t>'</t>
        </r>
        <r>
          <rPr>
            <b/>
            <sz val="11"/>
            <color rgb="FF000000"/>
            <rFont val="Calibri"/>
          </rPr>
          <t>Enable leak detection for entered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7" authorId="0" shapeId="0" xr:uid="{00000000-0006-0000-0500-00003A000000}">
      <text>
        <r>
          <rPr>
            <sz val="11"/>
            <rFont val="Calibri"/>
          </rPr>
          <t xml:space="preserve">Ensure </t>
        </r>
        <r>
          <rPr>
            <sz val="11"/>
            <color rgb="FF000000"/>
            <rFont val="Calibri"/>
          </rPr>
          <t>'</t>
        </r>
        <r>
          <rPr>
            <b/>
            <sz val="11"/>
            <color rgb="FF000000"/>
            <rFont val="Calibri"/>
          </rPr>
          <t>Configure the list of domains on which Safe Browsing will not trigger warnings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7" authorId="0" shapeId="0" xr:uid="{00000000-0006-0000-0500-00003B000000}">
      <text>
        <r>
          <rPr>
            <sz val="11"/>
            <rFont val="Calibri"/>
          </rPr>
          <t xml:space="preserve">Ensure </t>
        </r>
        <r>
          <rPr>
            <sz val="11"/>
            <color rgb="FF000000"/>
            <rFont val="Calibri"/>
          </rPr>
          <t>'</t>
        </r>
        <r>
          <rPr>
            <b/>
            <sz val="11"/>
            <color rgb="FF000000"/>
            <rFont val="Calibri"/>
          </rPr>
          <t>Safe Browsing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Safe Browsing is active in the standard mode.</t>
        </r>
        <r>
          <rPr>
            <sz val="11"/>
            <color rgb="FF000000"/>
            <rFont val="Calibri"/>
          </rPr>
          <t>'</t>
        </r>
        <r>
          <rPr>
            <sz val="11"/>
            <color rgb="FF000000"/>
            <rFont val="Calibri"/>
          </rPr>
          <t xml:space="preserve"> or higher</t>
        </r>
      </text>
    </comment>
    <comment ref="K37" authorId="0" shapeId="0" xr:uid="{00000000-0006-0000-0500-00003C000000}">
      <text>
        <r>
          <rPr>
            <sz val="11"/>
            <rFont val="Calibri"/>
          </rPr>
          <t xml:space="preserve">Ensure </t>
        </r>
        <r>
          <rPr>
            <sz val="11"/>
            <color rgb="FF000000"/>
            <rFont val="Calibri"/>
          </rPr>
          <t>'</t>
        </r>
        <r>
          <rPr>
            <b/>
            <sz val="11"/>
            <color rgb="FF000000"/>
            <rFont val="Calibri"/>
          </rPr>
          <t>Disable proceeding from the Safe Browsing warning page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7" authorId="0" shapeId="0" xr:uid="{00000000-0006-0000-0500-00003D000000}">
      <text>
        <r>
          <rPr>
            <sz val="11"/>
            <rFont val="Calibri"/>
          </rPr>
          <t xml:space="preserve">Ensure </t>
        </r>
        <r>
          <rPr>
            <sz val="11"/>
            <color rgb="FF000000"/>
            <rFont val="Calibri"/>
          </rPr>
          <t>'</t>
        </r>
        <r>
          <rPr>
            <b/>
            <sz val="11"/>
            <color rgb="FF000000"/>
            <rFont val="Calibri"/>
          </rPr>
          <t>Allow the audio sandbox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7" authorId="0" shapeId="0" xr:uid="{00000000-0006-0000-0500-00003E000000}">
      <text>
        <r>
          <rPr>
            <sz val="11"/>
            <rFont val="Calibri"/>
          </rPr>
          <t xml:space="preserve">Ensure </t>
        </r>
        <r>
          <rPr>
            <sz val="11"/>
            <color rgb="FF000000"/>
            <rFont val="Calibri"/>
          </rPr>
          <t>'</t>
        </r>
        <r>
          <rPr>
            <b/>
            <sz val="11"/>
            <color rgb="FF000000"/>
            <rFont val="Calibri"/>
          </rPr>
          <t>Enable component updates in Google Chrome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7" authorId="0" shapeId="0" xr:uid="{00000000-0006-0000-0500-00003F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O37" authorId="0" shapeId="0" xr:uid="{00000000-0006-0000-0500-000040000000}">
      <text>
        <r>
          <rPr>
            <sz val="11"/>
            <rFont val="Calibri"/>
          </rPr>
          <t xml:space="preserve">Ensure </t>
        </r>
        <r>
          <rPr>
            <sz val="11"/>
            <color rgb="FF000000"/>
            <rFont val="Calibri"/>
          </rPr>
          <t>'</t>
        </r>
        <r>
          <rPr>
            <b/>
            <sz val="11"/>
            <color rgb="FF000000"/>
            <rFont val="Calibri"/>
          </rPr>
          <t>Force Google SafeSearch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7" authorId="0" shapeId="0" xr:uid="{00000000-0006-0000-0500-000041000000}">
      <text>
        <r>
          <rPr>
            <sz val="11"/>
            <rFont val="Calibri"/>
          </rPr>
          <t xml:space="preserve">Ensure </t>
        </r>
        <r>
          <rPr>
            <sz val="11"/>
            <color rgb="FF000000"/>
            <rFont val="Calibri"/>
          </rPr>
          <t>'</t>
        </r>
        <r>
          <rPr>
            <b/>
            <sz val="11"/>
            <color rgb="FF000000"/>
            <rFont val="Calibri"/>
          </rPr>
          <t>Enable Renderer App Container</t>
        </r>
        <r>
          <rPr>
            <sz val="11"/>
            <color rgb="FF000000"/>
            <rFont val="Calibri"/>
          </rPr>
          <t>'</t>
        </r>
        <r>
          <rPr>
            <sz val="11"/>
            <color rgb="FF000000"/>
            <rFont val="Calibri"/>
          </rPr>
          <t xml:space="preserve"> Is Enabled</t>
        </r>
      </text>
    </comment>
    <comment ref="Q37" authorId="0" shapeId="0" xr:uid="{00000000-0006-0000-0500-000042000000}">
      <text>
        <r>
          <rPr>
            <sz val="11"/>
            <rFont val="Calibri"/>
          </rPr>
          <t xml:space="preserve">Ensure </t>
        </r>
        <r>
          <rPr>
            <sz val="11"/>
            <color rgb="FF000000"/>
            <rFont val="Calibri"/>
          </rPr>
          <t>'</t>
        </r>
        <r>
          <rPr>
            <b/>
            <sz val="11"/>
            <color rgb="FF000000"/>
            <rFont val="Calibri"/>
          </rPr>
          <t>Enable Safe Browsing for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 authorId="0" shapeId="0" xr:uid="{00000000-0006-0000-0500-000043000000}">
      <text>
        <r>
          <rPr>
            <sz val="11"/>
            <rFont val="Calibri"/>
          </rPr>
          <t xml:space="preserve">Ensure </t>
        </r>
        <r>
          <rPr>
            <sz val="11"/>
            <color rgb="FF000000"/>
            <rFont val="Calibri"/>
          </rPr>
          <t>'</t>
        </r>
        <r>
          <rPr>
            <b/>
            <sz val="11"/>
            <color rgb="FF000000"/>
            <rFont val="Calibri"/>
          </rPr>
          <t>Control SafeSites adult content filtering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Filter top level sites (but not embedded iframes) for adult content</t>
        </r>
        <r>
          <rPr>
            <sz val="11"/>
            <color rgb="FF000000"/>
            <rFont val="Calibri"/>
          </rPr>
          <t>'</t>
        </r>
      </text>
    </comment>
    <comment ref="S37" authorId="0" shapeId="0" xr:uid="{00000000-0006-0000-0500-000038000000}">
      <text>
        <r>
          <rPr>
            <sz val="11"/>
            <rFont val="Calibri"/>
          </rPr>
          <t xml:space="preserve">Ensure </t>
        </r>
        <r>
          <rPr>
            <sz val="11"/>
            <color rgb="FF000000"/>
            <rFont val="Calibri"/>
          </rPr>
          <t>'</t>
        </r>
        <r>
          <rPr>
            <b/>
            <sz val="11"/>
            <color rgb="FF000000"/>
            <rFont val="Calibri"/>
          </rPr>
          <t>Specifies whether SharedArrayBuffers can be used in a non cross-origin-isolated context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7" authorId="0" shapeId="0" xr:uid="{00000000-0006-0000-0500-000039000000}">
      <text>
        <r>
          <rPr>
            <sz val="11"/>
            <rFont val="Calibri"/>
          </rPr>
          <t xml:space="preserve">Ensure </t>
        </r>
        <r>
          <rPr>
            <sz val="11"/>
            <color rgb="FF000000"/>
            <rFont val="Calibri"/>
          </rPr>
          <t>'</t>
        </r>
        <r>
          <rPr>
            <b/>
            <sz val="11"/>
            <color rgb="FF000000"/>
            <rFont val="Calibri"/>
          </rPr>
          <t>Require Site Isolation for every site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8" authorId="0" shapeId="0" xr:uid="{00000000-0006-0000-0500-000044000000}">
      <text>
        <r>
          <rPr>
            <sz val="11"/>
            <rFont val="Calibri"/>
          </rPr>
          <t xml:space="preserve">Ensure </t>
        </r>
        <r>
          <rPr>
            <sz val="11"/>
            <color rgb="FF000000"/>
            <rFont val="Calibri"/>
          </rPr>
          <t>'</t>
        </r>
        <r>
          <rPr>
            <b/>
            <sz val="11"/>
            <color rgb="FF000000"/>
            <rFont val="Calibri"/>
          </rPr>
          <t>Enable leak detection for entered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8" authorId="0" shapeId="0" xr:uid="{00000000-0006-0000-0500-000045000000}">
      <text>
        <r>
          <rPr>
            <sz val="11"/>
            <rFont val="Calibri"/>
          </rPr>
          <t xml:space="preserve">Ensure </t>
        </r>
        <r>
          <rPr>
            <sz val="11"/>
            <color rgb="FF000000"/>
            <rFont val="Calibri"/>
          </rPr>
          <t>'</t>
        </r>
        <r>
          <rPr>
            <b/>
            <sz val="11"/>
            <color rgb="FF000000"/>
            <rFont val="Calibri"/>
          </rPr>
          <t>Configure the list of domains on which Safe Browsing will not trigger warnings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 authorId="0" shapeId="0" xr:uid="{00000000-0006-0000-0500-000046000000}">
      <text>
        <r>
          <rPr>
            <sz val="11"/>
            <rFont val="Calibri"/>
          </rPr>
          <t xml:space="preserve">Ensure </t>
        </r>
        <r>
          <rPr>
            <sz val="11"/>
            <color rgb="FF000000"/>
            <rFont val="Calibri"/>
          </rPr>
          <t>'</t>
        </r>
        <r>
          <rPr>
            <b/>
            <sz val="11"/>
            <color rgb="FF000000"/>
            <rFont val="Calibri"/>
          </rPr>
          <t>Safe Browsing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Safe Browsing is active in the standard mode.</t>
        </r>
        <r>
          <rPr>
            <sz val="11"/>
            <color rgb="FF000000"/>
            <rFont val="Calibri"/>
          </rPr>
          <t>'</t>
        </r>
        <r>
          <rPr>
            <sz val="11"/>
            <color rgb="FF000000"/>
            <rFont val="Calibri"/>
          </rPr>
          <t xml:space="preserve"> or higher</t>
        </r>
      </text>
    </comment>
    <comment ref="K38" authorId="0" shapeId="0" xr:uid="{00000000-0006-0000-0500-000047000000}">
      <text>
        <r>
          <rPr>
            <sz val="11"/>
            <rFont val="Calibri"/>
          </rPr>
          <t xml:space="preserve">Ensure </t>
        </r>
        <r>
          <rPr>
            <sz val="11"/>
            <color rgb="FF000000"/>
            <rFont val="Calibri"/>
          </rPr>
          <t>'</t>
        </r>
        <r>
          <rPr>
            <b/>
            <sz val="11"/>
            <color rgb="FF000000"/>
            <rFont val="Calibri"/>
          </rPr>
          <t>Disable proceeding from the Safe Browsing warning page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8" authorId="0" shapeId="0" xr:uid="{00000000-0006-0000-0500-000048000000}">
      <text>
        <r>
          <rPr>
            <sz val="11"/>
            <rFont val="Calibri"/>
          </rPr>
          <t xml:space="preserve">Ensure </t>
        </r>
        <r>
          <rPr>
            <sz val="11"/>
            <color rgb="FF000000"/>
            <rFont val="Calibri"/>
          </rPr>
          <t>'</t>
        </r>
        <r>
          <rPr>
            <b/>
            <sz val="11"/>
            <color rgb="FF000000"/>
            <rFont val="Calibri"/>
          </rPr>
          <t>Enable component updates in Google Chrome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8" authorId="0" shapeId="0" xr:uid="{00000000-0006-0000-0500-000049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N38" authorId="0" shapeId="0" xr:uid="{00000000-0006-0000-0500-00004A000000}">
      <text>
        <r>
          <rPr>
            <sz val="11"/>
            <rFont val="Calibri"/>
          </rPr>
          <t xml:space="preserve">Ensure </t>
        </r>
        <r>
          <rPr>
            <sz val="11"/>
            <color rgb="FF000000"/>
            <rFont val="Calibri"/>
          </rPr>
          <t>'</t>
        </r>
        <r>
          <rPr>
            <b/>
            <sz val="11"/>
            <color rgb="FF000000"/>
            <rFont val="Calibri"/>
          </rPr>
          <t>Allow proceeding from the SSL warning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8" authorId="0" shapeId="0" xr:uid="{00000000-0006-0000-0500-00004B000000}">
      <text>
        <r>
          <rPr>
            <sz val="11"/>
            <rFont val="Calibri"/>
          </rPr>
          <t xml:space="preserve">Ensure </t>
        </r>
        <r>
          <rPr>
            <sz val="11"/>
            <color rgb="FF000000"/>
            <rFont val="Calibri"/>
          </rPr>
          <t>'</t>
        </r>
        <r>
          <rPr>
            <b/>
            <sz val="11"/>
            <color rgb="FF000000"/>
            <rFont val="Calibri"/>
          </rPr>
          <t>Enable Safe Browsing for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41" authorId="0" shapeId="0" xr:uid="{00000000-0006-0000-0500-00004C000000}">
      <text>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text>
    </comment>
    <comment ref="I41" authorId="0" shapeId="0" xr:uid="{00000000-0006-0000-0500-00004D000000}">
      <text>
        <r>
          <rPr>
            <sz val="11"/>
            <rFont val="Calibri"/>
          </rPr>
          <t xml:space="preserve">Ensure </t>
        </r>
        <r>
          <rPr>
            <sz val="11"/>
            <color rgb="FF000000"/>
            <rFont val="Calibri"/>
          </rPr>
          <t>'</t>
        </r>
        <r>
          <rPr>
            <b/>
            <sz val="11"/>
            <color rgb="FF000000"/>
            <rFont val="Calibri"/>
          </rPr>
          <t>Update policy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Always allow updates (recommended)</t>
        </r>
        <r>
          <rPr>
            <sz val="11"/>
            <color rgb="FF000000"/>
            <rFont val="Calibri"/>
          </rPr>
          <t>'</t>
        </r>
        <r>
          <rPr>
            <sz val="11"/>
            <color rgb="FF000000"/>
            <rFont val="Calibri"/>
          </rPr>
          <t xml:space="preserve"> or </t>
        </r>
        <r>
          <rPr>
            <sz val="11"/>
            <color rgb="FF000000"/>
            <rFont val="Calibri"/>
          </rPr>
          <t>'</t>
        </r>
        <r>
          <rPr>
            <b/>
            <sz val="11"/>
            <color rgb="FF000000"/>
            <rFont val="Calibri"/>
          </rPr>
          <t>Automatic silent updates only</t>
        </r>
        <r>
          <rPr>
            <sz val="11"/>
            <color rgb="FF000000"/>
            <rFont val="Calibri"/>
          </rPr>
          <t>'</t>
        </r>
        <r>
          <rPr>
            <sz val="11"/>
            <color rgb="FF000000"/>
            <rFont val="Calibri"/>
          </rPr>
          <t xml:space="preserve"> specified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Explicitly Configured</t>
        </r>
      </text>
    </comment>
    <comment ref="K3" authorId="0" shapeId="0" xr:uid="{00000000-0006-0000-0600-000006000000}">
      <text>
        <r>
          <rPr>
            <sz val="11"/>
            <rFont val="Calibri"/>
          </rPr>
          <t xml:space="preserve">Ensure </t>
        </r>
        <r>
          <rPr>
            <sz val="11"/>
            <color rgb="FF000000"/>
            <rFont val="Calibri"/>
          </rPr>
          <t>'</t>
        </r>
        <r>
          <rPr>
            <b/>
            <sz val="11"/>
            <color rgb="FF000000"/>
            <rFont val="Calibri"/>
          </rPr>
          <t>Browser sign 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 browser sign-in</t>
        </r>
        <r>
          <rPr>
            <sz val="11"/>
            <color rgb="FF000000"/>
            <rFont val="Calibri"/>
          </rPr>
          <t>'</t>
        </r>
      </text>
    </comment>
    <comment ref="L3" authorId="0" shapeId="0" xr:uid="{00000000-0006-0000-0600-000002000000}">
      <text>
        <r>
          <rPr>
            <sz val="11"/>
            <rFont val="Calibri"/>
          </rPr>
          <t xml:space="preserve">Ensure </t>
        </r>
        <r>
          <rPr>
            <sz val="11"/>
            <color rgb="FF000000"/>
            <rFont val="Calibri"/>
          </rPr>
          <t>'</t>
        </r>
        <r>
          <rPr>
            <b/>
            <sz val="11"/>
            <color rgb="FF000000"/>
            <rFont val="Calibri"/>
          </rPr>
          <t>Keep browsing data when creating enterprise profile by default</t>
        </r>
        <r>
          <rPr>
            <sz val="11"/>
            <color rgb="FF000000"/>
            <rFont val="Calibri"/>
          </rPr>
          <t>'</t>
        </r>
        <r>
          <rPr>
            <sz val="11"/>
            <color rgb="FF000000"/>
            <rFont val="Calibri"/>
          </rPr>
          <t xml:space="preserve"> Is Enabled</t>
        </r>
      </text>
    </comment>
    <comment ref="M3" authorId="0" shapeId="0" xr:uid="{00000000-0006-0000-0600-000003000000}">
      <text>
        <r>
          <rPr>
            <sz val="11"/>
            <rFont val="Calibri"/>
          </rPr>
          <t xml:space="preserve">Ensure </t>
        </r>
        <r>
          <rPr>
            <sz val="11"/>
            <color rgb="FF000000"/>
            <rFont val="Calibri"/>
          </rPr>
          <t>'</t>
        </r>
        <r>
          <rPr>
            <b/>
            <sz val="11"/>
            <color rgb="FF000000"/>
            <rFont val="Calibri"/>
          </rPr>
          <t>Incognito mode availability</t>
        </r>
        <r>
          <rPr>
            <sz val="11"/>
            <color rgb="FF000000"/>
            <rFont val="Calibri"/>
          </rPr>
          <t>'</t>
        </r>
        <r>
          <rPr>
            <sz val="11"/>
            <color rgb="FF000000"/>
            <rFont val="Calibri"/>
          </rPr>
          <t xml:space="preserve"> is set to </t>
        </r>
        <r>
          <rPr>
            <sz val="11"/>
            <color rgb="FF000000"/>
            <rFont val="Calibri"/>
          </rPr>
          <t>'</t>
        </r>
        <r>
          <rPr>
            <b/>
            <sz val="11"/>
            <color rgb="FF000000"/>
            <rFont val="Calibri"/>
          </rPr>
          <t>Enabled: Incognito mode disabled</t>
        </r>
        <r>
          <rPr>
            <sz val="11"/>
            <color rgb="FF000000"/>
            <rFont val="Calibri"/>
          </rPr>
          <t>'</t>
        </r>
      </text>
    </comment>
    <comment ref="N3" authorId="0" shapeId="0" xr:uid="{00000000-0006-0000-0600-000004000000}">
      <text>
        <r>
          <rPr>
            <sz val="11"/>
            <rFont val="Calibri"/>
          </rPr>
          <t xml:space="preserve">Ensure </t>
        </r>
        <r>
          <rPr>
            <sz val="11"/>
            <color rgb="FF000000"/>
            <rFont val="Calibri"/>
          </rPr>
          <t>'</t>
        </r>
        <r>
          <rPr>
            <b/>
            <sz val="11"/>
            <color rgb="FF000000"/>
            <rFont val="Calibri"/>
          </rPr>
          <t>Disable synchronization of data with Google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 authorId="0" shapeId="0" xr:uid="{00000000-0006-0000-0600-000005000000}">
      <text>
        <r>
          <rPr>
            <sz val="11"/>
            <rFont val="Calibri"/>
          </rPr>
          <t xml:space="preserve">Ensure </t>
        </r>
        <r>
          <rPr>
            <sz val="11"/>
            <color rgb="FF000000"/>
            <rFont val="Calibri"/>
          </rPr>
          <t>'</t>
        </r>
        <r>
          <rPr>
            <b/>
            <sz val="11"/>
            <color rgb="FF000000"/>
            <rFont val="Calibri"/>
          </rPr>
          <t>List of types that should be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passwords</t>
        </r>
        <r>
          <rPr>
            <sz val="11"/>
            <color rgb="FF000000"/>
            <rFont val="Calibri"/>
          </rPr>
          <t>'</t>
        </r>
      </text>
    </comment>
    <comment ref="J5" authorId="0" shapeId="0" xr:uid="{00000000-0006-0000-0600-000007000000}">
      <text>
        <r>
          <rPr>
            <sz val="11"/>
            <rFont val="Calibri"/>
          </rPr>
          <t xml:space="preserve">Ensure </t>
        </r>
        <r>
          <rPr>
            <sz val="11"/>
            <color rgb="FF000000"/>
            <rFont val="Calibri"/>
          </rPr>
          <t>'</t>
        </r>
        <r>
          <rPr>
            <b/>
            <sz val="11"/>
            <color rgb="FF000000"/>
            <rFont val="Calibri"/>
          </rPr>
          <t>Allow or deny screen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 authorId="0" shapeId="0" xr:uid="{00000000-0006-0000-0600-00002A000000}">
      <text>
        <r>
          <rPr>
            <sz val="11"/>
            <rFont val="Calibri"/>
          </rPr>
          <t xml:space="preserve">Ensure </t>
        </r>
        <r>
          <rPr>
            <sz val="11"/>
            <color rgb="FF000000"/>
            <rFont val="Calibri"/>
          </rPr>
          <t>'</t>
        </r>
        <r>
          <rPr>
            <b/>
            <sz val="11"/>
            <color rgb="FF000000"/>
            <rFont val="Calibri"/>
          </rPr>
          <t>Allow clipboard for these sites</t>
        </r>
        <r>
          <rPr>
            <sz val="11"/>
            <color rgb="FF000000"/>
            <rFont val="Calibri"/>
          </rPr>
          <t>'</t>
        </r>
        <r>
          <rPr>
            <sz val="11"/>
            <color rgb="FF000000"/>
            <rFont val="Calibri"/>
          </rPr>
          <t xml:space="preserve"> Is Configured</t>
        </r>
      </text>
    </comment>
    <comment ref="L5" authorId="0" shapeId="0" xr:uid="{00000000-0006-0000-0600-00002B000000}">
      <text>
        <r>
          <rPr>
            <sz val="11"/>
            <rFont val="Calibri"/>
          </rPr>
          <t xml:space="preserve">Ensure </t>
        </r>
        <r>
          <rPr>
            <sz val="11"/>
            <color rgb="FF000000"/>
            <rFont val="Calibri"/>
          </rPr>
          <t>'</t>
        </r>
        <r>
          <rPr>
            <b/>
            <sz val="11"/>
            <color rgb="FF000000"/>
            <rFont val="Calibri"/>
          </rPr>
          <t>Block clipboard on these sites</t>
        </r>
        <r>
          <rPr>
            <sz val="11"/>
            <color rgb="FF000000"/>
            <rFont val="Calibri"/>
          </rPr>
          <t>'</t>
        </r>
        <r>
          <rPr>
            <sz val="11"/>
            <color rgb="FF000000"/>
            <rFont val="Calibri"/>
          </rPr>
          <t xml:space="preserve"> Is Configured</t>
        </r>
      </text>
    </comment>
    <comment ref="M5" authorId="0" shapeId="0" xr:uid="{00000000-0006-0000-0600-00002C000000}">
      <text>
        <r>
          <rPr>
            <sz val="11"/>
            <rFont val="Calibri"/>
          </rPr>
          <t xml:space="preserve">Ensure </t>
        </r>
        <r>
          <rPr>
            <sz val="11"/>
            <color rgb="FF000000"/>
            <rFont val="Calibri"/>
          </rPr>
          <t>'</t>
        </r>
        <r>
          <rPr>
            <b/>
            <sz val="11"/>
            <color rgb="FF000000"/>
            <rFont val="Calibri"/>
          </rPr>
          <t>Default clipboard setting</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r>
          <rPr>
            <sz val="11"/>
            <color rgb="FF000000"/>
            <rFont val="Calibri"/>
          </rPr>
          <t xml:space="preserve"> to </t>
        </r>
        <r>
          <rPr>
            <sz val="11"/>
            <color rgb="FF000000"/>
            <rFont val="Calibri"/>
          </rPr>
          <t>'</t>
        </r>
        <r>
          <rPr>
            <b/>
            <sz val="11"/>
            <color rgb="FF000000"/>
            <rFont val="Calibri"/>
          </rPr>
          <t>Deny Permissions</t>
        </r>
        <r>
          <rPr>
            <sz val="11"/>
            <color rgb="FF000000"/>
            <rFont val="Calibri"/>
          </rPr>
          <t>'</t>
        </r>
      </text>
    </comment>
    <comment ref="N5" authorId="0" shapeId="0" xr:uid="{00000000-0006-0000-0600-00002D000000}">
      <text>
        <r>
          <rPr>
            <sz val="11"/>
            <rFont val="Calibri"/>
          </rPr>
          <t xml:space="preserve">Ensure </t>
        </r>
        <r>
          <rPr>
            <sz val="11"/>
            <color rgb="FF000000"/>
            <rFont val="Calibri"/>
          </rPr>
          <t>'</t>
        </r>
        <r>
          <rPr>
            <b/>
            <sz val="11"/>
            <color rgb="FF000000"/>
            <rFont val="Calibri"/>
          </rPr>
          <t>Default cookies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Keep cookies for the duration of the session</t>
        </r>
        <r>
          <rPr>
            <sz val="11"/>
            <color rgb="FF000000"/>
            <rFont val="Calibri"/>
          </rPr>
          <t>'</t>
        </r>
      </text>
    </comment>
    <comment ref="O5" authorId="0" shapeId="0" xr:uid="{00000000-0006-0000-0600-00002E000000}">
      <text>
        <r>
          <rPr>
            <sz val="11"/>
            <rFont val="Calibri"/>
          </rPr>
          <t xml:space="preserve">Ensure </t>
        </r>
        <r>
          <rPr>
            <sz val="11"/>
            <color rgb="FF000000"/>
            <rFont val="Calibri"/>
          </rPr>
          <t>'</t>
        </r>
        <r>
          <rPr>
            <b/>
            <sz val="11"/>
            <color rgb="FF000000"/>
            <rFont val="Calibri"/>
          </rPr>
          <t>Control use of the File System API for reading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read access to files and directories via the File System API</t>
        </r>
        <r>
          <rPr>
            <sz val="11"/>
            <color rgb="FF000000"/>
            <rFont val="Calibri"/>
          </rPr>
          <t>'</t>
        </r>
      </text>
    </comment>
    <comment ref="P5" authorId="0" shapeId="0" xr:uid="{00000000-0006-0000-0600-000008000000}">
      <text>
        <r>
          <rPr>
            <sz val="11"/>
            <rFont val="Calibri"/>
          </rPr>
          <t xml:space="preserve">Ensure </t>
        </r>
        <r>
          <rPr>
            <sz val="11"/>
            <color rgb="FF000000"/>
            <rFont val="Calibri"/>
          </rPr>
          <t>'</t>
        </r>
        <r>
          <rPr>
            <b/>
            <sz val="11"/>
            <color rgb="FF000000"/>
            <rFont val="Calibri"/>
          </rPr>
          <t>Default geolocation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track the users</t>
        </r>
        <r>
          <rPr>
            <sz val="11"/>
            <color rgb="FF000000"/>
            <rFont val="Calibri"/>
          </rPr>
          <t>'</t>
        </r>
        <r>
          <rPr>
            <sz val="11"/>
            <color rgb="FF000000"/>
            <rFont val="Calibri"/>
          </rPr>
          <t xml:space="preserve"> physical location</t>
        </r>
        <r>
          <rPr>
            <sz val="11"/>
            <color rgb="FF000000"/>
            <rFont val="Calibri"/>
          </rPr>
          <t>'</t>
        </r>
      </text>
    </comment>
    <comment ref="Q5" authorId="0" shapeId="0" xr:uid="{00000000-0006-0000-0600-000009000000}">
      <text>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load mixed content</t>
        </r>
        <r>
          <rPr>
            <sz val="11"/>
            <color rgb="FF000000"/>
            <rFont val="Calibri"/>
          </rPr>
          <t>'</t>
        </r>
      </text>
    </comment>
    <comment ref="R5" authorId="0" shapeId="0" xr:uid="{00000000-0006-0000-0600-00000A000000}">
      <text>
        <r>
          <rPr>
            <sz val="11"/>
            <rFont val="Calibri"/>
          </rPr>
          <t xml:space="preserve">Ensure </t>
        </r>
        <r>
          <rPr>
            <sz val="11"/>
            <color rgb="FF000000"/>
            <rFont val="Calibri"/>
          </rPr>
          <t>'</t>
        </r>
        <r>
          <rPr>
            <b/>
            <sz val="11"/>
            <color rgb="FF000000"/>
            <rFont val="Calibri"/>
          </rPr>
          <t>Default notification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show desktop notifications</t>
        </r>
        <r>
          <rPr>
            <sz val="11"/>
            <color rgb="FF000000"/>
            <rFont val="Calibri"/>
          </rPr>
          <t>'</t>
        </r>
      </text>
    </comment>
    <comment ref="S5" authorId="0" shapeId="0" xr:uid="{00000000-0006-0000-0600-00000B000000}">
      <text>
        <r>
          <rPr>
            <sz val="11"/>
            <rFont val="Calibri"/>
          </rPr>
          <t xml:space="preserve">Ensure </t>
        </r>
        <r>
          <rPr>
            <sz val="11"/>
            <color rgb="FF000000"/>
            <rFont val="Calibri"/>
          </rPr>
          <t>'</t>
        </r>
        <r>
          <rPr>
            <b/>
            <sz val="11"/>
            <color rgb="FF000000"/>
            <rFont val="Calibri"/>
          </rPr>
          <t>Default Sensors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access sensors</t>
        </r>
        <r>
          <rPr>
            <sz val="11"/>
            <color rgb="FF000000"/>
            <rFont val="Calibri"/>
          </rPr>
          <t>'</t>
        </r>
      </text>
    </comment>
    <comment ref="T5" authorId="0" shapeId="0" xr:uid="{00000000-0006-0000-0600-00000C000000}">
      <text>
        <r>
          <rPr>
            <sz val="11"/>
            <rFont val="Calibri"/>
          </rPr>
          <t xml:space="preserve">Ensure </t>
        </r>
        <r>
          <rPr>
            <sz val="11"/>
            <color rgb="FF000000"/>
            <rFont val="Calibri"/>
          </rPr>
          <t>'</t>
        </r>
        <r>
          <rPr>
            <b/>
            <sz val="11"/>
            <color rgb="FF000000"/>
            <rFont val="Calibri"/>
          </rPr>
          <t>Control use of the Serial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serial ports via the Serial API</t>
        </r>
        <r>
          <rPr>
            <sz val="11"/>
            <color rgb="FF000000"/>
            <rFont val="Calibri"/>
          </rPr>
          <t>'</t>
        </r>
      </text>
    </comment>
    <comment ref="U5" authorId="0" shapeId="0" xr:uid="{00000000-0006-0000-0600-00000D000000}">
      <text>
        <r>
          <rPr>
            <sz val="11"/>
            <rFont val="Calibri"/>
          </rPr>
          <t xml:space="preserve">Ensure </t>
        </r>
        <r>
          <rPr>
            <sz val="11"/>
            <color rgb="FF000000"/>
            <rFont val="Calibri"/>
          </rPr>
          <t>'</t>
        </r>
        <r>
          <rPr>
            <b/>
            <sz val="11"/>
            <color rgb="FF000000"/>
            <rFont val="Calibri"/>
          </rPr>
          <t>Default third-party storage partitioning setting</t>
        </r>
        <r>
          <rPr>
            <sz val="11"/>
            <color rgb="FF000000"/>
            <rFont val="Calibri"/>
          </rPr>
          <t>'</t>
        </r>
        <r>
          <rPr>
            <sz val="11"/>
            <color rgb="FF000000"/>
            <rFont val="Calibri"/>
          </rPr>
          <t xml:space="preserve"> Is </t>
        </r>
        <r>
          <rPr>
            <sz val="11"/>
            <color rgb="FF000000"/>
            <rFont val="Calibri"/>
          </rPr>
          <t>'</t>
        </r>
        <r>
          <rPr>
            <b/>
            <sz val="11"/>
            <color rgb="FF000000"/>
            <rFont val="Calibri"/>
          </rPr>
          <t>Enabled: Disable third-party storage partitioning.</t>
        </r>
        <r>
          <rPr>
            <sz val="11"/>
            <color rgb="FF000000"/>
            <rFont val="Calibri"/>
          </rPr>
          <t>'</t>
        </r>
      </text>
    </comment>
    <comment ref="V5" authorId="0" shapeId="0" xr:uid="{00000000-0006-0000-0600-00000E000000}">
      <text>
        <r>
          <rPr>
            <sz val="11"/>
            <rFont val="Calibri"/>
          </rPr>
          <t xml:space="preserve">Ensure </t>
        </r>
        <r>
          <rPr>
            <sz val="11"/>
            <color rgb="FF000000"/>
            <rFont val="Calibri"/>
          </rPr>
          <t>'</t>
        </r>
        <r>
          <rPr>
            <b/>
            <sz val="11"/>
            <color rgb="FF000000"/>
            <rFont val="Calibri"/>
          </rPr>
          <t>Control use of the Web Bluetooth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Bluetooth devices via the Web Bluetooth API</t>
        </r>
        <r>
          <rPr>
            <sz val="11"/>
            <color rgb="FF000000"/>
            <rFont val="Calibri"/>
          </rPr>
          <t>'</t>
        </r>
      </text>
    </comment>
    <comment ref="W5" authorId="0" shapeId="0" xr:uid="{00000000-0006-0000-0600-00000F000000}">
      <text>
        <r>
          <rPr>
            <sz val="11"/>
            <rFont val="Calibri"/>
          </rPr>
          <t xml:space="preserve">Ensure </t>
        </r>
        <r>
          <rPr>
            <sz val="11"/>
            <color rgb="FF000000"/>
            <rFont val="Calibri"/>
          </rPr>
          <t>'</t>
        </r>
        <r>
          <rPr>
            <b/>
            <sz val="11"/>
            <color rgb="FF000000"/>
            <rFont val="Calibri"/>
          </rPr>
          <t>Control use of the WebHID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HID devices via the WebHID API</t>
        </r>
        <r>
          <rPr>
            <sz val="11"/>
            <color rgb="FF000000"/>
            <rFont val="Calibri"/>
          </rPr>
          <t>'</t>
        </r>
      </text>
    </comment>
    <comment ref="X5" authorId="0" shapeId="0" xr:uid="{00000000-0006-0000-0600-000010000000}">
      <text>
        <r>
          <rPr>
            <sz val="11"/>
            <rFont val="Calibri"/>
          </rPr>
          <t xml:space="preserve">Ensure </t>
        </r>
        <r>
          <rPr>
            <sz val="11"/>
            <color rgb="FF000000"/>
            <rFont val="Calibri"/>
          </rPr>
          <t>'</t>
        </r>
        <r>
          <rPr>
            <b/>
            <sz val="11"/>
            <color rgb="FF000000"/>
            <rFont val="Calibri"/>
          </rPr>
          <t>Control use of the WebUSB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USB devices via the WebUSB API</t>
        </r>
        <r>
          <rPr>
            <sz val="11"/>
            <color rgb="FF000000"/>
            <rFont val="Calibri"/>
          </rPr>
          <t>'</t>
        </r>
      </text>
    </comment>
    <comment ref="Y5" authorId="0" shapeId="0" xr:uid="{00000000-0006-0000-0600-000011000000}">
      <text>
        <r>
          <rPr>
            <sz val="11"/>
            <rFont val="Calibri"/>
          </rPr>
          <t xml:space="preserve">Ensure </t>
        </r>
        <r>
          <rPr>
            <sz val="11"/>
            <color rgb="FF000000"/>
            <rFont val="Calibri"/>
          </rPr>
          <t>'</t>
        </r>
        <r>
          <rPr>
            <b/>
            <sz val="11"/>
            <color rgb="FF000000"/>
            <rFont val="Calibri"/>
          </rPr>
          <t>Default Window Management permissions setting</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r>
          <rPr>
            <sz val="11"/>
            <color rgb="FF000000"/>
            <rFont val="Calibri"/>
          </rPr>
          <t xml:space="preserve"> to </t>
        </r>
        <r>
          <rPr>
            <sz val="11"/>
            <color rgb="FF000000"/>
            <rFont val="Calibri"/>
          </rPr>
          <t>'</t>
        </r>
        <r>
          <rPr>
            <b/>
            <sz val="11"/>
            <color rgb="FF000000"/>
            <rFont val="Calibri"/>
          </rPr>
          <t>Deny Permission</t>
        </r>
        <r>
          <rPr>
            <sz val="11"/>
            <color rgb="FF000000"/>
            <rFont val="Calibri"/>
          </rPr>
          <t>'</t>
        </r>
      </text>
    </comment>
    <comment ref="Z5" authorId="0" shapeId="0" xr:uid="{00000000-0006-0000-0600-000012000000}">
      <text>
        <r>
          <rPr>
            <sz val="11"/>
            <rFont val="Calibri"/>
          </rPr>
          <t xml:space="preserve">Ensure </t>
        </r>
        <r>
          <rPr>
            <sz val="11"/>
            <color rgb="FF000000"/>
            <rFont val="Calibri"/>
          </rPr>
          <t>'</t>
        </r>
        <r>
          <rPr>
            <b/>
            <sz val="11"/>
            <color rgb="FF000000"/>
            <rFont val="Calibri"/>
          </rPr>
          <t>Allow read access via the File System API on these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5" authorId="0" shapeId="0" xr:uid="{00000000-0006-0000-0600-000013000000}">
      <text>
        <r>
          <rPr>
            <sz val="11"/>
            <rFont val="Calibri"/>
          </rPr>
          <t xml:space="preserve">Ensure </t>
        </r>
        <r>
          <rPr>
            <sz val="11"/>
            <color rgb="FF000000"/>
            <rFont val="Calibri"/>
          </rPr>
          <t>'</t>
        </r>
        <r>
          <rPr>
            <b/>
            <sz val="11"/>
            <color rgb="FF000000"/>
            <rFont val="Calibri"/>
          </rPr>
          <t>Allow local file access to file:// URLs on these sites in the PDF Viewer</t>
        </r>
        <r>
          <rPr>
            <sz val="11"/>
            <color rgb="FF000000"/>
            <rFont val="Calibri"/>
          </rPr>
          <t>'</t>
        </r>
        <r>
          <rPr>
            <sz val="11"/>
            <color rgb="FF000000"/>
            <rFont val="Calibri"/>
          </rPr>
          <t xml:space="preserve"> Is Disabled</t>
        </r>
      </text>
    </comment>
    <comment ref="AB5" authorId="0" shapeId="0" xr:uid="{00000000-0006-0000-0600-000014000000}">
      <text>
        <r>
          <rPr>
            <sz val="11"/>
            <rFont val="Calibri"/>
          </rPr>
          <t xml:space="preserve">Ensure </t>
        </r>
        <r>
          <rPr>
            <sz val="11"/>
            <color rgb="FF000000"/>
            <rFont val="Calibri"/>
          </rPr>
          <t>'</t>
        </r>
        <r>
          <rPr>
            <b/>
            <sz val="11"/>
            <color rgb="FF000000"/>
            <rFont val="Calibri"/>
          </rPr>
          <t>Block Window Management permission on these sites</t>
        </r>
        <r>
          <rPr>
            <sz val="11"/>
            <color rgb="FF000000"/>
            <rFont val="Calibri"/>
          </rPr>
          <t>'</t>
        </r>
        <r>
          <rPr>
            <sz val="11"/>
            <color rgb="FF000000"/>
            <rFont val="Calibri"/>
          </rPr>
          <t xml:space="preserve"> Is Configured</t>
        </r>
      </text>
    </comment>
    <comment ref="AC5" authorId="0" shapeId="0" xr:uid="{00000000-0006-0000-0600-000015000000}">
      <text>
        <r>
          <rPr>
            <sz val="11"/>
            <rFont val="Calibri"/>
          </rPr>
          <t xml:space="preserve">Ensure </t>
        </r>
        <r>
          <rPr>
            <sz val="11"/>
            <color rgb="FF000000"/>
            <rFont val="Calibri"/>
          </rPr>
          <t>'</t>
        </r>
        <r>
          <rPr>
            <b/>
            <sz val="11"/>
            <color rgb="FF000000"/>
            <rFont val="Calibri"/>
          </rPr>
          <t>Allow Window Management permission on these sites</t>
        </r>
        <r>
          <rPr>
            <sz val="11"/>
            <color rgb="FF000000"/>
            <rFont val="Calibri"/>
          </rPr>
          <t>'</t>
        </r>
        <r>
          <rPr>
            <sz val="11"/>
            <color rgb="FF000000"/>
            <rFont val="Calibri"/>
          </rPr>
          <t xml:space="preserve"> Is Configured</t>
        </r>
      </text>
    </comment>
    <comment ref="AD5" authorId="0" shapeId="0" xr:uid="{00000000-0006-0000-0600-000016000000}">
      <text>
        <r>
          <rPr>
            <sz val="11"/>
            <rFont val="Calibri"/>
          </rPr>
          <t xml:space="preserve">Ensure </t>
        </r>
        <r>
          <rPr>
            <sz val="11"/>
            <color rgb="FF000000"/>
            <rFont val="Calibri"/>
          </rPr>
          <t>'</t>
        </r>
        <r>
          <rPr>
            <b/>
            <sz val="11"/>
            <color rgb="FF000000"/>
            <rFont val="Calibri"/>
          </rPr>
          <t>Settings for DevTools Generative AI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Enabled:Allow DevTools Generative AI Features without improving AI models</t>
        </r>
        <r>
          <rPr>
            <sz val="11"/>
            <color rgb="FF000000"/>
            <rFont val="Calibri"/>
          </rPr>
          <t>'</t>
        </r>
      </text>
    </comment>
    <comment ref="AE5" authorId="0" shapeId="0" xr:uid="{00000000-0006-0000-0600-000017000000}">
      <text>
        <r>
          <rPr>
            <sz val="11"/>
            <rFont val="Calibri"/>
          </rPr>
          <t xml:space="preserve">Ensure </t>
        </r>
        <r>
          <rPr>
            <sz val="11"/>
            <color rgb="FF000000"/>
            <rFont val="Calibri"/>
          </rPr>
          <t>'</t>
        </r>
        <r>
          <rPr>
            <b/>
            <sz val="11"/>
            <color rgb="FF000000"/>
            <rFont val="Calibri"/>
          </rPr>
          <t>Settings for Help Me Write</t>
        </r>
        <r>
          <rPr>
            <sz val="11"/>
            <color rgb="FF000000"/>
            <rFont val="Calibri"/>
          </rPr>
          <t>'</t>
        </r>
        <r>
          <rPr>
            <sz val="11"/>
            <color rgb="FF000000"/>
            <rFont val="Calibri"/>
          </rPr>
          <t xml:space="preserve"> Is Set to </t>
        </r>
        <r>
          <rPr>
            <sz val="11"/>
            <color rgb="FF000000"/>
            <rFont val="Calibri"/>
          </rPr>
          <t>'</t>
        </r>
        <r>
          <rPr>
            <b/>
            <sz val="11"/>
            <color rgb="FF000000"/>
            <rFont val="Calibri"/>
          </rPr>
          <t>Enabled:Allow help me write without improving AI models</t>
        </r>
        <r>
          <rPr>
            <sz val="11"/>
            <color rgb="FF000000"/>
            <rFont val="Calibri"/>
          </rPr>
          <t>'</t>
        </r>
      </text>
    </comment>
    <comment ref="AF5" authorId="0" shapeId="0" xr:uid="{00000000-0006-0000-0600-000018000000}">
      <text>
        <r>
          <rPr>
            <sz val="11"/>
            <rFont val="Calibri"/>
          </rPr>
          <t xml:space="preserve">Ensure </t>
        </r>
        <r>
          <rPr>
            <sz val="11"/>
            <color rgb="FF000000"/>
            <rFont val="Calibri"/>
          </rPr>
          <t>'</t>
        </r>
        <r>
          <rPr>
            <b/>
            <sz val="11"/>
            <color rgb="FF000000"/>
            <rFont val="Calibri"/>
          </rPr>
          <t>Settings for AI-powered History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Enabled:Allow AI history search without improving AI models</t>
        </r>
        <r>
          <rPr>
            <sz val="11"/>
            <color rgb="FF000000"/>
            <rFont val="Calibri"/>
          </rPr>
          <t>'</t>
        </r>
      </text>
    </comment>
    <comment ref="AG5" authorId="0" shapeId="0" xr:uid="{00000000-0006-0000-0600-000019000000}">
      <text>
        <r>
          <rPr>
            <sz val="11"/>
            <rFont val="Calibri"/>
          </rPr>
          <t xml:space="preserve">Ensure </t>
        </r>
        <r>
          <rPr>
            <sz val="11"/>
            <color rgb="FF000000"/>
            <rFont val="Calibri"/>
          </rPr>
          <t>'</t>
        </r>
        <r>
          <rPr>
            <b/>
            <sz val="11"/>
            <color rgb="FF000000"/>
            <rFont val="Calibri"/>
          </rPr>
          <t>Tab compare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Enabled:Allow Tab Compare without improving AI models</t>
        </r>
        <r>
          <rPr>
            <sz val="11"/>
            <color rgb="FF000000"/>
            <rFont val="Calibri"/>
          </rPr>
          <t>'</t>
        </r>
      </text>
    </comment>
    <comment ref="AH5" authorId="0" shapeId="0" xr:uid="{00000000-0006-0000-0600-00001A000000}">
      <text>
        <r>
          <rPr>
            <sz val="11"/>
            <rFont val="Calibri"/>
          </rPr>
          <t xml:space="preserve">Ensure </t>
        </r>
        <r>
          <rPr>
            <sz val="11"/>
            <color rgb="FF000000"/>
            <rFont val="Calibri"/>
          </rPr>
          <t>'</t>
        </r>
        <r>
          <rPr>
            <b/>
            <sz val="11"/>
            <color rgb="FF000000"/>
            <rFont val="Calibri"/>
          </rPr>
          <t>Enable Google Cast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5" authorId="0" shapeId="0" xr:uid="{00000000-0006-0000-0600-00001B000000}">
      <text>
        <r>
          <rPr>
            <sz val="11"/>
            <rFont val="Calibri"/>
          </rPr>
          <t xml:space="preserve">Ensure </t>
        </r>
        <r>
          <rPr>
            <sz val="11"/>
            <color rgb="FF000000"/>
            <rFont val="Calibri"/>
          </rPr>
          <t>'</t>
        </r>
        <r>
          <rPr>
            <b/>
            <sz val="11"/>
            <color rgb="FF000000"/>
            <rFont val="Calibri"/>
          </rPr>
          <t>Allow Google Cast to connect to Cast devices on all IP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5" authorId="0" shapeId="0" xr:uid="{00000000-0006-0000-0600-00001C000000}">
      <text>
        <r>
          <rPr>
            <sz val="11"/>
            <rFont val="Calibri"/>
          </rPr>
          <t xml:space="preserve">Ensure </t>
        </r>
        <r>
          <rPr>
            <sz val="11"/>
            <color rgb="FF000000"/>
            <rFont val="Calibri"/>
          </rPr>
          <t>'</t>
        </r>
        <r>
          <rPr>
            <b/>
            <sz val="11"/>
            <color rgb="FF000000"/>
            <rFont val="Calibri"/>
          </rPr>
          <t>Enable leak detection for entered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5" authorId="0" shapeId="0" xr:uid="{00000000-0006-0000-0600-00001D000000}">
      <text>
        <r>
          <rPr>
            <sz val="11"/>
            <rFont val="Calibri"/>
          </rPr>
          <t xml:space="preserve">Ensure </t>
        </r>
        <r>
          <rPr>
            <sz val="11"/>
            <color rgb="FF000000"/>
            <rFont val="Calibri"/>
          </rPr>
          <t>'</t>
        </r>
        <r>
          <rPr>
            <b/>
            <sz val="11"/>
            <color rgb="FF000000"/>
            <rFont val="Calibri"/>
          </rPr>
          <t>Enable Google Cloud Print Proxy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5" authorId="0" shapeId="0" xr:uid="{00000000-0006-0000-0600-00001E000000}">
      <text>
        <r>
          <rPr>
            <sz val="11"/>
            <rFont val="Calibri"/>
          </rPr>
          <t xml:space="preserve">Ensure </t>
        </r>
        <r>
          <rPr>
            <sz val="11"/>
            <color rgb="FF000000"/>
            <rFont val="Calibri"/>
          </rPr>
          <t>'</t>
        </r>
        <r>
          <rPr>
            <b/>
            <sz val="11"/>
            <color rgb="FF000000"/>
            <rFont val="Calibri"/>
          </rPr>
          <t>Enable Related Website Sets</t>
        </r>
        <r>
          <rPr>
            <sz val="11"/>
            <color rgb="FF000000"/>
            <rFont val="Calibri"/>
          </rPr>
          <t>'</t>
        </r>
        <r>
          <rPr>
            <sz val="11"/>
            <color rgb="FF000000"/>
            <rFont val="Calibri"/>
          </rPr>
          <t xml:space="preserve"> Is Disabled</t>
        </r>
      </text>
    </comment>
    <comment ref="AM5" authorId="0" shapeId="0" xr:uid="{00000000-0006-0000-0600-00001F000000}">
      <text>
        <r>
          <rPr>
            <sz val="11"/>
            <rFont val="Calibri"/>
          </rPr>
          <t xml:space="preserve">Ensure </t>
        </r>
        <r>
          <rPr>
            <sz val="11"/>
            <color rgb="FF000000"/>
            <rFont val="Calibri"/>
          </rPr>
          <t>'</t>
        </r>
        <r>
          <rPr>
            <b/>
            <sz val="11"/>
            <color rgb="FF000000"/>
            <rFont val="Calibri"/>
          </rPr>
          <t>Enable or disable PIN-less authentication for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5" authorId="0" shapeId="0" xr:uid="{00000000-0006-0000-0600-000020000000}">
      <text>
        <r>
          <rPr>
            <sz val="11"/>
            <rFont val="Calibri"/>
          </rPr>
          <t xml:space="preserve">Ensure </t>
        </r>
        <r>
          <rPr>
            <sz val="11"/>
            <color rgb="FF000000"/>
            <rFont val="Calibri"/>
          </rPr>
          <t>'</t>
        </r>
        <r>
          <rPr>
            <b/>
            <sz val="11"/>
            <color rgb="FF000000"/>
            <rFont val="Calibri"/>
          </rPr>
          <t>Enable the use of relay servers by the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t>
        </r>
      </text>
    </comment>
    <comment ref="AO5" authorId="0" shapeId="0" xr:uid="{00000000-0006-0000-0600-000021000000}">
      <text>
        <r>
          <rPr>
            <sz val="11"/>
            <rFont val="Calibri"/>
          </rPr>
          <t xml:space="preserve">Ensure </t>
        </r>
        <r>
          <rPr>
            <sz val="11"/>
            <color rgb="FF000000"/>
            <rFont val="Calibri"/>
          </rPr>
          <t>'</t>
        </r>
        <r>
          <rPr>
            <b/>
            <sz val="11"/>
            <color rgb="FF000000"/>
            <rFont val="Calibri"/>
          </rPr>
          <t>Allow remote access connections to this machine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5" authorId="0" shapeId="0" xr:uid="{00000000-0006-0000-0600-000022000000}">
      <text>
        <r>
          <rPr>
            <sz val="11"/>
            <rFont val="Calibri"/>
          </rPr>
          <t xml:space="preserve">Ensure </t>
        </r>
        <r>
          <rPr>
            <sz val="11"/>
            <color rgb="FF000000"/>
            <rFont val="Calibri"/>
          </rPr>
          <t>'</t>
        </r>
        <r>
          <rPr>
            <b/>
            <sz val="11"/>
            <color rgb="FF000000"/>
            <rFont val="Calibri"/>
          </rPr>
          <t>Allow remote users to interact with elevated windows in remote assistance sessions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5" authorId="0" shapeId="0" xr:uid="{00000000-0006-0000-0600-000023000000}">
      <text>
        <r>
          <rPr>
            <sz val="11"/>
            <rFont val="Calibri"/>
          </rPr>
          <t xml:space="preserve">Ensure </t>
        </r>
        <r>
          <rPr>
            <sz val="11"/>
            <color rgb="FF000000"/>
            <rFont val="Calibri"/>
          </rPr>
          <t>'</t>
        </r>
        <r>
          <rPr>
            <b/>
            <sz val="11"/>
            <color rgb="FF000000"/>
            <rFont val="Calibri"/>
          </rPr>
          <t>Configure the required domain names for remote access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 domain defined</t>
        </r>
      </text>
    </comment>
    <comment ref="AR5" authorId="0" shapeId="0" xr:uid="{00000000-0006-0000-0600-000024000000}">
      <text>
        <r>
          <rPr>
            <sz val="11"/>
            <rFont val="Calibri"/>
          </rPr>
          <t xml:space="preserve">Ensure </t>
        </r>
        <r>
          <rPr>
            <sz val="11"/>
            <color rgb="FF000000"/>
            <rFont val="Calibri"/>
          </rPr>
          <t>'</t>
        </r>
        <r>
          <rPr>
            <b/>
            <sz val="11"/>
            <color rgb="FF000000"/>
            <rFont val="Calibri"/>
          </rPr>
          <t>Enable firewall traversal from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5" authorId="0" shapeId="0" xr:uid="{00000000-0006-0000-0600-000025000000}">
      <text>
        <r>
          <rPr>
            <sz val="11"/>
            <rFont val="Calibri"/>
          </rPr>
          <t xml:space="preserve">Ensure </t>
        </r>
        <r>
          <rPr>
            <sz val="11"/>
            <color rgb="FF000000"/>
            <rFont val="Calibri"/>
          </rPr>
          <t>'</t>
        </r>
        <r>
          <rPr>
            <b/>
            <sz val="11"/>
            <color rgb="FF000000"/>
            <rFont val="Calibri"/>
          </rPr>
          <t>Enable curtaining of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5" authorId="0" shapeId="0" xr:uid="{00000000-0006-0000-0600-000026000000}">
      <text>
        <r>
          <rPr>
            <sz val="11"/>
            <rFont val="Calibri"/>
          </rPr>
          <t xml:space="preserve">Ensure </t>
        </r>
        <r>
          <rPr>
            <sz val="11"/>
            <color rgb="FF000000"/>
            <rFont val="Calibri"/>
          </rPr>
          <t>'</t>
        </r>
        <r>
          <rPr>
            <b/>
            <sz val="11"/>
            <color rgb="FF000000"/>
            <rFont val="Calibri"/>
          </rPr>
          <t>Configure the list of domains on which Safe Browsing will not trigger warnings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5" authorId="0" shapeId="0" xr:uid="{00000000-0006-0000-0600-000027000000}">
      <text>
        <r>
          <rPr>
            <sz val="11"/>
            <rFont val="Calibri"/>
          </rPr>
          <t xml:space="preserve">Ensure </t>
        </r>
        <r>
          <rPr>
            <sz val="11"/>
            <color rgb="FF000000"/>
            <rFont val="Calibri"/>
          </rPr>
          <t>'</t>
        </r>
        <r>
          <rPr>
            <b/>
            <sz val="11"/>
            <color rgb="FF000000"/>
            <rFont val="Calibri"/>
          </rPr>
          <t>Safe Browsing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Safe Browsing is active in the standard mode.</t>
        </r>
        <r>
          <rPr>
            <sz val="11"/>
            <color rgb="FF000000"/>
            <rFont val="Calibri"/>
          </rPr>
          <t>'</t>
        </r>
        <r>
          <rPr>
            <sz val="11"/>
            <color rgb="FF000000"/>
            <rFont val="Calibri"/>
          </rPr>
          <t xml:space="preserve"> or higher</t>
        </r>
      </text>
    </comment>
    <comment ref="AV5" authorId="0" shapeId="0" xr:uid="{00000000-0006-0000-0600-000028000000}">
      <text>
        <r>
          <rPr>
            <sz val="11"/>
            <rFont val="Calibri"/>
          </rPr>
          <t xml:space="preserve">Ensure </t>
        </r>
        <r>
          <rPr>
            <sz val="11"/>
            <color rgb="FF000000"/>
            <rFont val="Calibri"/>
          </rPr>
          <t>'</t>
        </r>
        <r>
          <rPr>
            <b/>
            <sz val="11"/>
            <color rgb="FF000000"/>
            <rFont val="Calibri"/>
          </rPr>
          <t>Disable proceeding from the Safe Browsing warning page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5" authorId="0" shapeId="0" xr:uid="{00000000-0006-0000-0600-000029000000}">
      <text>
        <r>
          <rPr>
            <sz val="11"/>
            <rFont val="Calibri"/>
          </rPr>
          <t xml:space="preserve">Ensure </t>
        </r>
        <r>
          <rPr>
            <sz val="11"/>
            <color rgb="FF000000"/>
            <rFont val="Calibri"/>
          </rPr>
          <t>'</t>
        </r>
        <r>
          <rPr>
            <b/>
            <sz val="11"/>
            <color rgb="FF000000"/>
            <rFont val="Calibri"/>
          </rPr>
          <t>Ads setting for sites with intrusive ads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ads on sites with intrusive ads</t>
        </r>
        <r>
          <rPr>
            <sz val="11"/>
            <color rgb="FF000000"/>
            <rFont val="Calibri"/>
          </rPr>
          <t>'</t>
        </r>
      </text>
    </comment>
    <comment ref="J23" authorId="0" shapeId="0" xr:uid="{00000000-0006-0000-0600-00002F000000}">
      <text>
        <r>
          <rPr>
            <sz val="11"/>
            <rFont val="Calibri"/>
          </rPr>
          <t xml:space="preserve">Ensure </t>
        </r>
        <r>
          <rPr>
            <sz val="11"/>
            <color rgb="FF000000"/>
            <rFont val="Calibri"/>
          </rPr>
          <t>'</t>
        </r>
        <r>
          <rPr>
            <b/>
            <sz val="11"/>
            <color rgb="FF000000"/>
            <rFont val="Calibri"/>
          </rPr>
          <t>Enable deleting browser and download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3" authorId="0" shapeId="0" xr:uid="{00000000-0006-0000-0600-000030000000}">
      <text>
        <r>
          <rPr>
            <sz val="11"/>
            <rFont val="Calibri"/>
          </rPr>
          <t xml:space="preserve">Ensure </t>
        </r>
        <r>
          <rPr>
            <sz val="11"/>
            <color rgb="FF000000"/>
            <rFont val="Calibri"/>
          </rPr>
          <t>'</t>
        </r>
        <r>
          <rPr>
            <b/>
            <sz val="11"/>
            <color rgb="FF000000"/>
            <rFont val="Calibri"/>
          </rPr>
          <t>Enable guest mode in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3" authorId="0" shapeId="0" xr:uid="{00000000-0006-0000-0600-000031000000}">
      <text>
        <r>
          <rPr>
            <sz val="11"/>
            <rFont val="Calibri"/>
          </rPr>
          <t xml:space="preserve">Ensure </t>
        </r>
        <r>
          <rPr>
            <sz val="11"/>
            <color rgb="FF000000"/>
            <rFont val="Calibri"/>
          </rPr>
          <t>'</t>
        </r>
        <r>
          <rPr>
            <b/>
            <sz val="11"/>
            <color rgb="FF000000"/>
            <rFont val="Calibri"/>
          </rPr>
          <t>Allow queries to a Google time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3" authorId="0" shapeId="0" xr:uid="{00000000-0006-0000-0600-000032000000}">
      <text>
        <r>
          <rPr>
            <sz val="11"/>
            <rFont val="Calibri"/>
          </rPr>
          <t xml:space="preserve">Ensure </t>
        </r>
        <r>
          <rPr>
            <sz val="11"/>
            <color rgb="FF000000"/>
            <rFont val="Calibri"/>
          </rPr>
          <t>'</t>
        </r>
        <r>
          <rPr>
            <b/>
            <sz val="11"/>
            <color rgb="FF000000"/>
            <rFont val="Calibri"/>
          </rPr>
          <t>Clear Browsing Data 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3" authorId="0" shapeId="0" xr:uid="{00000000-0006-0000-0600-000033000000}">
      <text>
        <r>
          <rPr>
            <sz val="11"/>
            <rFont val="Calibri"/>
          </rPr>
          <t xml:space="preserve">Ensure </t>
        </r>
        <r>
          <rPr>
            <sz val="11"/>
            <color rgb="FF000000"/>
            <rFont val="Calibri"/>
          </rPr>
          <t>'</t>
        </r>
        <r>
          <rPr>
            <b/>
            <sz val="11"/>
            <color rgb="FF000000"/>
            <rFont val="Calibri"/>
          </rPr>
          <t>Keep browsing data when creating enterprise profile by default</t>
        </r>
        <r>
          <rPr>
            <sz val="11"/>
            <color rgb="FF000000"/>
            <rFont val="Calibri"/>
          </rPr>
          <t>'</t>
        </r>
        <r>
          <rPr>
            <sz val="11"/>
            <color rgb="FF000000"/>
            <rFont val="Calibri"/>
          </rPr>
          <t xml:space="preserve"> Is Enabled</t>
        </r>
      </text>
    </comment>
    <comment ref="O23" authorId="0" shapeId="0" xr:uid="{00000000-0006-0000-0600-000034000000}">
      <text>
        <r>
          <rPr>
            <sz val="11"/>
            <rFont val="Calibri"/>
          </rPr>
          <t xml:space="preserve">Ensure </t>
        </r>
        <r>
          <rPr>
            <sz val="11"/>
            <color rgb="FF000000"/>
            <rFont val="Calibri"/>
          </rPr>
          <t>'</t>
        </r>
        <r>
          <rPr>
            <b/>
            <sz val="11"/>
            <color rgb="FF000000"/>
            <rFont val="Calibri"/>
          </rPr>
          <t>Ephemeral profile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3" authorId="0" shapeId="0" xr:uid="{00000000-0006-0000-0600-000035000000}">
      <text>
        <r>
          <rPr>
            <sz val="11"/>
            <rFont val="Calibri"/>
          </rPr>
          <t xml:space="preserve">Ensure </t>
        </r>
        <r>
          <rPr>
            <sz val="11"/>
            <color rgb="FF000000"/>
            <rFont val="Calibri"/>
          </rPr>
          <t>'</t>
        </r>
        <r>
          <rPr>
            <b/>
            <sz val="11"/>
            <color rgb="FF000000"/>
            <rFont val="Calibri"/>
          </rPr>
          <t>Incognito mode availability</t>
        </r>
        <r>
          <rPr>
            <sz val="11"/>
            <color rgb="FF000000"/>
            <rFont val="Calibri"/>
          </rPr>
          <t>'</t>
        </r>
        <r>
          <rPr>
            <sz val="11"/>
            <color rgb="FF000000"/>
            <rFont val="Calibri"/>
          </rPr>
          <t xml:space="preserve"> is set to </t>
        </r>
        <r>
          <rPr>
            <sz val="11"/>
            <color rgb="FF000000"/>
            <rFont val="Calibri"/>
          </rPr>
          <t>'</t>
        </r>
        <r>
          <rPr>
            <b/>
            <sz val="11"/>
            <color rgb="FF000000"/>
            <rFont val="Calibri"/>
          </rPr>
          <t>Enabled: Incognito mode disabled</t>
        </r>
        <r>
          <rPr>
            <sz val="11"/>
            <color rgb="FF000000"/>
            <rFont val="Calibri"/>
          </rPr>
          <t>'</t>
        </r>
      </text>
    </comment>
    <comment ref="Q23" authorId="0" shapeId="0" xr:uid="{00000000-0006-0000-0600-000036000000}">
      <text>
        <r>
          <rPr>
            <sz val="11"/>
            <rFont val="Calibri"/>
          </rPr>
          <t xml:space="preserve">Ensure </t>
        </r>
        <r>
          <rPr>
            <sz val="11"/>
            <color rgb="FF000000"/>
            <rFont val="Calibri"/>
          </rPr>
          <t>'</t>
        </r>
        <r>
          <rPr>
            <b/>
            <sz val="11"/>
            <color rgb="FF000000"/>
            <rFont val="Calibri"/>
          </rPr>
          <t>Disable saving browser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 authorId="0" shapeId="0" xr:uid="{00000000-0006-0000-0600-000037000000}">
      <text>
        <r>
          <rPr>
            <sz val="11"/>
            <rFont val="Calibri"/>
          </rPr>
          <t xml:space="preserve">Ensure </t>
        </r>
        <r>
          <rPr>
            <sz val="11"/>
            <color rgb="FF000000"/>
            <rFont val="Calibri"/>
          </rPr>
          <t>'</t>
        </r>
        <r>
          <rPr>
            <b/>
            <sz val="11"/>
            <color rgb="FF000000"/>
            <rFont val="Calibri"/>
          </rPr>
          <t>Disable saving browser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7" authorId="0" shapeId="0" xr:uid="{00000000-0006-0000-0600-000038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7" authorId="0" shapeId="0" xr:uid="{00000000-0006-0000-0600-000039000000}">
      <text>
        <r>
          <rPr>
            <sz val="11"/>
            <rFont val="Calibri"/>
          </rPr>
          <t xml:space="preserve">Ensure </t>
        </r>
        <r>
          <rPr>
            <sz val="11"/>
            <color rgb="FF000000"/>
            <rFont val="Calibri"/>
          </rPr>
          <t>'</t>
        </r>
        <r>
          <rPr>
            <b/>
            <sz val="11"/>
            <color rgb="FF000000"/>
            <rFont val="Calibri"/>
          </rPr>
          <t>Configure allowed app/extension types</t>
        </r>
        <r>
          <rPr>
            <sz val="11"/>
            <color rgb="FF000000"/>
            <rFont val="Calibri"/>
          </rPr>
          <t>'</t>
        </r>
        <r>
          <rPr>
            <sz val="11"/>
            <color rgb="FF000000"/>
            <rFont val="Calibri"/>
          </rPr>
          <t xml:space="preserve"> is set to </t>
        </r>
        <r>
          <rPr>
            <sz val="11"/>
            <color rgb="FF000000"/>
            <rFont val="Calibri"/>
          </rPr>
          <t>'</t>
        </r>
        <r>
          <rPr>
            <b/>
            <sz val="11"/>
            <color rgb="FF000000"/>
            <rFont val="Calibri"/>
          </rPr>
          <t>Enabled: extension, hosted_app, platform_app, theme</t>
        </r>
        <r>
          <rPr>
            <sz val="11"/>
            <color rgb="FF000000"/>
            <rFont val="Calibri"/>
          </rPr>
          <t>'</t>
        </r>
      </text>
    </comment>
    <comment ref="L37" authorId="0" shapeId="0" xr:uid="{00000000-0006-0000-0600-00003A000000}">
      <text>
        <r>
          <rPr>
            <sz val="11"/>
            <rFont val="Calibri"/>
          </rPr>
          <t xml:space="preserve">Ensure </t>
        </r>
        <r>
          <rPr>
            <sz val="11"/>
            <color rgb="FF000000"/>
            <rFont val="Calibri"/>
          </rPr>
          <t>'</t>
        </r>
        <r>
          <rPr>
            <b/>
            <sz val="11"/>
            <color rgb="FF000000"/>
            <rFont val="Calibri"/>
          </rPr>
          <t>Configure extension installation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M37" authorId="0" shapeId="0" xr:uid="{00000000-0006-0000-0600-00003B000000}">
      <text>
        <r>
          <rPr>
            <sz val="11"/>
            <rFont val="Calibri"/>
          </rPr>
          <t xml:space="preserve">Ensure </t>
        </r>
        <r>
          <rPr>
            <sz val="11"/>
            <color rgb="FF000000"/>
            <rFont val="Calibri"/>
          </rPr>
          <t>'</t>
        </r>
        <r>
          <rPr>
            <b/>
            <sz val="11"/>
            <color rgb="FF000000"/>
            <rFont val="Calibri"/>
          </rPr>
          <t>Control Manifest v2 extension availability</t>
        </r>
        <r>
          <rPr>
            <sz val="11"/>
            <color rgb="FF000000"/>
            <rFont val="Calibri"/>
          </rPr>
          <t>'</t>
        </r>
        <r>
          <rPr>
            <sz val="11"/>
            <color rgb="FF000000"/>
            <rFont val="Calibri"/>
          </rPr>
          <t xml:space="preserve"> Is Set to Forced Only</t>
        </r>
      </text>
    </comment>
    <comment ref="N37" authorId="0" shapeId="0" xr:uid="{00000000-0006-0000-0600-00003C000000}">
      <text>
        <r>
          <rPr>
            <sz val="11"/>
            <rFont val="Calibri"/>
          </rPr>
          <t xml:space="preserve">Ensure </t>
        </r>
        <r>
          <rPr>
            <sz val="11"/>
            <color rgb="FF000000"/>
            <rFont val="Calibri"/>
          </rPr>
          <t>'</t>
        </r>
        <r>
          <rPr>
            <b/>
            <sz val="11"/>
            <color rgb="FF000000"/>
            <rFont val="Calibri"/>
          </rPr>
          <t>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O37" authorId="0" shapeId="0" xr:uid="{00000000-0006-0000-0600-00003D000000}">
      <text>
        <r>
          <rPr>
            <sz val="11"/>
            <rFont val="Calibri"/>
          </rPr>
          <t xml:space="preserve">Ensure </t>
        </r>
        <r>
          <rPr>
            <sz val="11"/>
            <color rgb="FF000000"/>
            <rFont val="Calibri"/>
          </rPr>
          <t>'</t>
        </r>
        <r>
          <rPr>
            <b/>
            <sz val="11"/>
            <color rgb="FF000000"/>
            <rFont val="Calibri"/>
          </rPr>
          <t>Control availability of extensions unpublished on the Chrome Web Store</t>
        </r>
        <r>
          <rPr>
            <sz val="11"/>
            <color rgb="FF000000"/>
            <rFont val="Calibri"/>
          </rPr>
          <t>'</t>
        </r>
        <r>
          <rPr>
            <sz val="11"/>
            <color rgb="FF000000"/>
            <rFont val="Calibri"/>
          </rPr>
          <t xml:space="preserve"> Is Disabled</t>
        </r>
      </text>
    </comment>
    <comment ref="P37" authorId="0" shapeId="0" xr:uid="{00000000-0006-0000-0600-00003E000000}">
      <text>
        <r>
          <rPr>
            <sz val="11"/>
            <rFont val="Calibri"/>
          </rPr>
          <t xml:space="preserve">Ensure </t>
        </r>
        <r>
          <rPr>
            <sz val="11"/>
            <color rgb="FF000000"/>
            <rFont val="Calibri"/>
          </rPr>
          <t>'</t>
        </r>
        <r>
          <rPr>
            <b/>
            <sz val="11"/>
            <color rgb="FF000000"/>
            <rFont val="Calibri"/>
          </rPr>
          <t>Allow automatic sign-in to Microsoft cloud identity providers</t>
        </r>
        <r>
          <rPr>
            <sz val="11"/>
            <color rgb="FF000000"/>
            <rFont val="Calibri"/>
          </rPr>
          <t>'</t>
        </r>
        <r>
          <rPr>
            <sz val="11"/>
            <color rgb="FF000000"/>
            <rFont val="Calibri"/>
          </rPr>
          <t xml:space="preserve"> Is Enabled</t>
        </r>
      </text>
    </comment>
    <comment ref="Q37" authorId="0" shapeId="0" xr:uid="{00000000-0006-0000-0600-00003F000000}">
      <text>
        <r>
          <rPr>
            <sz val="11"/>
            <rFont val="Calibri"/>
          </rPr>
          <t xml:space="preserve">Ensure </t>
        </r>
        <r>
          <rPr>
            <sz val="11"/>
            <color rgb="FF000000"/>
            <rFont val="Calibri"/>
          </rPr>
          <t>'</t>
        </r>
        <r>
          <rPr>
            <b/>
            <sz val="11"/>
            <color rgb="FF000000"/>
            <rFont val="Calibri"/>
          </rPr>
          <t>Configure native messaging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R37" authorId="0" shapeId="0" xr:uid="{00000000-0006-0000-0600-000040000000}">
      <text>
        <r>
          <rPr>
            <sz val="11"/>
            <rFont val="Calibri"/>
          </rPr>
          <t xml:space="preserve">Ensure </t>
        </r>
        <r>
          <rPr>
            <sz val="11"/>
            <color rgb="FF000000"/>
            <rFont val="Calibri"/>
          </rPr>
          <t>'</t>
        </r>
        <r>
          <rPr>
            <b/>
            <sz val="11"/>
            <color rgb="FF000000"/>
            <rFont val="Calibri"/>
          </rPr>
          <t>Allow Web Authentication requests on sites with broken TLS certificates</t>
        </r>
        <r>
          <rPr>
            <sz val="11"/>
            <color rgb="FF000000"/>
            <rFont val="Calibri"/>
          </rPr>
          <t>'</t>
        </r>
        <r>
          <rPr>
            <sz val="11"/>
            <color rgb="FF000000"/>
            <rFont val="Calibri"/>
          </rPr>
          <t xml:space="preserve"> Is Disabled</t>
        </r>
      </text>
    </comment>
    <comment ref="S37" authorId="0" shapeId="0" xr:uid="{00000000-0006-0000-0600-000041000000}">
      <text>
        <r>
          <rPr>
            <sz val="11"/>
            <rFont val="Calibri"/>
          </rPr>
          <t xml:space="preserve">Ensure </t>
        </r>
        <r>
          <rPr>
            <sz val="11"/>
            <color rgb="FF000000"/>
            <rFont val="Calibri"/>
          </rPr>
          <t>'</t>
        </r>
        <r>
          <rPr>
            <b/>
            <sz val="11"/>
            <color rgb="FF000000"/>
            <rFont val="Calibri"/>
          </rPr>
          <t>Enable security warnings for command-line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7" authorId="0" shapeId="0" xr:uid="{00000000-0006-0000-0600-000042000000}">
      <text>
        <r>
          <rPr>
            <sz val="11"/>
            <rFont val="Calibri"/>
          </rPr>
          <t xml:space="preserve">Ensure </t>
        </r>
        <r>
          <rPr>
            <sz val="11"/>
            <color rgb="FF000000"/>
            <rFont val="Calibri"/>
          </rPr>
          <t>'</t>
        </r>
        <r>
          <rPr>
            <b/>
            <sz val="11"/>
            <color rgb="FF000000"/>
            <rFont val="Calibri"/>
          </rPr>
          <t>Enables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7" authorId="0" shapeId="0" xr:uid="{00000000-0006-0000-0600-000043000000}">
      <text>
        <r>
          <rPr>
            <sz val="11"/>
            <rFont val="Calibri"/>
          </rPr>
          <t xml:space="preserve">Ensure </t>
        </r>
        <r>
          <rPr>
            <sz val="11"/>
            <color rgb="FF000000"/>
            <rFont val="Calibri"/>
          </rPr>
          <t>'</t>
        </r>
        <r>
          <rPr>
            <b/>
            <sz val="11"/>
            <color rgb="FF000000"/>
            <rFont val="Calibri"/>
          </rPr>
          <t>Show an "Always open" checkbox in external protocol dialog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7" authorId="0" shapeId="0" xr:uid="{00000000-0006-0000-0600-000044000000}">
      <text>
        <r>
          <rPr>
            <sz val="11"/>
            <rFont val="Calibri"/>
          </rPr>
          <t xml:space="preserve">Ensure </t>
        </r>
        <r>
          <rPr>
            <sz val="11"/>
            <color rgb="FF000000"/>
            <rFont val="Calibri"/>
          </rPr>
          <t>'</t>
        </r>
        <r>
          <rPr>
            <b/>
            <sz val="11"/>
            <color rgb="FF000000"/>
            <rFont val="Calibri"/>
          </rPr>
          <t>Enable Google Search Side Panel</t>
        </r>
        <r>
          <rPr>
            <sz val="11"/>
            <color rgb="FF000000"/>
            <rFont val="Calibri"/>
          </rPr>
          <t>'</t>
        </r>
        <r>
          <rPr>
            <sz val="11"/>
            <color rgb="FF000000"/>
            <rFont val="Calibri"/>
          </rPr>
          <t xml:space="preserve"> Is Disabled</t>
        </r>
      </text>
    </comment>
    <comment ref="W37" authorId="0" shapeId="0" xr:uid="{00000000-0006-0000-0600-000045000000}">
      <text>
        <r>
          <rPr>
            <sz val="11"/>
            <rFont val="Calibri"/>
          </rPr>
          <t xml:space="preserve">Ensure </t>
        </r>
        <r>
          <rPr>
            <sz val="11"/>
            <color rgb="FF000000"/>
            <rFont val="Calibri"/>
          </rPr>
          <t>'</t>
        </r>
        <r>
          <rPr>
            <b/>
            <sz val="11"/>
            <color rgb="FF000000"/>
            <rFont val="Calibri"/>
          </rPr>
          <t>Import of homepage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7" authorId="0" shapeId="0" xr:uid="{00000000-0006-0000-0600-000046000000}">
      <text>
        <r>
          <rPr>
            <sz val="11"/>
            <rFont val="Calibri"/>
          </rPr>
          <t xml:space="preserve">Ensure </t>
        </r>
        <r>
          <rPr>
            <sz val="11"/>
            <color rgb="FF000000"/>
            <rFont val="Calibri"/>
          </rPr>
          <t>'</t>
        </r>
        <r>
          <rPr>
            <b/>
            <sz val="11"/>
            <color rgb="FF000000"/>
            <rFont val="Calibri"/>
          </rPr>
          <t>Import search engines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47000000}">
      <text>
        <r>
          <rPr>
            <sz val="11"/>
            <rFont val="Calibri"/>
          </rPr>
          <t xml:space="preserve">Ensure </t>
        </r>
        <r>
          <rPr>
            <sz val="11"/>
            <color rgb="FF000000"/>
            <rFont val="Calibri"/>
          </rPr>
          <t>'</t>
        </r>
        <r>
          <rPr>
            <b/>
            <sz val="11"/>
            <color rgb="FF000000"/>
            <rFont val="Calibri"/>
          </rPr>
          <t>Cross-origin HTTP Authentication prompts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3" authorId="0" shapeId="0" xr:uid="{00000000-0006-0000-0600-000048000000}">
      <text>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Enabled: ntlm, negotiate</t>
        </r>
        <r>
          <rPr>
            <sz val="11"/>
            <color rgb="FF000000"/>
            <rFont val="Calibri"/>
          </rPr>
          <t>'</t>
        </r>
      </text>
    </comment>
    <comment ref="L43" authorId="0" shapeId="0" xr:uid="{00000000-0006-0000-0600-000049000000}">
      <text>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Explicitly Configured</t>
        </r>
      </text>
    </comment>
    <comment ref="M43" authorId="0" shapeId="0" xr:uid="{00000000-0006-0000-0600-00004A000000}">
      <text>
        <r>
          <rPr>
            <sz val="11"/>
            <rFont val="Calibri"/>
          </rPr>
          <t xml:space="preserve">Ensure </t>
        </r>
        <r>
          <rPr>
            <sz val="11"/>
            <color rgb="FF000000"/>
            <rFont val="Calibri"/>
          </rPr>
          <t>'</t>
        </r>
        <r>
          <rPr>
            <b/>
            <sz val="11"/>
            <color rgb="FF000000"/>
            <rFont val="Calibri"/>
          </rPr>
          <t>Specifies whether to allow websites to make requests to more-private network endpoints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3" authorId="0" shapeId="0" xr:uid="{00000000-0006-0000-0600-00004B000000}">
      <text>
        <r>
          <rPr>
            <sz val="11"/>
            <rFont val="Calibri"/>
          </rPr>
          <t xml:space="preserve">Ensure </t>
        </r>
        <r>
          <rPr>
            <sz val="11"/>
            <color rgb="FF000000"/>
            <rFont val="Calibri"/>
          </rPr>
          <t>'</t>
        </r>
        <r>
          <rPr>
            <b/>
            <sz val="11"/>
            <color rgb="FF000000"/>
            <rFont val="Calibri"/>
          </rPr>
          <t>Enable additional protections for users enrolled in the Advanced Protection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3" authorId="0" shapeId="0" xr:uid="{00000000-0006-0000-0600-00004C000000}">
      <text>
        <r>
          <rPr>
            <sz val="11"/>
            <rFont val="Calibri"/>
          </rPr>
          <t xml:space="preserve">Ensure </t>
        </r>
        <r>
          <rPr>
            <sz val="11"/>
            <color rgb="FF000000"/>
            <rFont val="Calibri"/>
          </rPr>
          <t>'</t>
        </r>
        <r>
          <rPr>
            <b/>
            <sz val="11"/>
            <color rgb="FF000000"/>
            <rFont val="Calibri"/>
          </rPr>
          <t>Browser sign 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 browser sign-in</t>
        </r>
        <r>
          <rPr>
            <sz val="11"/>
            <color rgb="FF000000"/>
            <rFont val="Calibri"/>
          </rPr>
          <t>'</t>
        </r>
      </text>
    </comment>
    <comment ref="P43" authorId="0" shapeId="0" xr:uid="{00000000-0006-0000-0600-00004D000000}">
      <text>
        <r>
          <rPr>
            <sz val="11"/>
            <rFont val="Calibri"/>
          </rPr>
          <t xml:space="preserve">Ensure </t>
        </r>
        <r>
          <rPr>
            <sz val="11"/>
            <color rgb="FF000000"/>
            <rFont val="Calibri"/>
          </rPr>
          <t>'</t>
        </r>
        <r>
          <rPr>
            <b/>
            <sz val="11"/>
            <color rgb="FF000000"/>
            <rFont val="Calibri"/>
          </rPr>
          <t>Enable globally scoped HTTP auth cache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3" authorId="0" shapeId="0" xr:uid="{00000000-0006-0000-0600-00004E000000}">
      <text>
        <r>
          <rPr>
            <sz val="11"/>
            <rFont val="Calibri"/>
          </rPr>
          <t xml:space="preserve">Ensure </t>
        </r>
        <r>
          <rPr>
            <sz val="11"/>
            <color rgb="FF000000"/>
            <rFont val="Calibri"/>
          </rPr>
          <t>'</t>
        </r>
        <r>
          <rPr>
            <b/>
            <sz val="11"/>
            <color rgb="FF000000"/>
            <rFont val="Calibri"/>
          </rPr>
          <t>Disable synchronization of data with Google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3" authorId="0" shapeId="0" xr:uid="{00000000-0006-0000-0600-00004F000000}">
      <text>
        <r>
          <rPr>
            <sz val="11"/>
            <rFont val="Calibri"/>
          </rPr>
          <t xml:space="preserve">Ensure </t>
        </r>
        <r>
          <rPr>
            <sz val="11"/>
            <color rgb="FF000000"/>
            <rFont val="Calibri"/>
          </rPr>
          <t>'</t>
        </r>
        <r>
          <rPr>
            <b/>
            <sz val="11"/>
            <color rgb="FF000000"/>
            <rFont val="Calibri"/>
          </rPr>
          <t>List of types that should be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passwords</t>
        </r>
        <r>
          <rPr>
            <sz val="11"/>
            <color rgb="FF000000"/>
            <rFont val="Calibri"/>
          </rPr>
          <t>'</t>
        </r>
      </text>
    </comment>
    <comment ref="J44" authorId="0" shapeId="0" xr:uid="{00000000-0006-0000-0600-000050000000}">
      <text>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Enabled: ntlm, negotiate</t>
        </r>
        <r>
          <rPr>
            <sz val="11"/>
            <color rgb="FF000000"/>
            <rFont val="Calibri"/>
          </rPr>
          <t>'</t>
        </r>
      </text>
    </comment>
    <comment ref="K44" authorId="0" shapeId="0" xr:uid="{00000000-0006-0000-0600-000051000000}">
      <text>
        <r>
          <rPr>
            <sz val="11"/>
            <rFont val="Calibri"/>
          </rPr>
          <t xml:space="preserve">Ensure </t>
        </r>
        <r>
          <rPr>
            <sz val="11"/>
            <color rgb="FF000000"/>
            <rFont val="Calibri"/>
          </rPr>
          <t>'</t>
        </r>
        <r>
          <rPr>
            <b/>
            <sz val="11"/>
            <color rgb="FF000000"/>
            <rFont val="Calibri"/>
          </rPr>
          <t>Enable additional protections for users enrolled in the Advanced Protection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4" authorId="0" shapeId="0" xr:uid="{00000000-0006-0000-0600-000052000000}">
      <text>
        <r>
          <rPr>
            <sz val="11"/>
            <rFont val="Calibri"/>
          </rPr>
          <t xml:space="preserve">Ensure </t>
        </r>
        <r>
          <rPr>
            <sz val="11"/>
            <color rgb="FF000000"/>
            <rFont val="Calibri"/>
          </rPr>
          <t>'</t>
        </r>
        <r>
          <rPr>
            <b/>
            <sz val="11"/>
            <color rgb="FF000000"/>
            <rFont val="Calibri"/>
          </rPr>
          <t>Enable globally scoped HTTP auth cache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9" authorId="0" shapeId="0" xr:uid="{00000000-0006-0000-0600-000053000000}">
      <text>
        <r>
          <rPr>
            <sz val="11"/>
            <rFont val="Calibri"/>
          </rPr>
          <t xml:space="preserve">Ensure </t>
        </r>
        <r>
          <rPr>
            <sz val="11"/>
            <color rgb="FF000000"/>
            <rFont val="Calibri"/>
          </rPr>
          <t>'</t>
        </r>
        <r>
          <rPr>
            <b/>
            <sz val="11"/>
            <color rgb="FF000000"/>
            <rFont val="Calibri"/>
          </rPr>
          <t>Enable AutoFill for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9" authorId="0" shapeId="0" xr:uid="{00000000-0006-0000-0600-000054000000}">
      <text>
        <r>
          <rPr>
            <sz val="11"/>
            <rFont val="Calibri"/>
          </rPr>
          <t xml:space="preserve">Ensure </t>
        </r>
        <r>
          <rPr>
            <sz val="11"/>
            <color rgb="FF000000"/>
            <rFont val="Calibri"/>
          </rPr>
          <t>'</t>
        </r>
        <r>
          <rPr>
            <b/>
            <sz val="11"/>
            <color rgb="FF000000"/>
            <rFont val="Calibri"/>
          </rPr>
          <t>Enable AutoFill for credit cards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9" authorId="0" shapeId="0" xr:uid="{00000000-0006-0000-0600-000055000000}">
      <text>
        <r>
          <rPr>
            <sz val="11"/>
            <rFont val="Calibri"/>
          </rPr>
          <t xml:space="preserve">Ensure </t>
        </r>
        <r>
          <rPr>
            <sz val="11"/>
            <color rgb="FF000000"/>
            <rFont val="Calibri"/>
          </rPr>
          <t>'</t>
        </r>
        <r>
          <rPr>
            <b/>
            <sz val="11"/>
            <color rgb="FF000000"/>
            <rFont val="Calibri"/>
          </rPr>
          <t>Import autofill form data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9" authorId="0" shapeId="0" xr:uid="{00000000-0006-0000-0600-000056000000}">
      <text>
        <r>
          <rPr>
            <sz val="11"/>
            <rFont val="Calibri"/>
          </rPr>
          <t xml:space="preserve">Ensure </t>
        </r>
        <r>
          <rPr>
            <sz val="11"/>
            <color rgb="FF000000"/>
            <rFont val="Calibri"/>
          </rPr>
          <t>'</t>
        </r>
        <r>
          <rPr>
            <b/>
            <sz val="11"/>
            <color rgb="FF000000"/>
            <rFont val="Calibri"/>
          </rPr>
          <t>Import saved passwords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8" authorId="0" shapeId="0" xr:uid="{00000000-0006-0000-0600-000057000000}">
      <text>
        <r>
          <rPr>
            <sz val="11"/>
            <rFont val="Calibri"/>
          </rPr>
          <t xml:space="preserve">Ensure </t>
        </r>
        <r>
          <rPr>
            <sz val="11"/>
            <color rgb="FF000000"/>
            <rFont val="Calibri"/>
          </rPr>
          <t>'</t>
        </r>
        <r>
          <rPr>
            <b/>
            <sz val="11"/>
            <color rgb="FF000000"/>
            <rFont val="Calibri"/>
          </rPr>
          <t>Allow or deny screen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88" authorId="0" shapeId="0" xr:uid="{00000000-0006-0000-0600-000058000000}">
      <text>
        <r>
          <rPr>
            <sz val="11"/>
            <rFont val="Calibri"/>
          </rPr>
          <t xml:space="preserve">Ensure </t>
        </r>
        <r>
          <rPr>
            <sz val="11"/>
            <color rgb="FF000000"/>
            <rFont val="Calibri"/>
          </rPr>
          <t>'</t>
        </r>
        <r>
          <rPr>
            <b/>
            <sz val="11"/>
            <color rgb="FF000000"/>
            <rFont val="Calibri"/>
          </rPr>
          <t>Enable Google Cast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8" authorId="0" shapeId="0" xr:uid="{00000000-0006-0000-0600-000059000000}">
      <text>
        <r>
          <rPr>
            <sz val="11"/>
            <rFont val="Calibri"/>
          </rPr>
          <t xml:space="preserve">Ensure </t>
        </r>
        <r>
          <rPr>
            <sz val="11"/>
            <color rgb="FF000000"/>
            <rFont val="Calibri"/>
          </rPr>
          <t>'</t>
        </r>
        <r>
          <rPr>
            <b/>
            <sz val="11"/>
            <color rgb="FF000000"/>
            <rFont val="Calibri"/>
          </rPr>
          <t>Allow Google Cast to connect to Cast devices on all IP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5A000000}">
      <text>
        <r>
          <rPr>
            <sz val="11"/>
            <rFont val="Calibri"/>
          </rPr>
          <t xml:space="preserve">Ensure </t>
        </r>
        <r>
          <rPr>
            <sz val="11"/>
            <color rgb="FF000000"/>
            <rFont val="Calibri"/>
          </rPr>
          <t>'</t>
        </r>
        <r>
          <rPr>
            <b/>
            <sz val="11"/>
            <color rgb="FF000000"/>
            <rFont val="Calibri"/>
          </rPr>
          <t>Default cookies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Keep cookies for the duration of the session</t>
        </r>
        <r>
          <rPr>
            <sz val="11"/>
            <color rgb="FF000000"/>
            <rFont val="Calibri"/>
          </rPr>
          <t>'</t>
        </r>
      </text>
    </comment>
    <comment ref="K91" authorId="0" shapeId="0" xr:uid="{00000000-0006-0000-0600-00005B000000}">
      <text>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load mixed content</t>
        </r>
        <r>
          <rPr>
            <sz val="11"/>
            <color rgb="FF000000"/>
            <rFont val="Calibri"/>
          </rPr>
          <t>'</t>
        </r>
      </text>
    </comment>
    <comment ref="L91" authorId="0" shapeId="0" xr:uid="{00000000-0006-0000-0600-00005C000000}">
      <text>
        <r>
          <rPr>
            <sz val="11"/>
            <rFont val="Calibri"/>
          </rPr>
          <t xml:space="preserve">Ensure </t>
        </r>
        <r>
          <rPr>
            <sz val="11"/>
            <color rgb="FF000000"/>
            <rFont val="Calibri"/>
          </rPr>
          <t>'</t>
        </r>
        <r>
          <rPr>
            <b/>
            <sz val="11"/>
            <color rgb="FF000000"/>
            <rFont val="Calibri"/>
          </rPr>
          <t>Default third-party storage partitioning setting</t>
        </r>
        <r>
          <rPr>
            <sz val="11"/>
            <color rgb="FF000000"/>
            <rFont val="Calibri"/>
          </rPr>
          <t>'</t>
        </r>
        <r>
          <rPr>
            <sz val="11"/>
            <color rgb="FF000000"/>
            <rFont val="Calibri"/>
          </rPr>
          <t xml:space="preserve"> Is </t>
        </r>
        <r>
          <rPr>
            <sz val="11"/>
            <color rgb="FF000000"/>
            <rFont val="Calibri"/>
          </rPr>
          <t>'</t>
        </r>
        <r>
          <rPr>
            <b/>
            <sz val="11"/>
            <color rgb="FF000000"/>
            <rFont val="Calibri"/>
          </rPr>
          <t>Enabled: Disable third-party storage partitioning.</t>
        </r>
        <r>
          <rPr>
            <sz val="11"/>
            <color rgb="FF000000"/>
            <rFont val="Calibri"/>
          </rPr>
          <t>'</t>
        </r>
      </text>
    </comment>
    <comment ref="M91" authorId="0" shapeId="0" xr:uid="{00000000-0006-0000-0600-00005D000000}">
      <text>
        <r>
          <rPr>
            <sz val="11"/>
            <rFont val="Calibri"/>
          </rPr>
          <t xml:space="preserve">Ensure </t>
        </r>
        <r>
          <rPr>
            <sz val="11"/>
            <color rgb="FF000000"/>
            <rFont val="Calibri"/>
          </rPr>
          <t>'</t>
        </r>
        <r>
          <rPr>
            <b/>
            <sz val="11"/>
            <color rgb="FF000000"/>
            <rFont val="Calibri"/>
          </rPr>
          <t>Settings for DevTools Generative AI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Enabled:Allow DevTools Generative AI Features without improving AI models</t>
        </r>
        <r>
          <rPr>
            <sz val="11"/>
            <color rgb="FF000000"/>
            <rFont val="Calibri"/>
          </rPr>
          <t>'</t>
        </r>
      </text>
    </comment>
    <comment ref="N91" authorId="0" shapeId="0" xr:uid="{00000000-0006-0000-0600-00005E000000}">
      <text>
        <r>
          <rPr>
            <sz val="11"/>
            <rFont val="Calibri"/>
          </rPr>
          <t xml:space="preserve">Ensure </t>
        </r>
        <r>
          <rPr>
            <sz val="11"/>
            <color rgb="FF000000"/>
            <rFont val="Calibri"/>
          </rPr>
          <t>'</t>
        </r>
        <r>
          <rPr>
            <b/>
            <sz val="11"/>
            <color rgb="FF000000"/>
            <rFont val="Calibri"/>
          </rPr>
          <t>Cross-origin HTTP Authentication prompts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1" authorId="0" shapeId="0" xr:uid="{00000000-0006-0000-0600-00005F000000}">
      <text>
        <r>
          <rPr>
            <sz val="11"/>
            <rFont val="Calibri"/>
          </rPr>
          <t xml:space="preserve">Ensure </t>
        </r>
        <r>
          <rPr>
            <sz val="11"/>
            <color rgb="FF000000"/>
            <rFont val="Calibri"/>
          </rPr>
          <t>'</t>
        </r>
        <r>
          <rPr>
            <b/>
            <sz val="11"/>
            <color rgb="FF000000"/>
            <rFont val="Calibri"/>
          </rPr>
          <t>Specifies whether to allow websites to make requests to more-private network endpoints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1" authorId="0" shapeId="0" xr:uid="{00000000-0006-0000-0600-000060000000}">
      <text>
        <r>
          <rPr>
            <sz val="11"/>
            <rFont val="Calibri"/>
          </rPr>
          <t xml:space="preserve">Ensure </t>
        </r>
        <r>
          <rPr>
            <sz val="11"/>
            <color rgb="FF000000"/>
            <rFont val="Calibri"/>
          </rPr>
          <t>'</t>
        </r>
        <r>
          <rPr>
            <b/>
            <sz val="11"/>
            <color rgb="FF000000"/>
            <rFont val="Calibri"/>
          </rPr>
          <t>Enable Related Website Sets</t>
        </r>
        <r>
          <rPr>
            <sz val="11"/>
            <color rgb="FF000000"/>
            <rFont val="Calibri"/>
          </rPr>
          <t>'</t>
        </r>
        <r>
          <rPr>
            <sz val="11"/>
            <color rgb="FF000000"/>
            <rFont val="Calibri"/>
          </rPr>
          <t xml:space="preserve"> Is Disabled</t>
        </r>
      </text>
    </comment>
    <comment ref="Q91" authorId="0" shapeId="0" xr:uid="{00000000-0006-0000-0600-000061000000}">
      <text>
        <r>
          <rPr>
            <sz val="11"/>
            <rFont val="Calibri"/>
          </rPr>
          <t xml:space="preserve">Ensure </t>
        </r>
        <r>
          <rPr>
            <sz val="11"/>
            <color rgb="FF000000"/>
            <rFont val="Calibri"/>
          </rPr>
          <t>'</t>
        </r>
        <r>
          <rPr>
            <b/>
            <sz val="11"/>
            <color rgb="FF000000"/>
            <rFont val="Calibri"/>
          </rPr>
          <t>Block third party cookies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600-000062000000}">
      <text>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1" authorId="0" shapeId="0" xr:uid="{00000000-0006-0000-0600-000063000000}">
      <text>
        <r>
          <rPr>
            <sz val="11"/>
            <rFont val="Calibri"/>
          </rPr>
          <t xml:space="preserve">Ensure </t>
        </r>
        <r>
          <rPr>
            <sz val="11"/>
            <color rgb="FF000000"/>
            <rFont val="Calibri"/>
          </rPr>
          <t>'</t>
        </r>
        <r>
          <rPr>
            <b/>
            <sz val="11"/>
            <color rgb="FF000000"/>
            <rFont val="Calibri"/>
          </rPr>
          <t>Controls the mode of DNS-over-HTTPS</t>
        </r>
        <r>
          <rPr>
            <sz val="11"/>
            <color rgb="FF000000"/>
            <rFont val="Calibri"/>
          </rPr>
          <t>'</t>
        </r>
        <r>
          <rPr>
            <sz val="11"/>
            <color rgb="FF000000"/>
            <rFont val="Calibri"/>
          </rPr>
          <t xml:space="preserve"> is set to </t>
        </r>
        <r>
          <rPr>
            <sz val="11"/>
            <color rgb="FF000000"/>
            <rFont val="Calibri"/>
          </rPr>
          <t>'</t>
        </r>
        <r>
          <rPr>
            <b/>
            <sz val="11"/>
            <color rgb="FF000000"/>
            <rFont val="Calibri"/>
          </rPr>
          <t>Enabled: DNS-over-HTTPS without insecure fallback</t>
        </r>
        <r>
          <rPr>
            <sz val="11"/>
            <color rgb="FF000000"/>
            <rFont val="Calibri"/>
          </rPr>
          <t>'</t>
        </r>
      </text>
    </comment>
    <comment ref="T91" authorId="0" shapeId="0" xr:uid="{00000000-0006-0000-0600-000064000000}">
      <text>
        <r>
          <rPr>
            <sz val="11"/>
            <rFont val="Calibri"/>
          </rPr>
          <t xml:space="preserve">Ensure </t>
        </r>
        <r>
          <rPr>
            <sz val="11"/>
            <color rgb="FF000000"/>
            <rFont val="Calibri"/>
          </rPr>
          <t>'</t>
        </r>
        <r>
          <rPr>
            <b/>
            <sz val="11"/>
            <color rgb="FF000000"/>
            <rFont val="Calibri"/>
          </rPr>
          <t>Enable TLS Encrypted ClientHello</t>
        </r>
        <r>
          <rPr>
            <sz val="11"/>
            <color rgb="FF000000"/>
            <rFont val="Calibri"/>
          </rPr>
          <t>'</t>
        </r>
        <r>
          <rPr>
            <sz val="11"/>
            <color rgb="FF000000"/>
            <rFont val="Calibri"/>
          </rPr>
          <t xml:space="preserve"> Is Enabled</t>
        </r>
      </text>
    </comment>
    <comment ref="U91" authorId="0" shapeId="0" xr:uid="{00000000-0006-0000-0600-000065000000}">
      <text>
        <r>
          <rPr>
            <sz val="11"/>
            <rFont val="Calibri"/>
          </rPr>
          <t xml:space="preserve">Ensure </t>
        </r>
        <r>
          <rPr>
            <sz val="11"/>
            <color rgb="FF000000"/>
            <rFont val="Calibri"/>
          </rPr>
          <t>'</t>
        </r>
        <r>
          <rPr>
            <b/>
            <sz val="11"/>
            <color rgb="FF000000"/>
            <rFont val="Calibri"/>
          </rPr>
          <t>List of names that will bypass the HSTS policy check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91" authorId="0" shapeId="0" xr:uid="{00000000-0006-0000-0600-000066000000}">
      <text>
        <r>
          <rPr>
            <sz val="11"/>
            <rFont val="Calibri"/>
          </rPr>
          <t xml:space="preserve">Ensure </t>
        </r>
        <r>
          <rPr>
            <sz val="11"/>
            <color rgb="FF000000"/>
            <rFont val="Calibri"/>
          </rPr>
          <t>'</t>
        </r>
        <r>
          <rPr>
            <b/>
            <sz val="11"/>
            <color rgb="FF000000"/>
            <rFont val="Calibri"/>
          </rPr>
          <t>Http Allowlist</t>
        </r>
        <r>
          <rPr>
            <sz val="11"/>
            <color rgb="FF000000"/>
            <rFont val="Calibri"/>
          </rPr>
          <t>'</t>
        </r>
        <r>
          <rPr>
            <sz val="11"/>
            <color rgb="FF000000"/>
            <rFont val="Calibri"/>
          </rPr>
          <t xml:space="preserve"> Is Properly Configured</t>
        </r>
      </text>
    </comment>
    <comment ref="W91" authorId="0" shapeId="0" xr:uid="{00000000-0006-0000-0600-000067000000}">
      <text>
        <r>
          <rPr>
            <sz val="11"/>
            <rFont val="Calibri"/>
          </rPr>
          <t xml:space="preserve">Ensure </t>
        </r>
        <r>
          <rPr>
            <sz val="11"/>
            <color rgb="FF000000"/>
            <rFont val="Calibri"/>
          </rPr>
          <t>'</t>
        </r>
        <r>
          <rPr>
            <b/>
            <sz val="11"/>
            <color rgb="FF000000"/>
            <rFont val="Calibri"/>
          </rPr>
          <t>Enable automatic HTTPS upgrades</t>
        </r>
        <r>
          <rPr>
            <sz val="11"/>
            <color rgb="FF000000"/>
            <rFont val="Calibri"/>
          </rPr>
          <t>'</t>
        </r>
        <r>
          <rPr>
            <sz val="11"/>
            <color rgb="FF000000"/>
            <rFont val="Calibri"/>
          </rPr>
          <t xml:space="preserve"> Is Enabled</t>
        </r>
      </text>
    </comment>
    <comment ref="X91" authorId="0" shapeId="0" xr:uid="{00000000-0006-0000-0600-000068000000}">
      <text>
        <r>
          <rPr>
            <sz val="11"/>
            <rFont val="Calibri"/>
          </rPr>
          <t xml:space="preserve">Ensure </t>
        </r>
        <r>
          <rPr>
            <sz val="11"/>
            <color rgb="FF000000"/>
            <rFont val="Calibri"/>
          </rPr>
          <t>'</t>
        </r>
        <r>
          <rPr>
            <b/>
            <sz val="11"/>
            <color rgb="FF000000"/>
            <rFont val="Calibri"/>
          </rPr>
          <t>Origins or hostname patterns for which restrictions on insecure origins should not apply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1" authorId="0" shapeId="0" xr:uid="{00000000-0006-0000-0600-000069000000}">
      <text>
        <r>
          <rPr>
            <sz val="11"/>
            <rFont val="Calibri"/>
          </rPr>
          <t xml:space="preserve">Ensure </t>
        </r>
        <r>
          <rPr>
            <sz val="11"/>
            <color rgb="FF000000"/>
            <rFont val="Calibri"/>
          </rPr>
          <t>'</t>
        </r>
        <r>
          <rPr>
            <b/>
            <sz val="11"/>
            <color rgb="FF000000"/>
            <rFont val="Calibri"/>
          </rPr>
          <t>Enable post-quantum key agreement TLS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1" authorId="0" shapeId="0" xr:uid="{00000000-0006-0000-0600-00006A000000}">
      <text>
        <r>
          <rPr>
            <sz val="11"/>
            <rFont val="Calibri"/>
          </rPr>
          <t xml:space="preserve">Ensure </t>
        </r>
        <r>
          <rPr>
            <sz val="11"/>
            <color rgb="FF000000"/>
            <rFont val="Calibri"/>
          </rPr>
          <t>'</t>
        </r>
        <r>
          <rPr>
            <b/>
            <sz val="11"/>
            <color rgb="FF000000"/>
            <rFont val="Calibri"/>
          </rPr>
          <t>Proxy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and does not contain </t>
        </r>
        <r>
          <rPr>
            <sz val="11"/>
            <color rgb="FF000000"/>
            <rFont val="Calibri"/>
          </rPr>
          <t>"</t>
        </r>
        <r>
          <rPr>
            <b/>
            <sz val="11"/>
            <color rgb="FF000000"/>
            <rFont val="Calibri"/>
          </rPr>
          <t>ProxyMode</t>
        </r>
        <r>
          <rPr>
            <sz val="11"/>
            <color rgb="FF000000"/>
            <rFont val="Calibri"/>
          </rPr>
          <t>"</t>
        </r>
        <r>
          <rPr>
            <sz val="11"/>
            <color rgb="FF000000"/>
            <rFont val="Calibri"/>
          </rPr>
          <t xml:space="preserve">: </t>
        </r>
        <r>
          <rPr>
            <sz val="11"/>
            <color rgb="FF000000"/>
            <rFont val="Calibri"/>
          </rPr>
          <t>"</t>
        </r>
        <r>
          <rPr>
            <b/>
            <sz val="11"/>
            <color rgb="FF000000"/>
            <rFont val="Calibri"/>
          </rPr>
          <t>auto_detect</t>
        </r>
        <r>
          <rPr>
            <sz val="11"/>
            <color rgb="FF000000"/>
            <rFont val="Calibri"/>
          </rPr>
          <t>"</t>
        </r>
      </text>
    </comment>
    <comment ref="AA91" authorId="0" shapeId="0" xr:uid="{00000000-0006-0000-0600-00006B000000}">
      <text>
        <r>
          <rPr>
            <sz val="11"/>
            <rFont val="Calibri"/>
          </rPr>
          <t xml:space="preserve">Ensure </t>
        </r>
        <r>
          <rPr>
            <sz val="11"/>
            <color rgb="FF000000"/>
            <rFont val="Calibri"/>
          </rPr>
          <t>'</t>
        </r>
        <r>
          <rPr>
            <b/>
            <sz val="11"/>
            <color rgb="FF000000"/>
            <rFont val="Calibri"/>
          </rPr>
          <t>Allow proceeding from the SSL warning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91" authorId="0" shapeId="0" xr:uid="{00000000-0006-0000-0600-00006C000000}">
      <text>
        <r>
          <rPr>
            <sz val="11"/>
            <rFont val="Calibri"/>
          </rPr>
          <t xml:space="preserve">Ensure </t>
        </r>
        <r>
          <rPr>
            <sz val="11"/>
            <color rgb="FF000000"/>
            <rFont val="Calibri"/>
          </rPr>
          <t>'</t>
        </r>
        <r>
          <rPr>
            <b/>
            <sz val="11"/>
            <color rgb="FF000000"/>
            <rFont val="Calibri"/>
          </rPr>
          <t>URLs for which local IPs are exposed in WebRTC ICE candidates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600-00006D000000}">
      <text>
        <r>
          <rPr>
            <sz val="11"/>
            <rFont val="Calibri"/>
          </rPr>
          <t xml:space="preserve">Ensure </t>
        </r>
        <r>
          <rPr>
            <sz val="11"/>
            <color rgb="FF000000"/>
            <rFont val="Calibri"/>
          </rPr>
          <t>'</t>
        </r>
        <r>
          <rPr>
            <b/>
            <sz val="11"/>
            <color rgb="FF000000"/>
            <rFont val="Calibri"/>
          </rPr>
          <t>Disable Certificate Transparency enforcement for a list of subjectPublicKeyInfo hashes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3" authorId="0" shapeId="0" xr:uid="{00000000-0006-0000-0600-00006E000000}">
      <text>
        <r>
          <rPr>
            <sz val="11"/>
            <rFont val="Calibri"/>
          </rPr>
          <t xml:space="preserve">Ensure </t>
        </r>
        <r>
          <rPr>
            <sz val="11"/>
            <color rgb="FF000000"/>
            <rFont val="Calibri"/>
          </rPr>
          <t>'</t>
        </r>
        <r>
          <rPr>
            <b/>
            <sz val="11"/>
            <color rgb="FF000000"/>
            <rFont val="Calibri"/>
          </rPr>
          <t>Disable Certificate Transparency enforcement for a list of URLs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3" authorId="0" shapeId="0" xr:uid="{00000000-0006-0000-0600-00006F000000}">
      <text>
        <r>
          <rPr>
            <sz val="11"/>
            <rFont val="Calibri"/>
          </rPr>
          <t xml:space="preserve">Ensure </t>
        </r>
        <r>
          <rPr>
            <sz val="11"/>
            <color rgb="FF000000"/>
            <rFont val="Calibri"/>
          </rPr>
          <t>'</t>
        </r>
        <r>
          <rPr>
            <b/>
            <sz val="11"/>
            <color rgb="FF000000"/>
            <rFont val="Calibri"/>
          </rPr>
          <t>Enable online OCSP/CRL checks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3" authorId="0" shapeId="0" xr:uid="{00000000-0006-0000-0600-000070000000}">
      <text>
        <r>
          <rPr>
            <sz val="11"/>
            <rFont val="Calibri"/>
          </rPr>
          <t xml:space="preserve">Ensure </t>
        </r>
        <r>
          <rPr>
            <sz val="11"/>
            <color rgb="FF000000"/>
            <rFont val="Calibri"/>
          </rPr>
          <t>'</t>
        </r>
        <r>
          <rPr>
            <b/>
            <sz val="11"/>
            <color rgb="FF000000"/>
            <rFont val="Calibri"/>
          </rPr>
          <t>Require online OCSP/CRL checks for local trust anchors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600-000071000000}">
      <text>
        <r>
          <rPr>
            <sz val="11"/>
            <rFont val="Calibri"/>
          </rPr>
          <t xml:space="preserve">Ensure </t>
        </r>
        <r>
          <rPr>
            <sz val="11"/>
            <color rgb="FF000000"/>
            <rFont val="Calibri"/>
          </rPr>
          <t>'</t>
        </r>
        <r>
          <rPr>
            <b/>
            <sz val="11"/>
            <color rgb="FF000000"/>
            <rFont val="Calibri"/>
          </rPr>
          <t>Allow proceeding from the SSL warning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9" authorId="0" shapeId="0" xr:uid="{00000000-0006-0000-0600-000072000000}">
      <text>
        <r>
          <rPr>
            <sz val="11"/>
            <rFont val="Calibri"/>
          </rPr>
          <t xml:space="preserve">Ensure </t>
        </r>
        <r>
          <rPr>
            <sz val="11"/>
            <color rgb="FF000000"/>
            <rFont val="Calibri"/>
          </rPr>
          <t>'</t>
        </r>
        <r>
          <rPr>
            <b/>
            <sz val="11"/>
            <color rgb="FF000000"/>
            <rFont val="Calibri"/>
          </rPr>
          <t>Determine the availability of variations</t>
        </r>
        <r>
          <rPr>
            <sz val="11"/>
            <color rgb="FF000000"/>
            <rFont val="Calibri"/>
          </rPr>
          <t>'</t>
        </r>
        <r>
          <rPr>
            <sz val="11"/>
            <color rgb="FF000000"/>
            <rFont val="Calibri"/>
          </rPr>
          <t xml:space="preserve"> is set to </t>
        </r>
        <r>
          <rPr>
            <sz val="11"/>
            <color rgb="FF000000"/>
            <rFont val="Calibri"/>
          </rPr>
          <t>'</t>
        </r>
        <r>
          <rPr>
            <b/>
            <sz val="11"/>
            <color rgb="FF000000"/>
            <rFont val="Calibri"/>
          </rPr>
          <t>Enable all variations</t>
        </r>
        <r>
          <rPr>
            <sz val="11"/>
            <color rgb="FF000000"/>
            <rFont val="Calibri"/>
          </rPr>
          <t>'</t>
        </r>
      </text>
    </comment>
    <comment ref="K99" authorId="0" shapeId="0" xr:uid="{00000000-0006-0000-0600-000073000000}">
      <text>
        <r>
          <rPr>
            <sz val="11"/>
            <rFont val="Calibri"/>
          </rPr>
          <t xml:space="preserve">Ensure </t>
        </r>
        <r>
          <rPr>
            <sz val="11"/>
            <color rgb="FF000000"/>
            <rFont val="Calibri"/>
          </rPr>
          <t>'</t>
        </r>
        <r>
          <rPr>
            <b/>
            <sz val="11"/>
            <color rgb="FF000000"/>
            <rFont val="Calibri"/>
          </rPr>
          <t>Suppress the unsupported OS warning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9" authorId="0" shapeId="0" xr:uid="{00000000-0006-0000-0600-000074000000}">
      <text>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text>
    </comment>
    <comment ref="M99" authorId="0" shapeId="0" xr:uid="{00000000-0006-0000-0600-000075000000}">
      <text>
        <r>
          <rPr>
            <sz val="11"/>
            <rFont val="Calibri"/>
          </rPr>
          <t xml:space="preserve">Ensure </t>
        </r>
        <r>
          <rPr>
            <sz val="11"/>
            <color rgb="FF000000"/>
            <rFont val="Calibri"/>
          </rPr>
          <t>'</t>
        </r>
        <r>
          <rPr>
            <b/>
            <sz val="11"/>
            <color rgb="FF000000"/>
            <rFont val="Calibri"/>
          </rPr>
          <t>Update policy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Always allow updates (recommended)</t>
        </r>
        <r>
          <rPr>
            <sz val="11"/>
            <color rgb="FF000000"/>
            <rFont val="Calibri"/>
          </rPr>
          <t>'</t>
        </r>
        <r>
          <rPr>
            <sz val="11"/>
            <color rgb="FF000000"/>
            <rFont val="Calibri"/>
          </rPr>
          <t xml:space="preserve"> or </t>
        </r>
        <r>
          <rPr>
            <sz val="11"/>
            <color rgb="FF000000"/>
            <rFont val="Calibri"/>
          </rPr>
          <t>'</t>
        </r>
        <r>
          <rPr>
            <b/>
            <sz val="11"/>
            <color rgb="FF000000"/>
            <rFont val="Calibri"/>
          </rPr>
          <t>Automatic silent updates only</t>
        </r>
        <r>
          <rPr>
            <sz val="11"/>
            <color rgb="FF000000"/>
            <rFont val="Calibri"/>
          </rPr>
          <t>'</t>
        </r>
        <r>
          <rPr>
            <sz val="11"/>
            <color rgb="FF000000"/>
            <rFont val="Calibri"/>
          </rPr>
          <t xml:space="preserve"> specified</t>
        </r>
      </text>
    </comment>
    <comment ref="J100" authorId="0" shapeId="0" xr:uid="{00000000-0006-0000-0600-000076000000}">
      <text>
        <r>
          <rPr>
            <sz val="11"/>
            <rFont val="Calibri"/>
          </rPr>
          <t xml:space="preserve">Ensure </t>
        </r>
        <r>
          <rPr>
            <sz val="11"/>
            <color rgb="FF000000"/>
            <rFont val="Calibri"/>
          </rPr>
          <t>'</t>
        </r>
        <r>
          <rPr>
            <b/>
            <sz val="11"/>
            <color rgb="FF000000"/>
            <rFont val="Calibri"/>
          </rPr>
          <t>Control use of JavaScript JIT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run JavaScript JIT</t>
        </r>
        <r>
          <rPr>
            <sz val="11"/>
            <color rgb="FF000000"/>
            <rFont val="Calibri"/>
          </rPr>
          <t>'</t>
        </r>
      </text>
    </comment>
    <comment ref="K100" authorId="0" shapeId="0" xr:uid="{00000000-0006-0000-0600-000077000000}">
      <text>
        <r>
          <rPr>
            <sz val="11"/>
            <rFont val="Calibri"/>
          </rPr>
          <t xml:space="preserve">Ensure </t>
        </r>
        <r>
          <rPr>
            <sz val="11"/>
            <color rgb="FF000000"/>
            <rFont val="Calibri"/>
          </rPr>
          <t>'</t>
        </r>
        <r>
          <rPr>
            <b/>
            <sz val="11"/>
            <color rgb="FF000000"/>
            <rFont val="Calibri"/>
          </rPr>
          <t>Enable leak detection for entered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600-000078000000}">
      <text>
        <r>
          <rPr>
            <sz val="11"/>
            <rFont val="Calibri"/>
          </rPr>
          <t xml:space="preserve">Ensure </t>
        </r>
        <r>
          <rPr>
            <sz val="11"/>
            <color rgb="FF000000"/>
            <rFont val="Calibri"/>
          </rPr>
          <t>'</t>
        </r>
        <r>
          <rPr>
            <b/>
            <sz val="11"/>
            <color rgb="FF000000"/>
            <rFont val="Calibri"/>
          </rPr>
          <t>Configure the list of domains on which Safe Browsing will not trigger warnings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00" authorId="0" shapeId="0" xr:uid="{00000000-0006-0000-0600-000079000000}">
      <text>
        <r>
          <rPr>
            <sz val="11"/>
            <rFont val="Calibri"/>
          </rPr>
          <t xml:space="preserve">Ensure </t>
        </r>
        <r>
          <rPr>
            <sz val="11"/>
            <color rgb="FF000000"/>
            <rFont val="Calibri"/>
          </rPr>
          <t>'</t>
        </r>
        <r>
          <rPr>
            <b/>
            <sz val="11"/>
            <color rgb="FF000000"/>
            <rFont val="Calibri"/>
          </rPr>
          <t>Safe Browsing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Safe Browsing is active in the standard mode.</t>
        </r>
        <r>
          <rPr>
            <sz val="11"/>
            <color rgb="FF000000"/>
            <rFont val="Calibri"/>
          </rPr>
          <t>'</t>
        </r>
        <r>
          <rPr>
            <sz val="11"/>
            <color rgb="FF000000"/>
            <rFont val="Calibri"/>
          </rPr>
          <t xml:space="preserve"> or higher</t>
        </r>
      </text>
    </comment>
    <comment ref="N100" authorId="0" shapeId="0" xr:uid="{00000000-0006-0000-0600-00007A000000}">
      <text>
        <r>
          <rPr>
            <sz val="11"/>
            <rFont val="Calibri"/>
          </rPr>
          <t xml:space="preserve">Ensure </t>
        </r>
        <r>
          <rPr>
            <sz val="11"/>
            <color rgb="FF000000"/>
            <rFont val="Calibri"/>
          </rPr>
          <t>'</t>
        </r>
        <r>
          <rPr>
            <b/>
            <sz val="11"/>
            <color rgb="FF000000"/>
            <rFont val="Calibri"/>
          </rPr>
          <t>Disable proceeding from the Safe Browsing warning page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0" authorId="0" shapeId="0" xr:uid="{00000000-0006-0000-0600-00007B000000}">
      <text>
        <r>
          <rPr>
            <sz val="11"/>
            <rFont val="Calibri"/>
          </rPr>
          <t xml:space="preserve">Ensure </t>
        </r>
        <r>
          <rPr>
            <sz val="11"/>
            <color rgb="FF000000"/>
            <rFont val="Calibri"/>
          </rPr>
          <t>'</t>
        </r>
        <r>
          <rPr>
            <b/>
            <sz val="11"/>
            <color rgb="FF000000"/>
            <rFont val="Calibri"/>
          </rPr>
          <t>Allow the audio sandbox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0" authorId="0" shapeId="0" xr:uid="{00000000-0006-0000-0600-00007C000000}">
      <text>
        <r>
          <rPr>
            <sz val="11"/>
            <rFont val="Calibri"/>
          </rPr>
          <t xml:space="preserve">Ensure </t>
        </r>
        <r>
          <rPr>
            <sz val="11"/>
            <color rgb="FF000000"/>
            <rFont val="Calibri"/>
          </rPr>
          <t>'</t>
        </r>
        <r>
          <rPr>
            <b/>
            <sz val="11"/>
            <color rgb="FF000000"/>
            <rFont val="Calibri"/>
          </rPr>
          <t>Enable component updates in Google Chrome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0" authorId="0" shapeId="0" xr:uid="{00000000-0006-0000-0600-00007D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R100" authorId="0" shapeId="0" xr:uid="{00000000-0006-0000-0600-00007E000000}">
      <text>
        <r>
          <rPr>
            <sz val="11"/>
            <rFont val="Calibri"/>
          </rPr>
          <t xml:space="preserve">Ensure </t>
        </r>
        <r>
          <rPr>
            <sz val="11"/>
            <color rgb="FF000000"/>
            <rFont val="Calibri"/>
          </rPr>
          <t>'</t>
        </r>
        <r>
          <rPr>
            <b/>
            <sz val="11"/>
            <color rgb="FF000000"/>
            <rFont val="Calibri"/>
          </rPr>
          <t>Suppress lookalike domain warnings on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00" authorId="0" shapeId="0" xr:uid="{00000000-0006-0000-0600-00007F000000}">
      <text>
        <r>
          <rPr>
            <sz val="11"/>
            <rFont val="Calibri"/>
          </rPr>
          <t xml:space="preserve">Ensure </t>
        </r>
        <r>
          <rPr>
            <sz val="11"/>
            <color rgb="FF000000"/>
            <rFont val="Calibri"/>
          </rPr>
          <t>'</t>
        </r>
        <r>
          <rPr>
            <b/>
            <sz val="11"/>
            <color rgb="FF000000"/>
            <rFont val="Calibri"/>
          </rPr>
          <t>Enable Renderer App Container</t>
        </r>
        <r>
          <rPr>
            <sz val="11"/>
            <color rgb="FF000000"/>
            <rFont val="Calibri"/>
          </rPr>
          <t>'</t>
        </r>
        <r>
          <rPr>
            <sz val="11"/>
            <color rgb="FF000000"/>
            <rFont val="Calibri"/>
          </rPr>
          <t xml:space="preserve"> Is Enabled</t>
        </r>
      </text>
    </comment>
    <comment ref="T100" authorId="0" shapeId="0" xr:uid="{00000000-0006-0000-0600-000080000000}">
      <text>
        <r>
          <rPr>
            <sz val="11"/>
            <rFont val="Calibri"/>
          </rPr>
          <t xml:space="preserve">Ensure </t>
        </r>
        <r>
          <rPr>
            <sz val="11"/>
            <color rgb="FF000000"/>
            <rFont val="Calibri"/>
          </rPr>
          <t>'</t>
        </r>
        <r>
          <rPr>
            <b/>
            <sz val="11"/>
            <color rgb="FF000000"/>
            <rFont val="Calibri"/>
          </rPr>
          <t>Enable Safe Browsing for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00" authorId="0" shapeId="0" xr:uid="{00000000-0006-0000-0600-000081000000}">
      <text>
        <r>
          <rPr>
            <sz val="11"/>
            <rFont val="Calibri"/>
          </rPr>
          <t xml:space="preserve">Ensure </t>
        </r>
        <r>
          <rPr>
            <sz val="11"/>
            <color rgb="FF000000"/>
            <rFont val="Calibri"/>
          </rPr>
          <t>'</t>
        </r>
        <r>
          <rPr>
            <b/>
            <sz val="11"/>
            <color rgb="FF000000"/>
            <rFont val="Calibri"/>
          </rPr>
          <t>Specifies whether SharedArrayBuffers can be used in a non cross-origin-isolated context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00" authorId="0" shapeId="0" xr:uid="{00000000-0006-0000-0600-000082000000}">
      <text>
        <r>
          <rPr>
            <sz val="11"/>
            <rFont val="Calibri"/>
          </rPr>
          <t xml:space="preserve">Ensure </t>
        </r>
        <r>
          <rPr>
            <sz val="11"/>
            <color rgb="FF000000"/>
            <rFont val="Calibri"/>
          </rPr>
          <t>'</t>
        </r>
        <r>
          <rPr>
            <b/>
            <sz val="11"/>
            <color rgb="FF000000"/>
            <rFont val="Calibri"/>
          </rPr>
          <t>Require Site Isolation for every site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0" authorId="0" shapeId="0" xr:uid="{00000000-0006-0000-0600-000083000000}">
      <text>
        <r>
          <rPr>
            <sz val="11"/>
            <rFont val="Calibri"/>
          </rPr>
          <t xml:space="preserve">Ensure </t>
        </r>
        <r>
          <rPr>
            <sz val="11"/>
            <color rgb="FF000000"/>
            <rFont val="Calibri"/>
          </rPr>
          <t>'</t>
        </r>
        <r>
          <rPr>
            <b/>
            <sz val="11"/>
            <color rgb="FF000000"/>
            <rFont val="Calibri"/>
          </rPr>
          <t>Enable strict MIME type checking for worker scripts</t>
        </r>
        <r>
          <rPr>
            <sz val="11"/>
            <color rgb="FF000000"/>
            <rFont val="Calibri"/>
          </rPr>
          <t>'</t>
        </r>
        <r>
          <rPr>
            <sz val="11"/>
            <color rgb="FF000000"/>
            <rFont val="Calibri"/>
          </rPr>
          <t xml:space="preserve"> Is Enabled</t>
        </r>
      </text>
    </comment>
    <comment ref="X100" authorId="0" shapeId="0" xr:uid="{00000000-0006-0000-0600-000084000000}">
      <text>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text>
    </comment>
    <comment ref="Y100" authorId="0" shapeId="0" xr:uid="{00000000-0006-0000-0600-000085000000}">
      <text>
        <r>
          <rPr>
            <sz val="11"/>
            <rFont val="Calibri"/>
          </rPr>
          <t xml:space="preserve">Ensure </t>
        </r>
        <r>
          <rPr>
            <sz val="11"/>
            <color rgb="FF000000"/>
            <rFont val="Calibri"/>
          </rPr>
          <t>'</t>
        </r>
        <r>
          <rPr>
            <b/>
            <sz val="11"/>
            <color rgb="FF000000"/>
            <rFont val="Calibri"/>
          </rPr>
          <t>Update policy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Always allow updates (recommended)</t>
        </r>
        <r>
          <rPr>
            <sz val="11"/>
            <color rgb="FF000000"/>
            <rFont val="Calibri"/>
          </rPr>
          <t>'</t>
        </r>
        <r>
          <rPr>
            <sz val="11"/>
            <color rgb="FF000000"/>
            <rFont val="Calibri"/>
          </rPr>
          <t xml:space="preserve"> or </t>
        </r>
        <r>
          <rPr>
            <sz val="11"/>
            <color rgb="FF000000"/>
            <rFont val="Calibri"/>
          </rPr>
          <t>'</t>
        </r>
        <r>
          <rPr>
            <b/>
            <sz val="11"/>
            <color rgb="FF000000"/>
            <rFont val="Calibri"/>
          </rPr>
          <t>Automatic silent updates only</t>
        </r>
        <r>
          <rPr>
            <sz val="11"/>
            <color rgb="FF000000"/>
            <rFont val="Calibri"/>
          </rPr>
          <t>'</t>
        </r>
        <r>
          <rPr>
            <sz val="11"/>
            <color rgb="FF000000"/>
            <rFont val="Calibri"/>
          </rPr>
          <t xml:space="preserve"> specified</t>
        </r>
      </text>
    </comment>
    <comment ref="J102" authorId="0" shapeId="0" xr:uid="{00000000-0006-0000-0600-000086000000}">
      <text>
        <r>
          <rPr>
            <sz val="11"/>
            <rFont val="Calibri"/>
          </rPr>
          <t xml:space="preserve">Ensure </t>
        </r>
        <r>
          <rPr>
            <sz val="11"/>
            <color rgb="FF000000"/>
            <rFont val="Calibri"/>
          </rPr>
          <t>'</t>
        </r>
        <r>
          <rPr>
            <b/>
            <sz val="11"/>
            <color rgb="FF000000"/>
            <rFont val="Calibri"/>
          </rPr>
          <t>Allow the audio sandbox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2" authorId="0" shapeId="0" xr:uid="{00000000-0006-0000-0600-000087000000}">
      <text>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2" authorId="0" shapeId="0" xr:uid="{00000000-0006-0000-0600-000088000000}">
      <text>
        <r>
          <rPr>
            <sz val="11"/>
            <rFont val="Calibri"/>
          </rPr>
          <t xml:space="preserve">Ensure </t>
        </r>
        <r>
          <rPr>
            <sz val="11"/>
            <color rgb="FF000000"/>
            <rFont val="Calibri"/>
          </rPr>
          <t>'</t>
        </r>
        <r>
          <rPr>
            <b/>
            <sz val="11"/>
            <color rgb="FF000000"/>
            <rFont val="Calibri"/>
          </rPr>
          <t>Controls the mode of DNS-over-HTTPS</t>
        </r>
        <r>
          <rPr>
            <sz val="11"/>
            <color rgb="FF000000"/>
            <rFont val="Calibri"/>
          </rPr>
          <t>'</t>
        </r>
        <r>
          <rPr>
            <sz val="11"/>
            <color rgb="FF000000"/>
            <rFont val="Calibri"/>
          </rPr>
          <t xml:space="preserve"> is set to </t>
        </r>
        <r>
          <rPr>
            <sz val="11"/>
            <color rgb="FF000000"/>
            <rFont val="Calibri"/>
          </rPr>
          <t>'</t>
        </r>
        <r>
          <rPr>
            <b/>
            <sz val="11"/>
            <color rgb="FF000000"/>
            <rFont val="Calibri"/>
          </rPr>
          <t>Enabled: DNS-over-HTTPS without insecure fallback</t>
        </r>
        <r>
          <rPr>
            <sz val="11"/>
            <color rgb="FF000000"/>
            <rFont val="Calibri"/>
          </rPr>
          <t>'</t>
        </r>
      </text>
    </comment>
    <comment ref="M102" authorId="0" shapeId="0" xr:uid="{00000000-0006-0000-0600-000089000000}">
      <text>
        <r>
          <rPr>
            <sz val="11"/>
            <rFont val="Calibri"/>
          </rPr>
          <t xml:space="preserve">Ensure </t>
        </r>
        <r>
          <rPr>
            <sz val="11"/>
            <color rgb="FF000000"/>
            <rFont val="Calibri"/>
          </rPr>
          <t>'</t>
        </r>
        <r>
          <rPr>
            <b/>
            <sz val="11"/>
            <color rgb="FF000000"/>
            <rFont val="Calibri"/>
          </rPr>
          <t>Enable Renderer App Container</t>
        </r>
        <r>
          <rPr>
            <sz val="11"/>
            <color rgb="FF000000"/>
            <rFont val="Calibri"/>
          </rPr>
          <t>'</t>
        </r>
        <r>
          <rPr>
            <sz val="11"/>
            <color rgb="FF000000"/>
            <rFont val="Calibri"/>
          </rPr>
          <t xml:space="preserve"> Is Enabled</t>
        </r>
      </text>
    </comment>
    <comment ref="N102" authorId="0" shapeId="0" xr:uid="{00000000-0006-0000-0600-00008A000000}">
      <text>
        <r>
          <rPr>
            <sz val="11"/>
            <rFont val="Calibri"/>
          </rPr>
          <t xml:space="preserve">Ensure </t>
        </r>
        <r>
          <rPr>
            <sz val="11"/>
            <color rgb="FF000000"/>
            <rFont val="Calibri"/>
          </rPr>
          <t>'</t>
        </r>
        <r>
          <rPr>
            <b/>
            <sz val="11"/>
            <color rgb="FF000000"/>
            <rFont val="Calibri"/>
          </rPr>
          <t>Specifies whether SharedArrayBuffers can be used in a non cross-origin-isolated context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02" authorId="0" shapeId="0" xr:uid="{00000000-0006-0000-0600-00008B000000}">
      <text>
        <r>
          <rPr>
            <sz val="11"/>
            <rFont val="Calibri"/>
          </rPr>
          <t xml:space="preserve">Ensure </t>
        </r>
        <r>
          <rPr>
            <sz val="11"/>
            <color rgb="FF000000"/>
            <rFont val="Calibri"/>
          </rPr>
          <t>'</t>
        </r>
        <r>
          <rPr>
            <b/>
            <sz val="11"/>
            <color rgb="FF000000"/>
            <rFont val="Calibri"/>
          </rPr>
          <t>Require Site Isolation for every site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3" authorId="0" shapeId="0" xr:uid="{00000000-0006-0000-0700-000001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43" authorId="0" shapeId="0" xr:uid="{00000000-0006-0000-0700-00000B000000}">
      <text>
        <r>
          <rPr>
            <sz val="11"/>
            <rFont val="Calibri"/>
          </rPr>
          <t xml:space="preserve">Ensure </t>
        </r>
        <r>
          <rPr>
            <sz val="11"/>
            <color rgb="FF000000"/>
            <rFont val="Calibri"/>
          </rPr>
          <t>'</t>
        </r>
        <r>
          <rPr>
            <b/>
            <sz val="11"/>
            <color rgb="FF000000"/>
            <rFont val="Calibri"/>
          </rPr>
          <t>Configure allowed app/extension types</t>
        </r>
        <r>
          <rPr>
            <sz val="11"/>
            <color rgb="FF000000"/>
            <rFont val="Calibri"/>
          </rPr>
          <t>'</t>
        </r>
        <r>
          <rPr>
            <sz val="11"/>
            <color rgb="FF000000"/>
            <rFont val="Calibri"/>
          </rPr>
          <t xml:space="preserve"> is set to </t>
        </r>
        <r>
          <rPr>
            <sz val="11"/>
            <color rgb="FF000000"/>
            <rFont val="Calibri"/>
          </rPr>
          <t>'</t>
        </r>
        <r>
          <rPr>
            <b/>
            <sz val="11"/>
            <color rgb="FF000000"/>
            <rFont val="Calibri"/>
          </rPr>
          <t>Enabled: extension, hosted_app, platform_app, theme</t>
        </r>
        <r>
          <rPr>
            <sz val="11"/>
            <color rgb="FF000000"/>
            <rFont val="Calibri"/>
          </rPr>
          <t>'</t>
        </r>
      </text>
    </comment>
    <comment ref="J43" authorId="0" shapeId="0" xr:uid="{00000000-0006-0000-0700-000002000000}">
      <text>
        <r>
          <rPr>
            <sz val="11"/>
            <rFont val="Calibri"/>
          </rPr>
          <t xml:space="preserve">Ensure </t>
        </r>
        <r>
          <rPr>
            <sz val="11"/>
            <color rgb="FF000000"/>
            <rFont val="Calibri"/>
          </rPr>
          <t>'</t>
        </r>
        <r>
          <rPr>
            <b/>
            <sz val="11"/>
            <color rgb="FF000000"/>
            <rFont val="Calibri"/>
          </rPr>
          <t>Configure extension installation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K43" authorId="0" shapeId="0" xr:uid="{00000000-0006-0000-0700-000003000000}">
      <text>
        <r>
          <rPr>
            <sz val="11"/>
            <rFont val="Calibri"/>
          </rPr>
          <t xml:space="preserve">Ensure </t>
        </r>
        <r>
          <rPr>
            <sz val="11"/>
            <color rgb="FF000000"/>
            <rFont val="Calibri"/>
          </rPr>
          <t>'</t>
        </r>
        <r>
          <rPr>
            <b/>
            <sz val="11"/>
            <color rgb="FF000000"/>
            <rFont val="Calibri"/>
          </rPr>
          <t>Control Manifest v2 extension availability</t>
        </r>
        <r>
          <rPr>
            <sz val="11"/>
            <color rgb="FF000000"/>
            <rFont val="Calibri"/>
          </rPr>
          <t>'</t>
        </r>
        <r>
          <rPr>
            <sz val="11"/>
            <color rgb="FF000000"/>
            <rFont val="Calibri"/>
          </rPr>
          <t xml:space="preserve"> Is Set to Forced Only</t>
        </r>
      </text>
    </comment>
    <comment ref="L43" authorId="0" shapeId="0" xr:uid="{00000000-0006-0000-0700-000004000000}">
      <text>
        <r>
          <rPr>
            <sz val="11"/>
            <rFont val="Calibri"/>
          </rPr>
          <t xml:space="preserve">Ensure </t>
        </r>
        <r>
          <rPr>
            <sz val="11"/>
            <color rgb="FF000000"/>
            <rFont val="Calibri"/>
          </rPr>
          <t>'</t>
        </r>
        <r>
          <rPr>
            <b/>
            <sz val="11"/>
            <color rgb="FF000000"/>
            <rFont val="Calibri"/>
          </rPr>
          <t>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M43" authorId="0" shapeId="0" xr:uid="{00000000-0006-0000-0700-000005000000}">
      <text>
        <r>
          <rPr>
            <sz val="11"/>
            <rFont val="Calibri"/>
          </rPr>
          <t xml:space="preserve">Ensure </t>
        </r>
        <r>
          <rPr>
            <sz val="11"/>
            <color rgb="FF000000"/>
            <rFont val="Calibri"/>
          </rPr>
          <t>'</t>
        </r>
        <r>
          <rPr>
            <b/>
            <sz val="11"/>
            <color rgb="FF000000"/>
            <rFont val="Calibri"/>
          </rPr>
          <t>Control availability of extensions unpublished on the Chrome Web Store</t>
        </r>
        <r>
          <rPr>
            <sz val="11"/>
            <color rgb="FF000000"/>
            <rFont val="Calibri"/>
          </rPr>
          <t>'</t>
        </r>
        <r>
          <rPr>
            <sz val="11"/>
            <color rgb="FF000000"/>
            <rFont val="Calibri"/>
          </rPr>
          <t xml:space="preserve"> Is Disabled</t>
        </r>
      </text>
    </comment>
    <comment ref="N43" authorId="0" shapeId="0" xr:uid="{00000000-0006-0000-0700-000006000000}">
      <text>
        <r>
          <rPr>
            <sz val="11"/>
            <rFont val="Calibri"/>
          </rPr>
          <t xml:space="preserve">Ensure </t>
        </r>
        <r>
          <rPr>
            <sz val="11"/>
            <color rgb="FF000000"/>
            <rFont val="Calibri"/>
          </rPr>
          <t>'</t>
        </r>
        <r>
          <rPr>
            <b/>
            <sz val="11"/>
            <color rgb="FF000000"/>
            <rFont val="Calibri"/>
          </rPr>
          <t>Allow automatic sign-in to Microsoft cloud identity providers</t>
        </r>
        <r>
          <rPr>
            <sz val="11"/>
            <color rgb="FF000000"/>
            <rFont val="Calibri"/>
          </rPr>
          <t>'</t>
        </r>
        <r>
          <rPr>
            <sz val="11"/>
            <color rgb="FF000000"/>
            <rFont val="Calibri"/>
          </rPr>
          <t xml:space="preserve"> Is Enabled</t>
        </r>
      </text>
    </comment>
    <comment ref="O43" authorId="0" shapeId="0" xr:uid="{00000000-0006-0000-0700-000007000000}">
      <text>
        <r>
          <rPr>
            <sz val="11"/>
            <rFont val="Calibri"/>
          </rPr>
          <t xml:space="preserve">Ensure </t>
        </r>
        <r>
          <rPr>
            <sz val="11"/>
            <color rgb="FF000000"/>
            <rFont val="Calibri"/>
          </rPr>
          <t>'</t>
        </r>
        <r>
          <rPr>
            <b/>
            <sz val="11"/>
            <color rgb="FF000000"/>
            <rFont val="Calibri"/>
          </rPr>
          <t>Configure native messaging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P43" authorId="0" shapeId="0" xr:uid="{00000000-0006-0000-0700-000008000000}">
      <text>
        <r>
          <rPr>
            <sz val="11"/>
            <rFont val="Calibri"/>
          </rPr>
          <t xml:space="preserve">Ensure </t>
        </r>
        <r>
          <rPr>
            <sz val="11"/>
            <color rgb="FF000000"/>
            <rFont val="Calibri"/>
          </rPr>
          <t>'</t>
        </r>
        <r>
          <rPr>
            <b/>
            <sz val="11"/>
            <color rgb="FF000000"/>
            <rFont val="Calibri"/>
          </rPr>
          <t>Continue running background apps when Google Chrome is closed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3" authorId="0" shapeId="0" xr:uid="{00000000-0006-0000-0700-000009000000}">
      <text>
        <r>
          <rPr>
            <sz val="11"/>
            <rFont val="Calibri"/>
          </rPr>
          <t xml:space="preserve">Ensure </t>
        </r>
        <r>
          <rPr>
            <sz val="11"/>
            <color rgb="FF000000"/>
            <rFont val="Calibri"/>
          </rPr>
          <t>'</t>
        </r>
        <r>
          <rPr>
            <b/>
            <sz val="11"/>
            <color rgb="FF000000"/>
            <rFont val="Calibri"/>
          </rPr>
          <t>Enables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3" authorId="0" shapeId="0" xr:uid="{00000000-0006-0000-0700-00000A000000}">
      <text>
        <r>
          <rPr>
            <sz val="11"/>
            <rFont val="Calibri"/>
          </rPr>
          <t xml:space="preserve">Ensure </t>
        </r>
        <r>
          <rPr>
            <sz val="11"/>
            <color rgb="FF000000"/>
            <rFont val="Calibri"/>
          </rPr>
          <t>'</t>
        </r>
        <r>
          <rPr>
            <b/>
            <sz val="11"/>
            <color rgb="FF000000"/>
            <rFont val="Calibri"/>
          </rPr>
          <t>Suppress the unsupported OS warning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67" authorId="0" shapeId="0" xr:uid="{00000000-0006-0000-0700-00000C000000}">
      <text>
        <r>
          <rPr>
            <sz val="11"/>
            <rFont val="Calibri"/>
          </rPr>
          <t xml:space="preserve">Ensure </t>
        </r>
        <r>
          <rPr>
            <sz val="11"/>
            <color rgb="FF000000"/>
            <rFont val="Calibri"/>
          </rPr>
          <t>'</t>
        </r>
        <r>
          <rPr>
            <b/>
            <sz val="11"/>
            <color rgb="FF000000"/>
            <rFont val="Calibri"/>
          </rPr>
          <t>Disable Certificate Transparency enforcement for a list of subjectPublicKeyInfo hashes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67" authorId="0" shapeId="0" xr:uid="{00000000-0006-0000-0700-00000D000000}">
      <text>
        <r>
          <rPr>
            <sz val="11"/>
            <rFont val="Calibri"/>
          </rPr>
          <t xml:space="preserve">Ensure </t>
        </r>
        <r>
          <rPr>
            <sz val="11"/>
            <color rgb="FF000000"/>
            <rFont val="Calibri"/>
          </rPr>
          <t>'</t>
        </r>
        <r>
          <rPr>
            <b/>
            <sz val="11"/>
            <color rgb="FF000000"/>
            <rFont val="Calibri"/>
          </rPr>
          <t>Disable Certificate Transparency enforcement for a list of URLs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7" authorId="0" shapeId="0" xr:uid="{00000000-0006-0000-0700-00000E000000}">
      <text>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text>
    </comment>
    <comment ref="K67" authorId="0" shapeId="0" xr:uid="{00000000-0006-0000-0700-00000F000000}">
      <text>
        <r>
          <rPr>
            <sz val="11"/>
            <rFont val="Calibri"/>
          </rPr>
          <t xml:space="preserve">Ensure </t>
        </r>
        <r>
          <rPr>
            <sz val="11"/>
            <color rgb="FF000000"/>
            <rFont val="Calibri"/>
          </rPr>
          <t>'</t>
        </r>
        <r>
          <rPr>
            <b/>
            <sz val="11"/>
            <color rgb="FF000000"/>
            <rFont val="Calibri"/>
          </rPr>
          <t>Update policy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Always allow updates (recommended)</t>
        </r>
        <r>
          <rPr>
            <sz val="11"/>
            <color rgb="FF000000"/>
            <rFont val="Calibri"/>
          </rPr>
          <t>'</t>
        </r>
        <r>
          <rPr>
            <sz val="11"/>
            <color rgb="FF000000"/>
            <rFont val="Calibri"/>
          </rPr>
          <t xml:space="preserve"> or </t>
        </r>
        <r>
          <rPr>
            <sz val="11"/>
            <color rgb="FF000000"/>
            <rFont val="Calibri"/>
          </rPr>
          <t>'</t>
        </r>
        <r>
          <rPr>
            <b/>
            <sz val="11"/>
            <color rgb="FF000000"/>
            <rFont val="Calibri"/>
          </rPr>
          <t>Automatic silent updates only</t>
        </r>
        <r>
          <rPr>
            <sz val="11"/>
            <color rgb="FF000000"/>
            <rFont val="Calibri"/>
          </rPr>
          <t>'</t>
        </r>
        <r>
          <rPr>
            <sz val="11"/>
            <color rgb="FF000000"/>
            <rFont val="Calibri"/>
          </rPr>
          <t xml:space="preserve"> specified</t>
        </r>
      </text>
    </comment>
    <comment ref="H89" authorId="0" shapeId="0" xr:uid="{00000000-0006-0000-0700-000010000000}">
      <text>
        <r>
          <rPr>
            <sz val="11"/>
            <rFont val="Calibri"/>
          </rPr>
          <t xml:space="preserve">Ensure </t>
        </r>
        <r>
          <rPr>
            <sz val="11"/>
            <color rgb="FF000000"/>
            <rFont val="Calibri"/>
          </rPr>
          <t>'</t>
        </r>
        <r>
          <rPr>
            <b/>
            <sz val="11"/>
            <color rgb="FF000000"/>
            <rFont val="Calibri"/>
          </rPr>
          <t>Cross-origin HTTP Authentication prompts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89" authorId="0" shapeId="0" xr:uid="{00000000-0006-0000-0700-000014000000}">
      <text>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Enabled: ntlm, negotiate</t>
        </r>
        <r>
          <rPr>
            <sz val="11"/>
            <color rgb="FF000000"/>
            <rFont val="Calibri"/>
          </rPr>
          <t>'</t>
        </r>
      </text>
    </comment>
    <comment ref="J89" authorId="0" shapeId="0" xr:uid="{00000000-0006-0000-0700-000015000000}">
      <text>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Explicitly Configured</t>
        </r>
      </text>
    </comment>
    <comment ref="K89" authorId="0" shapeId="0" xr:uid="{00000000-0006-0000-0700-000016000000}">
      <text>
        <r>
          <rPr>
            <sz val="11"/>
            <rFont val="Calibri"/>
          </rPr>
          <t xml:space="preserve">Ensure </t>
        </r>
        <r>
          <rPr>
            <sz val="11"/>
            <color rgb="FF000000"/>
            <rFont val="Calibri"/>
          </rPr>
          <t>'</t>
        </r>
        <r>
          <rPr>
            <b/>
            <sz val="11"/>
            <color rgb="FF000000"/>
            <rFont val="Calibri"/>
          </rPr>
          <t>Specifies whether to allow websites to make requests to more-private network endpoints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9" authorId="0" shapeId="0" xr:uid="{00000000-0006-0000-0700-000017000000}">
      <text>
        <r>
          <rPr>
            <sz val="11"/>
            <rFont val="Calibri"/>
          </rPr>
          <t xml:space="preserve">Ensure </t>
        </r>
        <r>
          <rPr>
            <sz val="11"/>
            <color rgb="FF000000"/>
            <rFont val="Calibri"/>
          </rPr>
          <t>'</t>
        </r>
        <r>
          <rPr>
            <b/>
            <sz val="11"/>
            <color rgb="FF000000"/>
            <rFont val="Calibri"/>
          </rPr>
          <t>Enable additional protections for users enrolled in the Advanced Protection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9" authorId="0" shapeId="0" xr:uid="{00000000-0006-0000-0700-000018000000}">
      <text>
        <r>
          <rPr>
            <sz val="11"/>
            <rFont val="Calibri"/>
          </rPr>
          <t xml:space="preserve">Ensure </t>
        </r>
        <r>
          <rPr>
            <sz val="11"/>
            <color rgb="FF000000"/>
            <rFont val="Calibri"/>
          </rPr>
          <t>'</t>
        </r>
        <r>
          <rPr>
            <b/>
            <sz val="11"/>
            <color rgb="FF000000"/>
            <rFont val="Calibri"/>
          </rPr>
          <t>Enable AutoFill for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89" authorId="0" shapeId="0" xr:uid="{00000000-0006-0000-0700-000019000000}">
      <text>
        <r>
          <rPr>
            <sz val="11"/>
            <rFont val="Calibri"/>
          </rPr>
          <t xml:space="preserve">Ensure </t>
        </r>
        <r>
          <rPr>
            <sz val="11"/>
            <color rgb="FF000000"/>
            <rFont val="Calibri"/>
          </rPr>
          <t>'</t>
        </r>
        <r>
          <rPr>
            <b/>
            <sz val="11"/>
            <color rgb="FF000000"/>
            <rFont val="Calibri"/>
          </rPr>
          <t>Enable AutoFill for credit cards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9" authorId="0" shapeId="0" xr:uid="{00000000-0006-0000-0700-00001A000000}">
      <text>
        <r>
          <rPr>
            <sz val="11"/>
            <rFont val="Calibri"/>
          </rPr>
          <t xml:space="preserve">Ensure </t>
        </r>
        <r>
          <rPr>
            <sz val="11"/>
            <color rgb="FF000000"/>
            <rFont val="Calibri"/>
          </rPr>
          <t>'</t>
        </r>
        <r>
          <rPr>
            <b/>
            <sz val="11"/>
            <color rgb="FF000000"/>
            <rFont val="Calibri"/>
          </rPr>
          <t>Browser sign 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 browser sign-in</t>
        </r>
        <r>
          <rPr>
            <sz val="11"/>
            <color rgb="FF000000"/>
            <rFont val="Calibri"/>
          </rPr>
          <t>'</t>
        </r>
      </text>
    </comment>
    <comment ref="P89" authorId="0" shapeId="0" xr:uid="{00000000-0006-0000-0700-00001B000000}">
      <text>
        <r>
          <rPr>
            <sz val="11"/>
            <rFont val="Calibri"/>
          </rPr>
          <t xml:space="preserve">Ensure </t>
        </r>
        <r>
          <rPr>
            <sz val="11"/>
            <color rgb="FF000000"/>
            <rFont val="Calibri"/>
          </rPr>
          <t>'</t>
        </r>
        <r>
          <rPr>
            <b/>
            <sz val="11"/>
            <color rgb="FF000000"/>
            <rFont val="Calibri"/>
          </rPr>
          <t>Enable globally scoped HTTP auth cache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89" authorId="0" shapeId="0" xr:uid="{00000000-0006-0000-0700-00001C000000}">
      <text>
        <r>
          <rPr>
            <sz val="11"/>
            <rFont val="Calibri"/>
          </rPr>
          <t xml:space="preserve">Ensure </t>
        </r>
        <r>
          <rPr>
            <sz val="11"/>
            <color rgb="FF000000"/>
            <rFont val="Calibri"/>
          </rPr>
          <t>'</t>
        </r>
        <r>
          <rPr>
            <b/>
            <sz val="11"/>
            <color rgb="FF000000"/>
            <rFont val="Calibri"/>
          </rPr>
          <t>Import autofill form data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89" authorId="0" shapeId="0" xr:uid="{00000000-0006-0000-0700-00001D000000}">
      <text>
        <r>
          <rPr>
            <sz val="11"/>
            <rFont val="Calibri"/>
          </rPr>
          <t xml:space="preserve">Ensure </t>
        </r>
        <r>
          <rPr>
            <sz val="11"/>
            <color rgb="FF000000"/>
            <rFont val="Calibri"/>
          </rPr>
          <t>'</t>
        </r>
        <r>
          <rPr>
            <b/>
            <sz val="11"/>
            <color rgb="FF000000"/>
            <rFont val="Calibri"/>
          </rPr>
          <t>Import saved passwords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89" authorId="0" shapeId="0" xr:uid="{00000000-0006-0000-0700-000011000000}">
      <text>
        <r>
          <rPr>
            <sz val="11"/>
            <rFont val="Calibri"/>
          </rPr>
          <t xml:space="preserve">Ensure </t>
        </r>
        <r>
          <rPr>
            <sz val="11"/>
            <color rgb="FF000000"/>
            <rFont val="Calibri"/>
          </rPr>
          <t>'</t>
        </r>
        <r>
          <rPr>
            <b/>
            <sz val="11"/>
            <color rgb="FF000000"/>
            <rFont val="Calibri"/>
          </rPr>
          <t>Incognito mode availability</t>
        </r>
        <r>
          <rPr>
            <sz val="11"/>
            <color rgb="FF000000"/>
            <rFont val="Calibri"/>
          </rPr>
          <t>'</t>
        </r>
        <r>
          <rPr>
            <sz val="11"/>
            <color rgb="FF000000"/>
            <rFont val="Calibri"/>
          </rPr>
          <t xml:space="preserve"> is set to </t>
        </r>
        <r>
          <rPr>
            <sz val="11"/>
            <color rgb="FF000000"/>
            <rFont val="Calibri"/>
          </rPr>
          <t>'</t>
        </r>
        <r>
          <rPr>
            <b/>
            <sz val="11"/>
            <color rgb="FF000000"/>
            <rFont val="Calibri"/>
          </rPr>
          <t>Enabled: Incognito mode disabled</t>
        </r>
        <r>
          <rPr>
            <sz val="11"/>
            <color rgb="FF000000"/>
            <rFont val="Calibri"/>
          </rPr>
          <t>'</t>
        </r>
      </text>
    </comment>
    <comment ref="T89" authorId="0" shapeId="0" xr:uid="{00000000-0006-0000-0700-000012000000}">
      <text>
        <r>
          <rPr>
            <sz val="11"/>
            <rFont val="Calibri"/>
          </rPr>
          <t xml:space="preserve">Ensure </t>
        </r>
        <r>
          <rPr>
            <sz val="11"/>
            <color rgb="FF000000"/>
            <rFont val="Calibri"/>
          </rPr>
          <t>'</t>
        </r>
        <r>
          <rPr>
            <b/>
            <sz val="11"/>
            <color rgb="FF000000"/>
            <rFont val="Calibri"/>
          </rPr>
          <t>Disable synchronization of data with Google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89" authorId="0" shapeId="0" xr:uid="{00000000-0006-0000-0700-000013000000}">
      <text>
        <r>
          <rPr>
            <sz val="11"/>
            <rFont val="Calibri"/>
          </rPr>
          <t xml:space="preserve">Ensure </t>
        </r>
        <r>
          <rPr>
            <sz val="11"/>
            <color rgb="FF000000"/>
            <rFont val="Calibri"/>
          </rPr>
          <t>'</t>
        </r>
        <r>
          <rPr>
            <b/>
            <sz val="11"/>
            <color rgb="FF000000"/>
            <rFont val="Calibri"/>
          </rPr>
          <t>List of types that should be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passwords</t>
        </r>
        <r>
          <rPr>
            <sz val="11"/>
            <color rgb="FF000000"/>
            <rFont val="Calibri"/>
          </rPr>
          <t>'</t>
        </r>
      </text>
    </comment>
    <comment ref="H90" authorId="0" shapeId="0" xr:uid="{00000000-0006-0000-0700-00001E000000}">
      <text>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Enabled: ntlm, negotiate</t>
        </r>
        <r>
          <rPr>
            <sz val="11"/>
            <color rgb="FF000000"/>
            <rFont val="Calibri"/>
          </rPr>
          <t>'</t>
        </r>
      </text>
    </comment>
    <comment ref="I90" authorId="0" shapeId="0" xr:uid="{00000000-0006-0000-0700-00001F000000}">
      <text>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Explicitly Configured</t>
        </r>
      </text>
    </comment>
    <comment ref="J90" authorId="0" shapeId="0" xr:uid="{00000000-0006-0000-0700-000020000000}">
      <text>
        <r>
          <rPr>
            <sz val="11"/>
            <rFont val="Calibri"/>
          </rPr>
          <t xml:space="preserve">Ensure </t>
        </r>
        <r>
          <rPr>
            <sz val="11"/>
            <color rgb="FF000000"/>
            <rFont val="Calibri"/>
          </rPr>
          <t>'</t>
        </r>
        <r>
          <rPr>
            <b/>
            <sz val="11"/>
            <color rgb="FF000000"/>
            <rFont val="Calibri"/>
          </rPr>
          <t>Browser sign 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 browser sign-in</t>
        </r>
        <r>
          <rPr>
            <sz val="11"/>
            <color rgb="FF000000"/>
            <rFont val="Calibri"/>
          </rPr>
          <t>'</t>
        </r>
      </text>
    </comment>
    <comment ref="K90" authorId="0" shapeId="0" xr:uid="{00000000-0006-0000-0700-000021000000}">
      <text>
        <r>
          <rPr>
            <sz val="11"/>
            <rFont val="Calibri"/>
          </rPr>
          <t xml:space="preserve">Ensure </t>
        </r>
        <r>
          <rPr>
            <sz val="11"/>
            <color rgb="FF000000"/>
            <rFont val="Calibri"/>
          </rPr>
          <t>'</t>
        </r>
        <r>
          <rPr>
            <b/>
            <sz val="11"/>
            <color rgb="FF000000"/>
            <rFont val="Calibri"/>
          </rPr>
          <t>Enable globally scoped HTTP auth cache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0" authorId="0" shapeId="0" xr:uid="{00000000-0006-0000-0700-000022000000}">
      <text>
        <r>
          <rPr>
            <sz val="11"/>
            <rFont val="Calibri"/>
          </rPr>
          <t xml:space="preserve">Ensure </t>
        </r>
        <r>
          <rPr>
            <sz val="11"/>
            <color rgb="FF000000"/>
            <rFont val="Calibri"/>
          </rPr>
          <t>'</t>
        </r>
        <r>
          <rPr>
            <b/>
            <sz val="11"/>
            <color rgb="FF000000"/>
            <rFont val="Calibri"/>
          </rPr>
          <t>Disable synchronization of data with Google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700-000023000000}">
      <text>
        <r>
          <rPr>
            <sz val="11"/>
            <rFont val="Calibri"/>
          </rPr>
          <t xml:space="preserve">Ensure </t>
        </r>
        <r>
          <rPr>
            <sz val="11"/>
            <color rgb="FF000000"/>
            <rFont val="Calibri"/>
          </rPr>
          <t>'</t>
        </r>
        <r>
          <rPr>
            <b/>
            <sz val="11"/>
            <color rgb="FF000000"/>
            <rFont val="Calibri"/>
          </rPr>
          <t>List of types that should be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passwords</t>
        </r>
        <r>
          <rPr>
            <sz val="11"/>
            <color rgb="FF000000"/>
            <rFont val="Calibri"/>
          </rPr>
          <t>'</t>
        </r>
      </text>
    </comment>
    <comment ref="H91" authorId="0" shapeId="0" xr:uid="{00000000-0006-0000-0700-000024000000}">
      <text>
        <r>
          <rPr>
            <sz val="11"/>
            <rFont val="Calibri"/>
          </rPr>
          <t xml:space="preserve">Ensure </t>
        </r>
        <r>
          <rPr>
            <sz val="11"/>
            <color rgb="FF000000"/>
            <rFont val="Calibri"/>
          </rPr>
          <t>'</t>
        </r>
        <r>
          <rPr>
            <b/>
            <sz val="11"/>
            <color rgb="FF000000"/>
            <rFont val="Calibri"/>
          </rPr>
          <t>Enable additional protections for users enrolled in the Advanced Protection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25000000}">
      <text>
        <r>
          <rPr>
            <sz val="11"/>
            <rFont val="Calibri"/>
          </rPr>
          <t xml:space="preserve">Ensure </t>
        </r>
        <r>
          <rPr>
            <sz val="11"/>
            <color rgb="FF000000"/>
            <rFont val="Calibri"/>
          </rPr>
          <t>'</t>
        </r>
        <r>
          <rPr>
            <b/>
            <sz val="11"/>
            <color rgb="FF000000"/>
            <rFont val="Calibri"/>
          </rPr>
          <t>Allow or deny screen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3" authorId="0" shapeId="0" xr:uid="{00000000-0006-0000-0700-000040000000}">
      <text>
        <r>
          <rPr>
            <sz val="11"/>
            <rFont val="Calibri"/>
          </rPr>
          <t xml:space="preserve">Ensure </t>
        </r>
        <r>
          <rPr>
            <sz val="11"/>
            <color rgb="FF000000"/>
            <rFont val="Calibri"/>
          </rPr>
          <t>'</t>
        </r>
        <r>
          <rPr>
            <b/>
            <sz val="11"/>
            <color rgb="FF000000"/>
            <rFont val="Calibri"/>
          </rPr>
          <t>Allow clipboard for these sites</t>
        </r>
        <r>
          <rPr>
            <sz val="11"/>
            <color rgb="FF000000"/>
            <rFont val="Calibri"/>
          </rPr>
          <t>'</t>
        </r>
        <r>
          <rPr>
            <sz val="11"/>
            <color rgb="FF000000"/>
            <rFont val="Calibri"/>
          </rPr>
          <t xml:space="preserve"> Is Configured</t>
        </r>
      </text>
    </comment>
    <comment ref="J93" authorId="0" shapeId="0" xr:uid="{00000000-0006-0000-0700-000041000000}">
      <text>
        <r>
          <rPr>
            <sz val="11"/>
            <rFont val="Calibri"/>
          </rPr>
          <t xml:space="preserve">Ensure </t>
        </r>
        <r>
          <rPr>
            <sz val="11"/>
            <color rgb="FF000000"/>
            <rFont val="Calibri"/>
          </rPr>
          <t>'</t>
        </r>
        <r>
          <rPr>
            <b/>
            <sz val="11"/>
            <color rgb="FF000000"/>
            <rFont val="Calibri"/>
          </rPr>
          <t>Block clipboard on these sites</t>
        </r>
        <r>
          <rPr>
            <sz val="11"/>
            <color rgb="FF000000"/>
            <rFont val="Calibri"/>
          </rPr>
          <t>'</t>
        </r>
        <r>
          <rPr>
            <sz val="11"/>
            <color rgb="FF000000"/>
            <rFont val="Calibri"/>
          </rPr>
          <t xml:space="preserve"> Is Configured</t>
        </r>
      </text>
    </comment>
    <comment ref="K93" authorId="0" shapeId="0" xr:uid="{00000000-0006-0000-0700-000042000000}">
      <text>
        <r>
          <rPr>
            <sz val="11"/>
            <rFont val="Calibri"/>
          </rPr>
          <t xml:space="preserve">Ensure </t>
        </r>
        <r>
          <rPr>
            <sz val="11"/>
            <color rgb="FF000000"/>
            <rFont val="Calibri"/>
          </rPr>
          <t>'</t>
        </r>
        <r>
          <rPr>
            <b/>
            <sz val="11"/>
            <color rgb="FF000000"/>
            <rFont val="Calibri"/>
          </rPr>
          <t>Default clipboard setting</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r>
          <rPr>
            <sz val="11"/>
            <color rgb="FF000000"/>
            <rFont val="Calibri"/>
          </rPr>
          <t xml:space="preserve"> to </t>
        </r>
        <r>
          <rPr>
            <sz val="11"/>
            <color rgb="FF000000"/>
            <rFont val="Calibri"/>
          </rPr>
          <t>'</t>
        </r>
        <r>
          <rPr>
            <b/>
            <sz val="11"/>
            <color rgb="FF000000"/>
            <rFont val="Calibri"/>
          </rPr>
          <t>Deny Permissions</t>
        </r>
        <r>
          <rPr>
            <sz val="11"/>
            <color rgb="FF000000"/>
            <rFont val="Calibri"/>
          </rPr>
          <t>'</t>
        </r>
      </text>
    </comment>
    <comment ref="L93" authorId="0" shapeId="0" xr:uid="{00000000-0006-0000-0700-000043000000}">
      <text>
        <r>
          <rPr>
            <sz val="11"/>
            <rFont val="Calibri"/>
          </rPr>
          <t xml:space="preserve">Ensure </t>
        </r>
        <r>
          <rPr>
            <sz val="11"/>
            <color rgb="FF000000"/>
            <rFont val="Calibri"/>
          </rPr>
          <t>'</t>
        </r>
        <r>
          <rPr>
            <b/>
            <sz val="11"/>
            <color rgb="FF000000"/>
            <rFont val="Calibri"/>
          </rPr>
          <t>Control use of the File System API for reading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read access to files and directories via the File System API</t>
        </r>
        <r>
          <rPr>
            <sz val="11"/>
            <color rgb="FF000000"/>
            <rFont val="Calibri"/>
          </rPr>
          <t>'</t>
        </r>
      </text>
    </comment>
    <comment ref="M93" authorId="0" shapeId="0" xr:uid="{00000000-0006-0000-0700-000044000000}">
      <text>
        <r>
          <rPr>
            <sz val="11"/>
            <rFont val="Calibri"/>
          </rPr>
          <t xml:space="preserve">Ensure </t>
        </r>
        <r>
          <rPr>
            <sz val="11"/>
            <color rgb="FF000000"/>
            <rFont val="Calibri"/>
          </rPr>
          <t>'</t>
        </r>
        <r>
          <rPr>
            <b/>
            <sz val="11"/>
            <color rgb="FF000000"/>
            <rFont val="Calibri"/>
          </rPr>
          <t>Default geolocation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track the users</t>
        </r>
        <r>
          <rPr>
            <sz val="11"/>
            <color rgb="FF000000"/>
            <rFont val="Calibri"/>
          </rPr>
          <t>'</t>
        </r>
        <r>
          <rPr>
            <sz val="11"/>
            <color rgb="FF000000"/>
            <rFont val="Calibri"/>
          </rPr>
          <t xml:space="preserve"> physical location</t>
        </r>
        <r>
          <rPr>
            <sz val="11"/>
            <color rgb="FF000000"/>
            <rFont val="Calibri"/>
          </rPr>
          <t>'</t>
        </r>
      </text>
    </comment>
    <comment ref="N93" authorId="0" shapeId="0" xr:uid="{00000000-0006-0000-0700-000045000000}">
      <text>
        <r>
          <rPr>
            <sz val="11"/>
            <rFont val="Calibri"/>
          </rPr>
          <t xml:space="preserve">Ensure </t>
        </r>
        <r>
          <rPr>
            <sz val="11"/>
            <color rgb="FF000000"/>
            <rFont val="Calibri"/>
          </rPr>
          <t>'</t>
        </r>
        <r>
          <rPr>
            <b/>
            <sz val="11"/>
            <color rgb="FF000000"/>
            <rFont val="Calibri"/>
          </rPr>
          <t>Default notification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show desktop notifications</t>
        </r>
        <r>
          <rPr>
            <sz val="11"/>
            <color rgb="FF000000"/>
            <rFont val="Calibri"/>
          </rPr>
          <t>'</t>
        </r>
      </text>
    </comment>
    <comment ref="O93" authorId="0" shapeId="0" xr:uid="{00000000-0006-0000-0700-000046000000}">
      <text>
        <r>
          <rPr>
            <sz val="11"/>
            <rFont val="Calibri"/>
          </rPr>
          <t xml:space="preserve">Ensure </t>
        </r>
        <r>
          <rPr>
            <sz val="11"/>
            <color rgb="FF000000"/>
            <rFont val="Calibri"/>
          </rPr>
          <t>'</t>
        </r>
        <r>
          <rPr>
            <b/>
            <sz val="11"/>
            <color rgb="FF000000"/>
            <rFont val="Calibri"/>
          </rPr>
          <t>Default Sensors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access sensors</t>
        </r>
        <r>
          <rPr>
            <sz val="11"/>
            <color rgb="FF000000"/>
            <rFont val="Calibri"/>
          </rPr>
          <t>'</t>
        </r>
      </text>
    </comment>
    <comment ref="P93" authorId="0" shapeId="0" xr:uid="{00000000-0006-0000-0700-000047000000}">
      <text>
        <r>
          <rPr>
            <sz val="11"/>
            <rFont val="Calibri"/>
          </rPr>
          <t xml:space="preserve">Ensure </t>
        </r>
        <r>
          <rPr>
            <sz val="11"/>
            <color rgb="FF000000"/>
            <rFont val="Calibri"/>
          </rPr>
          <t>'</t>
        </r>
        <r>
          <rPr>
            <b/>
            <sz val="11"/>
            <color rgb="FF000000"/>
            <rFont val="Calibri"/>
          </rPr>
          <t>Control use of the Serial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serial ports via the Serial API</t>
        </r>
        <r>
          <rPr>
            <sz val="11"/>
            <color rgb="FF000000"/>
            <rFont val="Calibri"/>
          </rPr>
          <t>'</t>
        </r>
      </text>
    </comment>
    <comment ref="Q93" authorId="0" shapeId="0" xr:uid="{00000000-0006-0000-0700-000048000000}">
      <text>
        <r>
          <rPr>
            <sz val="11"/>
            <rFont val="Calibri"/>
          </rPr>
          <t xml:space="preserve">Ensure </t>
        </r>
        <r>
          <rPr>
            <sz val="11"/>
            <color rgb="FF000000"/>
            <rFont val="Calibri"/>
          </rPr>
          <t>'</t>
        </r>
        <r>
          <rPr>
            <b/>
            <sz val="11"/>
            <color rgb="FF000000"/>
            <rFont val="Calibri"/>
          </rPr>
          <t>Control use of the Web Bluetooth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Bluetooth devices via the Web Bluetooth API</t>
        </r>
        <r>
          <rPr>
            <sz val="11"/>
            <color rgb="FF000000"/>
            <rFont val="Calibri"/>
          </rPr>
          <t>'</t>
        </r>
      </text>
    </comment>
    <comment ref="R93" authorId="0" shapeId="0" xr:uid="{00000000-0006-0000-0700-000049000000}">
      <text>
        <r>
          <rPr>
            <sz val="11"/>
            <rFont val="Calibri"/>
          </rPr>
          <t xml:space="preserve">Ensure </t>
        </r>
        <r>
          <rPr>
            <sz val="11"/>
            <color rgb="FF000000"/>
            <rFont val="Calibri"/>
          </rPr>
          <t>'</t>
        </r>
        <r>
          <rPr>
            <b/>
            <sz val="11"/>
            <color rgb="FF000000"/>
            <rFont val="Calibri"/>
          </rPr>
          <t>Control use of the WebHID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HID devices via the WebHID API</t>
        </r>
        <r>
          <rPr>
            <sz val="11"/>
            <color rgb="FF000000"/>
            <rFont val="Calibri"/>
          </rPr>
          <t>'</t>
        </r>
      </text>
    </comment>
    <comment ref="S93" authorId="0" shapeId="0" xr:uid="{00000000-0006-0000-0700-00004A000000}">
      <text>
        <r>
          <rPr>
            <sz val="11"/>
            <rFont val="Calibri"/>
          </rPr>
          <t xml:space="preserve">Ensure </t>
        </r>
        <r>
          <rPr>
            <sz val="11"/>
            <color rgb="FF000000"/>
            <rFont val="Calibri"/>
          </rPr>
          <t>'</t>
        </r>
        <r>
          <rPr>
            <b/>
            <sz val="11"/>
            <color rgb="FF000000"/>
            <rFont val="Calibri"/>
          </rPr>
          <t>Control use of the WebUSB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USB devices via the WebUSB API</t>
        </r>
        <r>
          <rPr>
            <sz val="11"/>
            <color rgb="FF000000"/>
            <rFont val="Calibri"/>
          </rPr>
          <t>'</t>
        </r>
      </text>
    </comment>
    <comment ref="T93" authorId="0" shapeId="0" xr:uid="{00000000-0006-0000-0700-00004B000000}">
      <text>
        <r>
          <rPr>
            <sz val="11"/>
            <rFont val="Calibri"/>
          </rPr>
          <t xml:space="preserve">Ensure </t>
        </r>
        <r>
          <rPr>
            <sz val="11"/>
            <color rgb="FF000000"/>
            <rFont val="Calibri"/>
          </rPr>
          <t>'</t>
        </r>
        <r>
          <rPr>
            <b/>
            <sz val="11"/>
            <color rgb="FF000000"/>
            <rFont val="Calibri"/>
          </rPr>
          <t>Default Window Management permissions setting</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r>
          <rPr>
            <sz val="11"/>
            <color rgb="FF000000"/>
            <rFont val="Calibri"/>
          </rPr>
          <t xml:space="preserve"> to </t>
        </r>
        <r>
          <rPr>
            <sz val="11"/>
            <color rgb="FF000000"/>
            <rFont val="Calibri"/>
          </rPr>
          <t>'</t>
        </r>
        <r>
          <rPr>
            <b/>
            <sz val="11"/>
            <color rgb="FF000000"/>
            <rFont val="Calibri"/>
          </rPr>
          <t>Deny Permission</t>
        </r>
        <r>
          <rPr>
            <sz val="11"/>
            <color rgb="FF000000"/>
            <rFont val="Calibri"/>
          </rPr>
          <t>'</t>
        </r>
      </text>
    </comment>
    <comment ref="U93" authorId="0" shapeId="0" xr:uid="{00000000-0006-0000-0700-00004C000000}">
      <text>
        <r>
          <rPr>
            <sz val="11"/>
            <rFont val="Calibri"/>
          </rPr>
          <t xml:space="preserve">Ensure </t>
        </r>
        <r>
          <rPr>
            <sz val="11"/>
            <color rgb="FF000000"/>
            <rFont val="Calibri"/>
          </rPr>
          <t>'</t>
        </r>
        <r>
          <rPr>
            <b/>
            <sz val="11"/>
            <color rgb="FF000000"/>
            <rFont val="Calibri"/>
          </rPr>
          <t>Allow read access via the File System API on these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93" authorId="0" shapeId="0" xr:uid="{00000000-0006-0000-0700-000026000000}">
      <text>
        <r>
          <rPr>
            <sz val="11"/>
            <rFont val="Calibri"/>
          </rPr>
          <t xml:space="preserve">Ensure </t>
        </r>
        <r>
          <rPr>
            <sz val="11"/>
            <color rgb="FF000000"/>
            <rFont val="Calibri"/>
          </rPr>
          <t>'</t>
        </r>
        <r>
          <rPr>
            <b/>
            <sz val="11"/>
            <color rgb="FF000000"/>
            <rFont val="Calibri"/>
          </rPr>
          <t>Allow local file access to file:// URLs on these sites in the PDF Viewer</t>
        </r>
        <r>
          <rPr>
            <sz val="11"/>
            <color rgb="FF000000"/>
            <rFont val="Calibri"/>
          </rPr>
          <t>'</t>
        </r>
        <r>
          <rPr>
            <sz val="11"/>
            <color rgb="FF000000"/>
            <rFont val="Calibri"/>
          </rPr>
          <t xml:space="preserve"> Is Disabled</t>
        </r>
      </text>
    </comment>
    <comment ref="W93" authorId="0" shapeId="0" xr:uid="{00000000-0006-0000-0700-000027000000}">
      <text>
        <r>
          <rPr>
            <sz val="11"/>
            <rFont val="Calibri"/>
          </rPr>
          <t xml:space="preserve">Ensure </t>
        </r>
        <r>
          <rPr>
            <sz val="11"/>
            <color rgb="FF000000"/>
            <rFont val="Calibri"/>
          </rPr>
          <t>'</t>
        </r>
        <r>
          <rPr>
            <b/>
            <sz val="11"/>
            <color rgb="FF000000"/>
            <rFont val="Calibri"/>
          </rPr>
          <t>Block Window Management permission on these sites</t>
        </r>
        <r>
          <rPr>
            <sz val="11"/>
            <color rgb="FF000000"/>
            <rFont val="Calibri"/>
          </rPr>
          <t>'</t>
        </r>
        <r>
          <rPr>
            <sz val="11"/>
            <color rgb="FF000000"/>
            <rFont val="Calibri"/>
          </rPr>
          <t xml:space="preserve"> Is Configured</t>
        </r>
      </text>
    </comment>
    <comment ref="X93" authorId="0" shapeId="0" xr:uid="{00000000-0006-0000-0700-000028000000}">
      <text>
        <r>
          <rPr>
            <sz val="11"/>
            <rFont val="Calibri"/>
          </rPr>
          <t xml:space="preserve">Ensure </t>
        </r>
        <r>
          <rPr>
            <sz val="11"/>
            <color rgb="FF000000"/>
            <rFont val="Calibri"/>
          </rPr>
          <t>'</t>
        </r>
        <r>
          <rPr>
            <b/>
            <sz val="11"/>
            <color rgb="FF000000"/>
            <rFont val="Calibri"/>
          </rPr>
          <t>Allow Window Management permission on these sites</t>
        </r>
        <r>
          <rPr>
            <sz val="11"/>
            <color rgb="FF000000"/>
            <rFont val="Calibri"/>
          </rPr>
          <t>'</t>
        </r>
        <r>
          <rPr>
            <sz val="11"/>
            <color rgb="FF000000"/>
            <rFont val="Calibri"/>
          </rPr>
          <t xml:space="preserve"> Is Configured</t>
        </r>
      </text>
    </comment>
    <comment ref="Y93" authorId="0" shapeId="0" xr:uid="{00000000-0006-0000-0700-000029000000}">
      <text>
        <r>
          <rPr>
            <sz val="11"/>
            <rFont val="Calibri"/>
          </rPr>
          <t xml:space="preserve">Ensure </t>
        </r>
        <r>
          <rPr>
            <sz val="11"/>
            <color rgb="FF000000"/>
            <rFont val="Calibri"/>
          </rPr>
          <t>'</t>
        </r>
        <r>
          <rPr>
            <b/>
            <sz val="11"/>
            <color rgb="FF000000"/>
            <rFont val="Calibri"/>
          </rPr>
          <t>Enable Google Cast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93" authorId="0" shapeId="0" xr:uid="{00000000-0006-0000-0700-00002A000000}">
      <text>
        <r>
          <rPr>
            <sz val="11"/>
            <rFont val="Calibri"/>
          </rPr>
          <t xml:space="preserve">Ensure </t>
        </r>
        <r>
          <rPr>
            <sz val="11"/>
            <color rgb="FF000000"/>
            <rFont val="Calibri"/>
          </rPr>
          <t>'</t>
        </r>
        <r>
          <rPr>
            <b/>
            <sz val="11"/>
            <color rgb="FF000000"/>
            <rFont val="Calibri"/>
          </rPr>
          <t>Allow Google Cast to connect to Cast devices on all IP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93" authorId="0" shapeId="0" xr:uid="{00000000-0006-0000-0700-00002B000000}">
      <text>
        <r>
          <rPr>
            <sz val="11"/>
            <rFont val="Calibri"/>
          </rPr>
          <t xml:space="preserve">Ensure </t>
        </r>
        <r>
          <rPr>
            <sz val="11"/>
            <color rgb="FF000000"/>
            <rFont val="Calibri"/>
          </rPr>
          <t>'</t>
        </r>
        <r>
          <rPr>
            <b/>
            <sz val="11"/>
            <color rgb="FF000000"/>
            <rFont val="Calibri"/>
          </rPr>
          <t>Enable leak detection for entered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3" authorId="0" shapeId="0" xr:uid="{00000000-0006-0000-0700-00002C000000}">
      <text>
        <r>
          <rPr>
            <sz val="11"/>
            <rFont val="Calibri"/>
          </rPr>
          <t xml:space="preserve">Ensure </t>
        </r>
        <r>
          <rPr>
            <sz val="11"/>
            <color rgb="FF000000"/>
            <rFont val="Calibri"/>
          </rPr>
          <t>'</t>
        </r>
        <r>
          <rPr>
            <b/>
            <sz val="11"/>
            <color rgb="FF000000"/>
            <rFont val="Calibri"/>
          </rPr>
          <t>Enable or disable PIN-less authentication for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93" authorId="0" shapeId="0" xr:uid="{00000000-0006-0000-0700-00002D000000}">
      <text>
        <r>
          <rPr>
            <sz val="11"/>
            <rFont val="Calibri"/>
          </rPr>
          <t xml:space="preserve">Ensure </t>
        </r>
        <r>
          <rPr>
            <sz val="11"/>
            <color rgb="FF000000"/>
            <rFont val="Calibri"/>
          </rPr>
          <t>'</t>
        </r>
        <r>
          <rPr>
            <b/>
            <sz val="11"/>
            <color rgb="FF000000"/>
            <rFont val="Calibri"/>
          </rPr>
          <t>Enable the use of relay servers by the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t>
        </r>
      </text>
    </comment>
    <comment ref="AD93" authorId="0" shapeId="0" xr:uid="{00000000-0006-0000-0700-00002E000000}">
      <text>
        <r>
          <rPr>
            <sz val="11"/>
            <rFont val="Calibri"/>
          </rPr>
          <t xml:space="preserve">Ensure </t>
        </r>
        <r>
          <rPr>
            <sz val="11"/>
            <color rgb="FF000000"/>
            <rFont val="Calibri"/>
          </rPr>
          <t>'</t>
        </r>
        <r>
          <rPr>
            <b/>
            <sz val="11"/>
            <color rgb="FF000000"/>
            <rFont val="Calibri"/>
          </rPr>
          <t>Allow remote access connections to this machine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93" authorId="0" shapeId="0" xr:uid="{00000000-0006-0000-0700-00002F000000}">
      <text>
        <r>
          <rPr>
            <sz val="11"/>
            <rFont val="Calibri"/>
          </rPr>
          <t xml:space="preserve">Ensure </t>
        </r>
        <r>
          <rPr>
            <sz val="11"/>
            <color rgb="FF000000"/>
            <rFont val="Calibri"/>
          </rPr>
          <t>'</t>
        </r>
        <r>
          <rPr>
            <b/>
            <sz val="11"/>
            <color rgb="FF000000"/>
            <rFont val="Calibri"/>
          </rPr>
          <t>Allow remote users to interact with elevated windows in remote assistance sessions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93" authorId="0" shapeId="0" xr:uid="{00000000-0006-0000-0700-000030000000}">
      <text>
        <r>
          <rPr>
            <sz val="11"/>
            <rFont val="Calibri"/>
          </rPr>
          <t xml:space="preserve">Ensure </t>
        </r>
        <r>
          <rPr>
            <sz val="11"/>
            <color rgb="FF000000"/>
            <rFont val="Calibri"/>
          </rPr>
          <t>'</t>
        </r>
        <r>
          <rPr>
            <b/>
            <sz val="11"/>
            <color rgb="FF000000"/>
            <rFont val="Calibri"/>
          </rPr>
          <t>Configure the required domain names for remote access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 domain defined</t>
        </r>
      </text>
    </comment>
    <comment ref="AG93" authorId="0" shapeId="0" xr:uid="{00000000-0006-0000-0700-000031000000}">
      <text>
        <r>
          <rPr>
            <sz val="11"/>
            <rFont val="Calibri"/>
          </rPr>
          <t xml:space="preserve">Ensure </t>
        </r>
        <r>
          <rPr>
            <sz val="11"/>
            <color rgb="FF000000"/>
            <rFont val="Calibri"/>
          </rPr>
          <t>'</t>
        </r>
        <r>
          <rPr>
            <b/>
            <sz val="11"/>
            <color rgb="FF000000"/>
            <rFont val="Calibri"/>
          </rPr>
          <t>Enable firewall traversal from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93" authorId="0" shapeId="0" xr:uid="{00000000-0006-0000-0700-000032000000}">
      <text>
        <r>
          <rPr>
            <sz val="11"/>
            <rFont val="Calibri"/>
          </rPr>
          <t xml:space="preserve">Ensure </t>
        </r>
        <r>
          <rPr>
            <sz val="11"/>
            <color rgb="FF000000"/>
            <rFont val="Calibri"/>
          </rPr>
          <t>'</t>
        </r>
        <r>
          <rPr>
            <b/>
            <sz val="11"/>
            <color rgb="FF000000"/>
            <rFont val="Calibri"/>
          </rPr>
          <t>Enable curtaining of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93" authorId="0" shapeId="0" xr:uid="{00000000-0006-0000-0700-000033000000}">
      <text>
        <r>
          <rPr>
            <sz val="11"/>
            <rFont val="Calibri"/>
          </rPr>
          <t xml:space="preserve">Ensure </t>
        </r>
        <r>
          <rPr>
            <sz val="11"/>
            <color rgb="FF000000"/>
            <rFont val="Calibri"/>
          </rPr>
          <t>'</t>
        </r>
        <r>
          <rPr>
            <b/>
            <sz val="11"/>
            <color rgb="FF000000"/>
            <rFont val="Calibri"/>
          </rPr>
          <t>Configure the list of domains on which Safe Browsing will not trigger warnings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93" authorId="0" shapeId="0" xr:uid="{00000000-0006-0000-0700-000034000000}">
      <text>
        <r>
          <rPr>
            <sz val="11"/>
            <rFont val="Calibri"/>
          </rPr>
          <t xml:space="preserve">Ensure </t>
        </r>
        <r>
          <rPr>
            <sz val="11"/>
            <color rgb="FF000000"/>
            <rFont val="Calibri"/>
          </rPr>
          <t>'</t>
        </r>
        <r>
          <rPr>
            <b/>
            <sz val="11"/>
            <color rgb="FF000000"/>
            <rFont val="Calibri"/>
          </rPr>
          <t>Safe Browsing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Safe Browsing is active in the standard mode.</t>
        </r>
        <r>
          <rPr>
            <sz val="11"/>
            <color rgb="FF000000"/>
            <rFont val="Calibri"/>
          </rPr>
          <t>'</t>
        </r>
        <r>
          <rPr>
            <sz val="11"/>
            <color rgb="FF000000"/>
            <rFont val="Calibri"/>
          </rPr>
          <t xml:space="preserve"> or higher</t>
        </r>
      </text>
    </comment>
    <comment ref="AK93" authorId="0" shapeId="0" xr:uid="{00000000-0006-0000-0700-000035000000}">
      <text>
        <r>
          <rPr>
            <sz val="11"/>
            <rFont val="Calibri"/>
          </rPr>
          <t xml:space="preserve">Ensure </t>
        </r>
        <r>
          <rPr>
            <sz val="11"/>
            <color rgb="FF000000"/>
            <rFont val="Calibri"/>
          </rPr>
          <t>'</t>
        </r>
        <r>
          <rPr>
            <b/>
            <sz val="11"/>
            <color rgb="FF000000"/>
            <rFont val="Calibri"/>
          </rPr>
          <t>Disable proceeding from the Safe Browsing warning page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93" authorId="0" shapeId="0" xr:uid="{00000000-0006-0000-0700-000036000000}">
      <text>
        <r>
          <rPr>
            <sz val="11"/>
            <rFont val="Calibri"/>
          </rPr>
          <t xml:space="preserve">Ensure </t>
        </r>
        <r>
          <rPr>
            <sz val="11"/>
            <color rgb="FF000000"/>
            <rFont val="Calibri"/>
          </rPr>
          <t>'</t>
        </r>
        <r>
          <rPr>
            <b/>
            <sz val="11"/>
            <color rgb="FF000000"/>
            <rFont val="Calibri"/>
          </rPr>
          <t>Ads setting for sites with intrusive ads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ads on sites with intrusive ads</t>
        </r>
        <r>
          <rPr>
            <sz val="11"/>
            <color rgb="FF000000"/>
            <rFont val="Calibri"/>
          </rPr>
          <t>'</t>
        </r>
      </text>
    </comment>
    <comment ref="AM93" authorId="0" shapeId="0" xr:uid="{00000000-0006-0000-0700-000037000000}">
      <text>
        <r>
          <rPr>
            <sz val="11"/>
            <rFont val="Calibri"/>
          </rPr>
          <t xml:space="preserve">Ensure </t>
        </r>
        <r>
          <rPr>
            <sz val="11"/>
            <color rgb="FF000000"/>
            <rFont val="Calibri"/>
          </rPr>
          <t>'</t>
        </r>
        <r>
          <rPr>
            <b/>
            <sz val="11"/>
            <color rgb="FF000000"/>
            <rFont val="Calibri"/>
          </rPr>
          <t>Allow invocation of file selection dialogs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93" authorId="0" shapeId="0" xr:uid="{00000000-0006-0000-0700-000038000000}">
      <text>
        <r>
          <rPr>
            <sz val="11"/>
            <rFont val="Calibri"/>
          </rPr>
          <t xml:space="preserve">Ensure </t>
        </r>
        <r>
          <rPr>
            <sz val="11"/>
            <color rgb="FF000000"/>
            <rFont val="Calibri"/>
          </rPr>
          <t>'</t>
        </r>
        <r>
          <rPr>
            <b/>
            <sz val="11"/>
            <color rgb="FF000000"/>
            <rFont val="Calibri"/>
          </rPr>
          <t>Allow or deny audio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93" authorId="0" shapeId="0" xr:uid="{00000000-0006-0000-0700-000039000000}">
      <text>
        <r>
          <rPr>
            <sz val="11"/>
            <rFont val="Calibri"/>
          </rPr>
          <t xml:space="preserve">Ensure </t>
        </r>
        <r>
          <rPr>
            <sz val="11"/>
            <color rgb="FF000000"/>
            <rFont val="Calibri"/>
          </rPr>
          <t>'</t>
        </r>
        <r>
          <rPr>
            <b/>
            <sz val="11"/>
            <color rgb="FF000000"/>
            <rFont val="Calibri"/>
          </rPr>
          <t>Enable component updates in Google Chrome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93" authorId="0" shapeId="0" xr:uid="{00000000-0006-0000-0700-00003A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AQ93" authorId="0" shapeId="0" xr:uid="{00000000-0006-0000-0700-00003B000000}">
      <text>
        <r>
          <rPr>
            <sz val="11"/>
            <rFont val="Calibri"/>
          </rPr>
          <t xml:space="preserve">Ensure </t>
        </r>
        <r>
          <rPr>
            <sz val="11"/>
            <color rgb="FF000000"/>
            <rFont val="Calibri"/>
          </rPr>
          <t>'</t>
        </r>
        <r>
          <rPr>
            <b/>
            <sz val="11"/>
            <color rgb="FF000000"/>
            <rFont val="Calibri"/>
          </rPr>
          <t>Allow file or directory picker APIs to be called without prior user gesture</t>
        </r>
        <r>
          <rPr>
            <sz val="11"/>
            <color rgb="FF000000"/>
            <rFont val="Calibri"/>
          </rPr>
          <t>'</t>
        </r>
        <r>
          <rPr>
            <sz val="11"/>
            <color rgb="FF000000"/>
            <rFont val="Calibri"/>
          </rPr>
          <t xml:space="preserve"> Is Disabled</t>
        </r>
      </text>
    </comment>
    <comment ref="AR93" authorId="0" shapeId="0" xr:uid="{00000000-0006-0000-0700-00003C000000}">
      <text>
        <r>
          <rPr>
            <sz val="11"/>
            <rFont val="Calibri"/>
          </rPr>
          <t xml:space="preserve">Ensure </t>
        </r>
        <r>
          <rPr>
            <sz val="11"/>
            <color rgb="FF000000"/>
            <rFont val="Calibri"/>
          </rPr>
          <t>'</t>
        </r>
        <r>
          <rPr>
            <b/>
            <sz val="11"/>
            <color rgb="FF000000"/>
            <rFont val="Calibri"/>
          </rPr>
          <t>Force Google SafeSearch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93" authorId="0" shapeId="0" xr:uid="{00000000-0006-0000-0700-00003D000000}">
      <text>
        <r>
          <rPr>
            <sz val="11"/>
            <rFont val="Calibri"/>
          </rPr>
          <t xml:space="preserve">Ensure </t>
        </r>
        <r>
          <rPr>
            <sz val="11"/>
            <color rgb="FF000000"/>
            <rFont val="Calibri"/>
          </rPr>
          <t>'</t>
        </r>
        <r>
          <rPr>
            <b/>
            <sz val="11"/>
            <color rgb="FF000000"/>
            <rFont val="Calibri"/>
          </rPr>
          <t>Notify a user that a browser relaunch or device restart is recommended or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Show a recurring prompt to the user indication that a relaunch is required</t>
        </r>
        <r>
          <rPr>
            <sz val="11"/>
            <color rgb="FF000000"/>
            <rFont val="Calibri"/>
          </rPr>
          <t>'</t>
        </r>
      </text>
    </comment>
    <comment ref="AT93" authorId="0" shapeId="0" xr:uid="{00000000-0006-0000-0700-00003E000000}">
      <text>
        <r>
          <rPr>
            <sz val="11"/>
            <rFont val="Calibri"/>
          </rPr>
          <t xml:space="preserve">Ensure </t>
        </r>
        <r>
          <rPr>
            <sz val="11"/>
            <color rgb="FF000000"/>
            <rFont val="Calibri"/>
          </rPr>
          <t>'</t>
        </r>
        <r>
          <rPr>
            <b/>
            <sz val="11"/>
            <color rgb="FF000000"/>
            <rFont val="Calibri"/>
          </rPr>
          <t>Set the time period for update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86400000</t>
        </r>
        <r>
          <rPr>
            <sz val="11"/>
            <color rgb="FF000000"/>
            <rFont val="Calibri"/>
          </rPr>
          <t>'</t>
        </r>
      </text>
    </comment>
    <comment ref="AU93" authorId="0" shapeId="0" xr:uid="{00000000-0006-0000-0700-00003F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0" authorId="0" shapeId="0" xr:uid="{00000000-0006-0000-0700-00004D000000}">
      <text>
        <r>
          <rPr>
            <sz val="11"/>
            <rFont val="Calibri"/>
          </rPr>
          <t xml:space="preserve">Ensure </t>
        </r>
        <r>
          <rPr>
            <sz val="11"/>
            <color rgb="FF000000"/>
            <rFont val="Calibri"/>
          </rPr>
          <t>'</t>
        </r>
        <r>
          <rPr>
            <b/>
            <sz val="11"/>
            <color rgb="FF000000"/>
            <rFont val="Calibri"/>
          </rPr>
          <t>Default cookies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Keep cookies for the duration of the session</t>
        </r>
        <r>
          <rPr>
            <sz val="11"/>
            <color rgb="FF000000"/>
            <rFont val="Calibri"/>
          </rPr>
          <t>'</t>
        </r>
      </text>
    </comment>
    <comment ref="I110" authorId="0" shapeId="0" xr:uid="{00000000-0006-0000-0700-00004E000000}">
      <text>
        <r>
          <rPr>
            <sz val="11"/>
            <rFont val="Calibri"/>
          </rPr>
          <t xml:space="preserve">Ensure </t>
        </r>
        <r>
          <rPr>
            <sz val="11"/>
            <color rgb="FF000000"/>
            <rFont val="Calibri"/>
          </rPr>
          <t>'</t>
        </r>
        <r>
          <rPr>
            <b/>
            <sz val="11"/>
            <color rgb="FF000000"/>
            <rFont val="Calibri"/>
          </rPr>
          <t>Default third-party storage partitioning setting</t>
        </r>
        <r>
          <rPr>
            <sz val="11"/>
            <color rgb="FF000000"/>
            <rFont val="Calibri"/>
          </rPr>
          <t>'</t>
        </r>
        <r>
          <rPr>
            <sz val="11"/>
            <color rgb="FF000000"/>
            <rFont val="Calibri"/>
          </rPr>
          <t xml:space="preserve"> Is </t>
        </r>
        <r>
          <rPr>
            <sz val="11"/>
            <color rgb="FF000000"/>
            <rFont val="Calibri"/>
          </rPr>
          <t>'</t>
        </r>
        <r>
          <rPr>
            <b/>
            <sz val="11"/>
            <color rgb="FF000000"/>
            <rFont val="Calibri"/>
          </rPr>
          <t>Enabled: Disable third-party storage partitioning.</t>
        </r>
        <r>
          <rPr>
            <sz val="11"/>
            <color rgb="FF000000"/>
            <rFont val="Calibri"/>
          </rPr>
          <t>'</t>
        </r>
      </text>
    </comment>
    <comment ref="J110" authorId="0" shapeId="0" xr:uid="{00000000-0006-0000-0700-00004F000000}">
      <text>
        <r>
          <rPr>
            <sz val="11"/>
            <rFont val="Calibri"/>
          </rPr>
          <t xml:space="preserve">Ensure </t>
        </r>
        <r>
          <rPr>
            <sz val="11"/>
            <color rgb="FF000000"/>
            <rFont val="Calibri"/>
          </rPr>
          <t>'</t>
        </r>
        <r>
          <rPr>
            <b/>
            <sz val="11"/>
            <color rgb="FF000000"/>
            <rFont val="Calibri"/>
          </rPr>
          <t>Settings for DevTools Generative AI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Enabled:Allow DevTools Generative AI Features without improving AI models</t>
        </r>
        <r>
          <rPr>
            <sz val="11"/>
            <color rgb="FF000000"/>
            <rFont val="Calibri"/>
          </rPr>
          <t>'</t>
        </r>
      </text>
    </comment>
    <comment ref="K110" authorId="0" shapeId="0" xr:uid="{00000000-0006-0000-0700-000050000000}">
      <text>
        <r>
          <rPr>
            <sz val="11"/>
            <rFont val="Calibri"/>
          </rPr>
          <t xml:space="preserve">Ensure </t>
        </r>
        <r>
          <rPr>
            <sz val="11"/>
            <color rgb="FF000000"/>
            <rFont val="Calibri"/>
          </rPr>
          <t>'</t>
        </r>
        <r>
          <rPr>
            <b/>
            <sz val="11"/>
            <color rgb="FF000000"/>
            <rFont val="Calibri"/>
          </rPr>
          <t>Enable Related Website Sets</t>
        </r>
        <r>
          <rPr>
            <sz val="11"/>
            <color rgb="FF000000"/>
            <rFont val="Calibri"/>
          </rPr>
          <t>'</t>
        </r>
        <r>
          <rPr>
            <sz val="11"/>
            <color rgb="FF000000"/>
            <rFont val="Calibri"/>
          </rPr>
          <t xml:space="preserve"> Is Disabled</t>
        </r>
      </text>
    </comment>
    <comment ref="L110" authorId="0" shapeId="0" xr:uid="{00000000-0006-0000-0700-000051000000}">
      <text>
        <r>
          <rPr>
            <sz val="11"/>
            <rFont val="Calibri"/>
          </rPr>
          <t xml:space="preserve">Ensure </t>
        </r>
        <r>
          <rPr>
            <sz val="11"/>
            <color rgb="FF000000"/>
            <rFont val="Calibri"/>
          </rPr>
          <t>'</t>
        </r>
        <r>
          <rPr>
            <b/>
            <sz val="11"/>
            <color rgb="FF000000"/>
            <rFont val="Calibri"/>
          </rPr>
          <t>Enable AutoFill for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0" authorId="0" shapeId="0" xr:uid="{00000000-0006-0000-0700-000052000000}">
      <text>
        <r>
          <rPr>
            <sz val="11"/>
            <rFont val="Calibri"/>
          </rPr>
          <t xml:space="preserve">Ensure </t>
        </r>
        <r>
          <rPr>
            <sz val="11"/>
            <color rgb="FF000000"/>
            <rFont val="Calibri"/>
          </rPr>
          <t>'</t>
        </r>
        <r>
          <rPr>
            <b/>
            <sz val="11"/>
            <color rgb="FF000000"/>
            <rFont val="Calibri"/>
          </rPr>
          <t>Enable AutoFill for credit cards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0" authorId="0" shapeId="0" xr:uid="{00000000-0006-0000-0700-000053000000}">
      <text>
        <r>
          <rPr>
            <sz val="11"/>
            <rFont val="Calibri"/>
          </rPr>
          <t xml:space="preserve">Ensure </t>
        </r>
        <r>
          <rPr>
            <sz val="11"/>
            <color rgb="FF000000"/>
            <rFont val="Calibri"/>
          </rPr>
          <t>'</t>
        </r>
        <r>
          <rPr>
            <b/>
            <sz val="11"/>
            <color rgb="FF000000"/>
            <rFont val="Calibri"/>
          </rPr>
          <t>Block third party cookies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0" authorId="0" shapeId="0" xr:uid="{00000000-0006-0000-0700-000054000000}">
      <text>
        <r>
          <rPr>
            <sz val="11"/>
            <rFont val="Calibri"/>
          </rPr>
          <t xml:space="preserve">Ensure </t>
        </r>
        <r>
          <rPr>
            <sz val="11"/>
            <color rgb="FF000000"/>
            <rFont val="Calibri"/>
          </rPr>
          <t>'</t>
        </r>
        <r>
          <rPr>
            <b/>
            <sz val="11"/>
            <color rgb="FF000000"/>
            <rFont val="Calibri"/>
          </rPr>
          <t>Set disk cache size, in bytes</t>
        </r>
        <r>
          <rPr>
            <sz val="11"/>
            <color rgb="FF000000"/>
            <rFont val="Calibri"/>
          </rPr>
          <t>'</t>
        </r>
        <r>
          <rPr>
            <sz val="11"/>
            <color rgb="FF000000"/>
            <rFont val="Calibri"/>
          </rPr>
          <t xml:space="preserve"> is set to </t>
        </r>
        <r>
          <rPr>
            <sz val="11"/>
            <color rgb="FF000000"/>
            <rFont val="Calibri"/>
          </rPr>
          <t>'</t>
        </r>
        <r>
          <rPr>
            <b/>
            <sz val="11"/>
            <color rgb="FF000000"/>
            <rFont val="Calibri"/>
          </rPr>
          <t>Enabled: 250609664</t>
        </r>
        <r>
          <rPr>
            <sz val="11"/>
            <color rgb="FF000000"/>
            <rFont val="Calibri"/>
          </rPr>
          <t>'</t>
        </r>
      </text>
    </comment>
    <comment ref="P110" authorId="0" shapeId="0" xr:uid="{00000000-0006-0000-0700-000055000000}">
      <text>
        <r>
          <rPr>
            <sz val="11"/>
            <rFont val="Calibri"/>
          </rPr>
          <t xml:space="preserve">Ensure </t>
        </r>
        <r>
          <rPr>
            <sz val="11"/>
            <color rgb="FF000000"/>
            <rFont val="Calibri"/>
          </rPr>
          <t>'</t>
        </r>
        <r>
          <rPr>
            <b/>
            <sz val="11"/>
            <color rgb="FF000000"/>
            <rFont val="Calibri"/>
          </rPr>
          <t>Keep browsing data when creating enterprise profile by default</t>
        </r>
        <r>
          <rPr>
            <sz val="11"/>
            <color rgb="FF000000"/>
            <rFont val="Calibri"/>
          </rPr>
          <t>'</t>
        </r>
        <r>
          <rPr>
            <sz val="11"/>
            <color rgb="FF000000"/>
            <rFont val="Calibri"/>
          </rPr>
          <t xml:space="preserve"> Is Enabled</t>
        </r>
      </text>
    </comment>
    <comment ref="Q110" authorId="0" shapeId="0" xr:uid="{00000000-0006-0000-0700-000056000000}">
      <text>
        <r>
          <rPr>
            <sz val="11"/>
            <rFont val="Calibri"/>
          </rPr>
          <t xml:space="preserve">Ensure </t>
        </r>
        <r>
          <rPr>
            <sz val="11"/>
            <color rgb="FF000000"/>
            <rFont val="Calibri"/>
          </rPr>
          <t>'</t>
        </r>
        <r>
          <rPr>
            <b/>
            <sz val="11"/>
            <color rgb="FF000000"/>
            <rFont val="Calibri"/>
          </rPr>
          <t>Import autofill form data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0" authorId="0" shapeId="0" xr:uid="{00000000-0006-0000-0700-000057000000}">
      <text>
        <r>
          <rPr>
            <sz val="11"/>
            <rFont val="Calibri"/>
          </rPr>
          <t xml:space="preserve">Ensure </t>
        </r>
        <r>
          <rPr>
            <sz val="11"/>
            <color rgb="FF000000"/>
            <rFont val="Calibri"/>
          </rPr>
          <t>'</t>
        </r>
        <r>
          <rPr>
            <b/>
            <sz val="11"/>
            <color rgb="FF000000"/>
            <rFont val="Calibri"/>
          </rPr>
          <t>Import saved passwords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10" authorId="0" shapeId="0" xr:uid="{00000000-0006-0000-0700-000058000000}">
      <text>
        <r>
          <rPr>
            <sz val="11"/>
            <rFont val="Calibri"/>
          </rPr>
          <t xml:space="preserve">Ensure </t>
        </r>
        <r>
          <rPr>
            <sz val="11"/>
            <color rgb="FF000000"/>
            <rFont val="Calibri"/>
          </rPr>
          <t>'</t>
        </r>
        <r>
          <rPr>
            <b/>
            <sz val="11"/>
            <color rgb="FF000000"/>
            <rFont val="Calibri"/>
          </rPr>
          <t>Allow websites to query for available payment methods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700-000059000000}">
      <text>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load mixed content</t>
        </r>
        <r>
          <rPr>
            <sz val="11"/>
            <color rgb="FF000000"/>
            <rFont val="Calibri"/>
          </rPr>
          <t>'</t>
        </r>
      </text>
    </comment>
    <comment ref="I111" authorId="0" shapeId="0" xr:uid="{00000000-0006-0000-0700-00005A000000}">
      <text>
        <r>
          <rPr>
            <sz val="11"/>
            <rFont val="Calibri"/>
          </rPr>
          <t xml:space="preserve">Ensure </t>
        </r>
        <r>
          <rPr>
            <sz val="11"/>
            <color rgb="FF000000"/>
            <rFont val="Calibri"/>
          </rPr>
          <t>'</t>
        </r>
        <r>
          <rPr>
            <b/>
            <sz val="11"/>
            <color rgb="FF000000"/>
            <rFont val="Calibri"/>
          </rPr>
          <t>Cross-origin HTTP Authentication prompts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1" authorId="0" shapeId="0" xr:uid="{00000000-0006-0000-0700-00005B000000}">
      <text>
        <r>
          <rPr>
            <sz val="11"/>
            <rFont val="Calibri"/>
          </rPr>
          <t xml:space="preserve">Ensure </t>
        </r>
        <r>
          <rPr>
            <sz val="11"/>
            <color rgb="FF000000"/>
            <rFont val="Calibri"/>
          </rPr>
          <t>'</t>
        </r>
        <r>
          <rPr>
            <b/>
            <sz val="11"/>
            <color rgb="FF000000"/>
            <rFont val="Calibri"/>
          </rPr>
          <t>Specifies whether to allow websites to make requests to more-private network endpoints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1" authorId="0" shapeId="0" xr:uid="{00000000-0006-0000-0700-00005C000000}">
      <text>
        <r>
          <rPr>
            <sz val="11"/>
            <rFont val="Calibri"/>
          </rPr>
          <t xml:space="preserve">Ensure </t>
        </r>
        <r>
          <rPr>
            <sz val="11"/>
            <color rgb="FF000000"/>
            <rFont val="Calibri"/>
          </rPr>
          <t>'</t>
        </r>
        <r>
          <rPr>
            <b/>
            <sz val="11"/>
            <color rgb="FF000000"/>
            <rFont val="Calibri"/>
          </rPr>
          <t>Disable Certificate Transparency enforcement for a list of subjectPublicKeyInfo hashes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1" authorId="0" shapeId="0" xr:uid="{00000000-0006-0000-0700-00005D000000}">
      <text>
        <r>
          <rPr>
            <sz val="11"/>
            <rFont val="Calibri"/>
          </rPr>
          <t xml:space="preserve">Ensure </t>
        </r>
        <r>
          <rPr>
            <sz val="11"/>
            <color rgb="FF000000"/>
            <rFont val="Calibri"/>
          </rPr>
          <t>'</t>
        </r>
        <r>
          <rPr>
            <b/>
            <sz val="11"/>
            <color rgb="FF000000"/>
            <rFont val="Calibri"/>
          </rPr>
          <t>Disable Certificate Transparency enforcement for a list of URLs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1" authorId="0" shapeId="0" xr:uid="{00000000-0006-0000-0700-00005E000000}">
      <text>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1" authorId="0" shapeId="0" xr:uid="{00000000-0006-0000-0700-00005F000000}">
      <text>
        <r>
          <rPr>
            <sz val="11"/>
            <rFont val="Calibri"/>
          </rPr>
          <t xml:space="preserve">Ensure </t>
        </r>
        <r>
          <rPr>
            <sz val="11"/>
            <color rgb="FF000000"/>
            <rFont val="Calibri"/>
          </rPr>
          <t>'</t>
        </r>
        <r>
          <rPr>
            <b/>
            <sz val="11"/>
            <color rgb="FF000000"/>
            <rFont val="Calibri"/>
          </rPr>
          <t>Controls the mode of DNS-over-HTTPS</t>
        </r>
        <r>
          <rPr>
            <sz val="11"/>
            <color rgb="FF000000"/>
            <rFont val="Calibri"/>
          </rPr>
          <t>'</t>
        </r>
        <r>
          <rPr>
            <sz val="11"/>
            <color rgb="FF000000"/>
            <rFont val="Calibri"/>
          </rPr>
          <t xml:space="preserve"> is set to </t>
        </r>
        <r>
          <rPr>
            <sz val="11"/>
            <color rgb="FF000000"/>
            <rFont val="Calibri"/>
          </rPr>
          <t>'</t>
        </r>
        <r>
          <rPr>
            <b/>
            <sz val="11"/>
            <color rgb="FF000000"/>
            <rFont val="Calibri"/>
          </rPr>
          <t>Enabled: DNS-over-HTTPS without insecure fallback</t>
        </r>
        <r>
          <rPr>
            <sz val="11"/>
            <color rgb="FF000000"/>
            <rFont val="Calibri"/>
          </rPr>
          <t>'</t>
        </r>
      </text>
    </comment>
    <comment ref="O111" authorId="0" shapeId="0" xr:uid="{00000000-0006-0000-0700-000060000000}">
      <text>
        <r>
          <rPr>
            <sz val="11"/>
            <rFont val="Calibri"/>
          </rPr>
          <t xml:space="preserve">Ensure </t>
        </r>
        <r>
          <rPr>
            <sz val="11"/>
            <color rgb="FF000000"/>
            <rFont val="Calibri"/>
          </rPr>
          <t>'</t>
        </r>
        <r>
          <rPr>
            <b/>
            <sz val="11"/>
            <color rgb="FF000000"/>
            <rFont val="Calibri"/>
          </rPr>
          <t>Enable online OCSP/CRL checks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11" authorId="0" shapeId="0" xr:uid="{00000000-0006-0000-0700-000061000000}">
      <text>
        <r>
          <rPr>
            <sz val="11"/>
            <rFont val="Calibri"/>
          </rPr>
          <t xml:space="preserve">Ensure </t>
        </r>
        <r>
          <rPr>
            <sz val="11"/>
            <color rgb="FF000000"/>
            <rFont val="Calibri"/>
          </rPr>
          <t>'</t>
        </r>
        <r>
          <rPr>
            <b/>
            <sz val="11"/>
            <color rgb="FF000000"/>
            <rFont val="Calibri"/>
          </rPr>
          <t>Enable TLS Encrypted ClientHello</t>
        </r>
        <r>
          <rPr>
            <sz val="11"/>
            <color rgb="FF000000"/>
            <rFont val="Calibri"/>
          </rPr>
          <t>'</t>
        </r>
        <r>
          <rPr>
            <sz val="11"/>
            <color rgb="FF000000"/>
            <rFont val="Calibri"/>
          </rPr>
          <t xml:space="preserve"> Is Enabled</t>
        </r>
      </text>
    </comment>
    <comment ref="Q111" authorId="0" shapeId="0" xr:uid="{00000000-0006-0000-0700-000062000000}">
      <text>
        <r>
          <rPr>
            <sz val="11"/>
            <rFont val="Calibri"/>
          </rPr>
          <t xml:space="preserve">Ensure </t>
        </r>
        <r>
          <rPr>
            <sz val="11"/>
            <color rgb="FF000000"/>
            <rFont val="Calibri"/>
          </rPr>
          <t>'</t>
        </r>
        <r>
          <rPr>
            <b/>
            <sz val="11"/>
            <color rgb="FF000000"/>
            <rFont val="Calibri"/>
          </rPr>
          <t>List of names that will bypass the HSTS policy check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1" authorId="0" shapeId="0" xr:uid="{00000000-0006-0000-0700-000063000000}">
      <text>
        <r>
          <rPr>
            <sz val="11"/>
            <rFont val="Calibri"/>
          </rPr>
          <t xml:space="preserve">Ensure </t>
        </r>
        <r>
          <rPr>
            <sz val="11"/>
            <color rgb="FF000000"/>
            <rFont val="Calibri"/>
          </rPr>
          <t>'</t>
        </r>
        <r>
          <rPr>
            <b/>
            <sz val="11"/>
            <color rgb="FF000000"/>
            <rFont val="Calibri"/>
          </rPr>
          <t>Http Allowlist</t>
        </r>
        <r>
          <rPr>
            <sz val="11"/>
            <color rgb="FF000000"/>
            <rFont val="Calibri"/>
          </rPr>
          <t>'</t>
        </r>
        <r>
          <rPr>
            <sz val="11"/>
            <color rgb="FF000000"/>
            <rFont val="Calibri"/>
          </rPr>
          <t xml:space="preserve"> Is Properly Configured</t>
        </r>
      </text>
    </comment>
    <comment ref="S111" authorId="0" shapeId="0" xr:uid="{00000000-0006-0000-0700-000064000000}">
      <text>
        <r>
          <rPr>
            <sz val="11"/>
            <rFont val="Calibri"/>
          </rPr>
          <t xml:space="preserve">Ensure </t>
        </r>
        <r>
          <rPr>
            <sz val="11"/>
            <color rgb="FF000000"/>
            <rFont val="Calibri"/>
          </rPr>
          <t>'</t>
        </r>
        <r>
          <rPr>
            <b/>
            <sz val="11"/>
            <color rgb="FF000000"/>
            <rFont val="Calibri"/>
          </rPr>
          <t>Enable automatic HTTPS upgrades</t>
        </r>
        <r>
          <rPr>
            <sz val="11"/>
            <color rgb="FF000000"/>
            <rFont val="Calibri"/>
          </rPr>
          <t>'</t>
        </r>
        <r>
          <rPr>
            <sz val="11"/>
            <color rgb="FF000000"/>
            <rFont val="Calibri"/>
          </rPr>
          <t xml:space="preserve"> Is Enabled</t>
        </r>
      </text>
    </comment>
    <comment ref="T111" authorId="0" shapeId="0" xr:uid="{00000000-0006-0000-0700-000065000000}">
      <text>
        <r>
          <rPr>
            <sz val="11"/>
            <rFont val="Calibri"/>
          </rPr>
          <t xml:space="preserve">Ensure </t>
        </r>
        <r>
          <rPr>
            <sz val="11"/>
            <color rgb="FF000000"/>
            <rFont val="Calibri"/>
          </rPr>
          <t>'</t>
        </r>
        <r>
          <rPr>
            <b/>
            <sz val="11"/>
            <color rgb="FF000000"/>
            <rFont val="Calibri"/>
          </rPr>
          <t>Origins or hostname patterns for which restrictions on insecure origins should not apply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11" authorId="0" shapeId="0" xr:uid="{00000000-0006-0000-0700-000066000000}">
      <text>
        <r>
          <rPr>
            <sz val="11"/>
            <rFont val="Calibri"/>
          </rPr>
          <t xml:space="preserve">Ensure </t>
        </r>
        <r>
          <rPr>
            <sz val="11"/>
            <color rgb="FF000000"/>
            <rFont val="Calibri"/>
          </rPr>
          <t>'</t>
        </r>
        <r>
          <rPr>
            <b/>
            <sz val="11"/>
            <color rgb="FF000000"/>
            <rFont val="Calibri"/>
          </rPr>
          <t>Enable post-quantum key agreement TLS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1" authorId="0" shapeId="0" xr:uid="{00000000-0006-0000-0700-000067000000}">
      <text>
        <r>
          <rPr>
            <sz val="11"/>
            <rFont val="Calibri"/>
          </rPr>
          <t xml:space="preserve">Ensure </t>
        </r>
        <r>
          <rPr>
            <sz val="11"/>
            <color rgb="FF000000"/>
            <rFont val="Calibri"/>
          </rPr>
          <t>'</t>
        </r>
        <r>
          <rPr>
            <b/>
            <sz val="11"/>
            <color rgb="FF000000"/>
            <rFont val="Calibri"/>
          </rPr>
          <t>Proxy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and does not contain </t>
        </r>
        <r>
          <rPr>
            <sz val="11"/>
            <color rgb="FF000000"/>
            <rFont val="Calibri"/>
          </rPr>
          <t>"</t>
        </r>
        <r>
          <rPr>
            <b/>
            <sz val="11"/>
            <color rgb="FF000000"/>
            <rFont val="Calibri"/>
          </rPr>
          <t>ProxyMode</t>
        </r>
        <r>
          <rPr>
            <sz val="11"/>
            <color rgb="FF000000"/>
            <rFont val="Calibri"/>
          </rPr>
          <t>"</t>
        </r>
        <r>
          <rPr>
            <sz val="11"/>
            <color rgb="FF000000"/>
            <rFont val="Calibri"/>
          </rPr>
          <t xml:space="preserve">: </t>
        </r>
        <r>
          <rPr>
            <sz val="11"/>
            <color rgb="FF000000"/>
            <rFont val="Calibri"/>
          </rPr>
          <t>"</t>
        </r>
        <r>
          <rPr>
            <b/>
            <sz val="11"/>
            <color rgb="FF000000"/>
            <rFont val="Calibri"/>
          </rPr>
          <t>auto_detect</t>
        </r>
        <r>
          <rPr>
            <sz val="11"/>
            <color rgb="FF000000"/>
            <rFont val="Calibri"/>
          </rPr>
          <t>"</t>
        </r>
      </text>
    </comment>
    <comment ref="W111" authorId="0" shapeId="0" xr:uid="{00000000-0006-0000-0700-000068000000}">
      <text>
        <r>
          <rPr>
            <sz val="11"/>
            <rFont val="Calibri"/>
          </rPr>
          <t xml:space="preserve">Ensure </t>
        </r>
        <r>
          <rPr>
            <sz val="11"/>
            <color rgb="FF000000"/>
            <rFont val="Calibri"/>
          </rPr>
          <t>'</t>
        </r>
        <r>
          <rPr>
            <b/>
            <sz val="11"/>
            <color rgb="FF000000"/>
            <rFont val="Calibri"/>
          </rPr>
          <t>Require online OCSP/CRL checks for local trust anchors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1" authorId="0" shapeId="0" xr:uid="{00000000-0006-0000-0700-000069000000}">
      <text>
        <r>
          <rPr>
            <sz val="11"/>
            <rFont val="Calibri"/>
          </rPr>
          <t xml:space="preserve">Ensure </t>
        </r>
        <r>
          <rPr>
            <sz val="11"/>
            <color rgb="FF000000"/>
            <rFont val="Calibri"/>
          </rPr>
          <t>'</t>
        </r>
        <r>
          <rPr>
            <b/>
            <sz val="11"/>
            <color rgb="FF000000"/>
            <rFont val="Calibri"/>
          </rPr>
          <t>Allow proceeding from the SSL warning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4" authorId="0" shapeId="0" xr:uid="{00000000-0006-0000-0700-00006A000000}">
      <text>
        <r>
          <rPr>
            <sz val="11"/>
            <rFont val="Calibri"/>
          </rPr>
          <t xml:space="preserve">Ensure </t>
        </r>
        <r>
          <rPr>
            <sz val="11"/>
            <color rgb="FF000000"/>
            <rFont val="Calibri"/>
          </rPr>
          <t>'</t>
        </r>
        <r>
          <rPr>
            <b/>
            <sz val="11"/>
            <color rgb="FF000000"/>
            <rFont val="Calibri"/>
          </rPr>
          <t>Allow or deny screen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4" authorId="0" shapeId="0" xr:uid="{00000000-0006-0000-0700-00006B000000}">
      <text>
        <r>
          <rPr>
            <sz val="11"/>
            <rFont val="Calibri"/>
          </rPr>
          <t xml:space="preserve">Ensure </t>
        </r>
        <r>
          <rPr>
            <sz val="11"/>
            <color rgb="FF000000"/>
            <rFont val="Calibri"/>
          </rPr>
          <t>'</t>
        </r>
        <r>
          <rPr>
            <b/>
            <sz val="11"/>
            <color rgb="FF000000"/>
            <rFont val="Calibri"/>
          </rPr>
          <t>Allow clipboard for these sites</t>
        </r>
        <r>
          <rPr>
            <sz val="11"/>
            <color rgb="FF000000"/>
            <rFont val="Calibri"/>
          </rPr>
          <t>'</t>
        </r>
        <r>
          <rPr>
            <sz val="11"/>
            <color rgb="FF000000"/>
            <rFont val="Calibri"/>
          </rPr>
          <t xml:space="preserve"> Is Configured</t>
        </r>
      </text>
    </comment>
    <comment ref="J114" authorId="0" shapeId="0" xr:uid="{00000000-0006-0000-0700-00006C000000}">
      <text>
        <r>
          <rPr>
            <sz val="11"/>
            <rFont val="Calibri"/>
          </rPr>
          <t xml:space="preserve">Ensure </t>
        </r>
        <r>
          <rPr>
            <sz val="11"/>
            <color rgb="FF000000"/>
            <rFont val="Calibri"/>
          </rPr>
          <t>'</t>
        </r>
        <r>
          <rPr>
            <b/>
            <sz val="11"/>
            <color rgb="FF000000"/>
            <rFont val="Calibri"/>
          </rPr>
          <t>Block clipboard on these sites</t>
        </r>
        <r>
          <rPr>
            <sz val="11"/>
            <color rgb="FF000000"/>
            <rFont val="Calibri"/>
          </rPr>
          <t>'</t>
        </r>
        <r>
          <rPr>
            <sz val="11"/>
            <color rgb="FF000000"/>
            <rFont val="Calibri"/>
          </rPr>
          <t xml:space="preserve"> Is Configured</t>
        </r>
      </text>
    </comment>
    <comment ref="K114" authorId="0" shapeId="0" xr:uid="{00000000-0006-0000-0700-00006D000000}">
      <text>
        <r>
          <rPr>
            <sz val="11"/>
            <rFont val="Calibri"/>
          </rPr>
          <t xml:space="preserve">Ensure </t>
        </r>
        <r>
          <rPr>
            <sz val="11"/>
            <color rgb="FF000000"/>
            <rFont val="Calibri"/>
          </rPr>
          <t>'</t>
        </r>
        <r>
          <rPr>
            <b/>
            <sz val="11"/>
            <color rgb="FF000000"/>
            <rFont val="Calibri"/>
          </rPr>
          <t>Default clipboard setting</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r>
          <rPr>
            <sz val="11"/>
            <color rgb="FF000000"/>
            <rFont val="Calibri"/>
          </rPr>
          <t xml:space="preserve"> to </t>
        </r>
        <r>
          <rPr>
            <sz val="11"/>
            <color rgb="FF000000"/>
            <rFont val="Calibri"/>
          </rPr>
          <t>'</t>
        </r>
        <r>
          <rPr>
            <b/>
            <sz val="11"/>
            <color rgb="FF000000"/>
            <rFont val="Calibri"/>
          </rPr>
          <t>Deny Permissions</t>
        </r>
        <r>
          <rPr>
            <sz val="11"/>
            <color rgb="FF000000"/>
            <rFont val="Calibri"/>
          </rPr>
          <t>'</t>
        </r>
      </text>
    </comment>
    <comment ref="L114" authorId="0" shapeId="0" xr:uid="{00000000-0006-0000-0700-00006E000000}">
      <text>
        <r>
          <rPr>
            <sz val="11"/>
            <rFont val="Calibri"/>
          </rPr>
          <t xml:space="preserve">Ensure </t>
        </r>
        <r>
          <rPr>
            <sz val="11"/>
            <color rgb="FF000000"/>
            <rFont val="Calibri"/>
          </rPr>
          <t>'</t>
        </r>
        <r>
          <rPr>
            <b/>
            <sz val="11"/>
            <color rgb="FF000000"/>
            <rFont val="Calibri"/>
          </rPr>
          <t>Default cookies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Keep cookies for the duration of the session</t>
        </r>
        <r>
          <rPr>
            <sz val="11"/>
            <color rgb="FF000000"/>
            <rFont val="Calibri"/>
          </rPr>
          <t>'</t>
        </r>
      </text>
    </comment>
    <comment ref="M114" authorId="0" shapeId="0" xr:uid="{00000000-0006-0000-0700-00006F000000}">
      <text>
        <r>
          <rPr>
            <sz val="11"/>
            <rFont val="Calibri"/>
          </rPr>
          <t xml:space="preserve">Ensure </t>
        </r>
        <r>
          <rPr>
            <sz val="11"/>
            <color rgb="FF000000"/>
            <rFont val="Calibri"/>
          </rPr>
          <t>'</t>
        </r>
        <r>
          <rPr>
            <b/>
            <sz val="11"/>
            <color rgb="FF000000"/>
            <rFont val="Calibri"/>
          </rPr>
          <t>Control use of the File System API for reading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read access to files and directories via the File System API</t>
        </r>
        <r>
          <rPr>
            <sz val="11"/>
            <color rgb="FF000000"/>
            <rFont val="Calibri"/>
          </rPr>
          <t>'</t>
        </r>
      </text>
    </comment>
    <comment ref="N114" authorId="0" shapeId="0" xr:uid="{00000000-0006-0000-0700-000070000000}">
      <text>
        <r>
          <rPr>
            <sz val="11"/>
            <rFont val="Calibri"/>
          </rPr>
          <t xml:space="preserve">Ensure </t>
        </r>
        <r>
          <rPr>
            <sz val="11"/>
            <color rgb="FF000000"/>
            <rFont val="Calibri"/>
          </rPr>
          <t>'</t>
        </r>
        <r>
          <rPr>
            <b/>
            <sz val="11"/>
            <color rgb="FF000000"/>
            <rFont val="Calibri"/>
          </rPr>
          <t>Default geolocation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track the users</t>
        </r>
        <r>
          <rPr>
            <sz val="11"/>
            <color rgb="FF000000"/>
            <rFont val="Calibri"/>
          </rPr>
          <t>'</t>
        </r>
        <r>
          <rPr>
            <sz val="11"/>
            <color rgb="FF000000"/>
            <rFont val="Calibri"/>
          </rPr>
          <t xml:space="preserve"> physical location</t>
        </r>
        <r>
          <rPr>
            <sz val="11"/>
            <color rgb="FF000000"/>
            <rFont val="Calibri"/>
          </rPr>
          <t>'</t>
        </r>
      </text>
    </comment>
    <comment ref="O114" authorId="0" shapeId="0" xr:uid="{00000000-0006-0000-0700-000071000000}">
      <text>
        <r>
          <rPr>
            <sz val="11"/>
            <rFont val="Calibri"/>
          </rPr>
          <t xml:space="preserve">Ensure </t>
        </r>
        <r>
          <rPr>
            <sz val="11"/>
            <color rgb="FF000000"/>
            <rFont val="Calibri"/>
          </rPr>
          <t>'</t>
        </r>
        <r>
          <rPr>
            <b/>
            <sz val="11"/>
            <color rgb="FF000000"/>
            <rFont val="Calibri"/>
          </rPr>
          <t>Default Sensors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access sensors</t>
        </r>
        <r>
          <rPr>
            <sz val="11"/>
            <color rgb="FF000000"/>
            <rFont val="Calibri"/>
          </rPr>
          <t>'</t>
        </r>
      </text>
    </comment>
    <comment ref="P114" authorId="0" shapeId="0" xr:uid="{00000000-0006-0000-0700-000072000000}">
      <text>
        <r>
          <rPr>
            <sz val="11"/>
            <rFont val="Calibri"/>
          </rPr>
          <t xml:space="preserve">Ensure </t>
        </r>
        <r>
          <rPr>
            <sz val="11"/>
            <color rgb="FF000000"/>
            <rFont val="Calibri"/>
          </rPr>
          <t>'</t>
        </r>
        <r>
          <rPr>
            <b/>
            <sz val="11"/>
            <color rgb="FF000000"/>
            <rFont val="Calibri"/>
          </rPr>
          <t>Default third-party storage partitioning setting</t>
        </r>
        <r>
          <rPr>
            <sz val="11"/>
            <color rgb="FF000000"/>
            <rFont val="Calibri"/>
          </rPr>
          <t>'</t>
        </r>
        <r>
          <rPr>
            <sz val="11"/>
            <color rgb="FF000000"/>
            <rFont val="Calibri"/>
          </rPr>
          <t xml:space="preserve"> Is </t>
        </r>
        <r>
          <rPr>
            <sz val="11"/>
            <color rgb="FF000000"/>
            <rFont val="Calibri"/>
          </rPr>
          <t>'</t>
        </r>
        <r>
          <rPr>
            <b/>
            <sz val="11"/>
            <color rgb="FF000000"/>
            <rFont val="Calibri"/>
          </rPr>
          <t>Enabled: Disable third-party storage partitioning.</t>
        </r>
        <r>
          <rPr>
            <sz val="11"/>
            <color rgb="FF000000"/>
            <rFont val="Calibri"/>
          </rPr>
          <t>'</t>
        </r>
      </text>
    </comment>
    <comment ref="Q114" authorId="0" shapeId="0" xr:uid="{00000000-0006-0000-0700-000073000000}">
      <text>
        <r>
          <rPr>
            <sz val="11"/>
            <rFont val="Calibri"/>
          </rPr>
          <t xml:space="preserve">Ensure </t>
        </r>
        <r>
          <rPr>
            <sz val="11"/>
            <color rgb="FF000000"/>
            <rFont val="Calibri"/>
          </rPr>
          <t>'</t>
        </r>
        <r>
          <rPr>
            <b/>
            <sz val="11"/>
            <color rgb="FF000000"/>
            <rFont val="Calibri"/>
          </rPr>
          <t>Control use of the Web Bluetooth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Bluetooth devices via the Web Bluetooth API</t>
        </r>
        <r>
          <rPr>
            <sz val="11"/>
            <color rgb="FF000000"/>
            <rFont val="Calibri"/>
          </rPr>
          <t>'</t>
        </r>
      </text>
    </comment>
    <comment ref="R114" authorId="0" shapeId="0" xr:uid="{00000000-0006-0000-0700-000074000000}">
      <text>
        <r>
          <rPr>
            <sz val="11"/>
            <rFont val="Calibri"/>
          </rPr>
          <t xml:space="preserve">Ensure </t>
        </r>
        <r>
          <rPr>
            <sz val="11"/>
            <color rgb="FF000000"/>
            <rFont val="Calibri"/>
          </rPr>
          <t>'</t>
        </r>
        <r>
          <rPr>
            <b/>
            <sz val="11"/>
            <color rgb="FF000000"/>
            <rFont val="Calibri"/>
          </rPr>
          <t>Allow read access via the File System API on these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14" authorId="0" shapeId="0" xr:uid="{00000000-0006-0000-0700-000075000000}">
      <text>
        <r>
          <rPr>
            <sz val="11"/>
            <rFont val="Calibri"/>
          </rPr>
          <t xml:space="preserve">Ensure </t>
        </r>
        <r>
          <rPr>
            <sz val="11"/>
            <color rgb="FF000000"/>
            <rFont val="Calibri"/>
          </rPr>
          <t>'</t>
        </r>
        <r>
          <rPr>
            <b/>
            <sz val="11"/>
            <color rgb="FF000000"/>
            <rFont val="Calibri"/>
          </rPr>
          <t>Allow local file access to file:// URLs on these sites in the PDF Viewer</t>
        </r>
        <r>
          <rPr>
            <sz val="11"/>
            <color rgb="FF000000"/>
            <rFont val="Calibri"/>
          </rPr>
          <t>'</t>
        </r>
        <r>
          <rPr>
            <sz val="11"/>
            <color rgb="FF000000"/>
            <rFont val="Calibri"/>
          </rPr>
          <t xml:space="preserve"> Is Disabled</t>
        </r>
      </text>
    </comment>
    <comment ref="T114" authorId="0" shapeId="0" xr:uid="{00000000-0006-0000-0700-000076000000}">
      <text>
        <r>
          <rPr>
            <sz val="11"/>
            <rFont val="Calibri"/>
          </rPr>
          <t xml:space="preserve">Ensure </t>
        </r>
        <r>
          <rPr>
            <sz val="11"/>
            <color rgb="FF000000"/>
            <rFont val="Calibri"/>
          </rPr>
          <t>'</t>
        </r>
        <r>
          <rPr>
            <b/>
            <sz val="11"/>
            <color rgb="FF000000"/>
            <rFont val="Calibri"/>
          </rPr>
          <t>Block Window Management permission on these sites</t>
        </r>
        <r>
          <rPr>
            <sz val="11"/>
            <color rgb="FF000000"/>
            <rFont val="Calibri"/>
          </rPr>
          <t>'</t>
        </r>
        <r>
          <rPr>
            <sz val="11"/>
            <color rgb="FF000000"/>
            <rFont val="Calibri"/>
          </rPr>
          <t xml:space="preserve"> Is Configured</t>
        </r>
      </text>
    </comment>
    <comment ref="U114" authorId="0" shapeId="0" xr:uid="{00000000-0006-0000-0700-000077000000}">
      <text>
        <r>
          <rPr>
            <sz val="11"/>
            <rFont val="Calibri"/>
          </rPr>
          <t xml:space="preserve">Ensure </t>
        </r>
        <r>
          <rPr>
            <sz val="11"/>
            <color rgb="FF000000"/>
            <rFont val="Calibri"/>
          </rPr>
          <t>'</t>
        </r>
        <r>
          <rPr>
            <b/>
            <sz val="11"/>
            <color rgb="FF000000"/>
            <rFont val="Calibri"/>
          </rPr>
          <t>Settings for DevTools Generative AI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Enabled:Allow DevTools Generative AI Features without improving AI models</t>
        </r>
        <r>
          <rPr>
            <sz val="11"/>
            <color rgb="FF000000"/>
            <rFont val="Calibri"/>
          </rPr>
          <t>'</t>
        </r>
      </text>
    </comment>
    <comment ref="V114" authorId="0" shapeId="0" xr:uid="{00000000-0006-0000-0700-000078000000}">
      <text>
        <r>
          <rPr>
            <sz val="11"/>
            <rFont val="Calibri"/>
          </rPr>
          <t xml:space="preserve">Ensure </t>
        </r>
        <r>
          <rPr>
            <sz val="11"/>
            <color rgb="FF000000"/>
            <rFont val="Calibri"/>
          </rPr>
          <t>'</t>
        </r>
        <r>
          <rPr>
            <b/>
            <sz val="11"/>
            <color rgb="FF000000"/>
            <rFont val="Calibri"/>
          </rPr>
          <t>Settings for Help Me Write</t>
        </r>
        <r>
          <rPr>
            <sz val="11"/>
            <color rgb="FF000000"/>
            <rFont val="Calibri"/>
          </rPr>
          <t>'</t>
        </r>
        <r>
          <rPr>
            <sz val="11"/>
            <color rgb="FF000000"/>
            <rFont val="Calibri"/>
          </rPr>
          <t xml:space="preserve"> Is Set to </t>
        </r>
        <r>
          <rPr>
            <sz val="11"/>
            <color rgb="FF000000"/>
            <rFont val="Calibri"/>
          </rPr>
          <t>'</t>
        </r>
        <r>
          <rPr>
            <b/>
            <sz val="11"/>
            <color rgb="FF000000"/>
            <rFont val="Calibri"/>
          </rPr>
          <t>Enabled:Allow help me write without improving AI models</t>
        </r>
        <r>
          <rPr>
            <sz val="11"/>
            <color rgb="FF000000"/>
            <rFont val="Calibri"/>
          </rPr>
          <t>'</t>
        </r>
      </text>
    </comment>
    <comment ref="W114" authorId="0" shapeId="0" xr:uid="{00000000-0006-0000-0700-000079000000}">
      <text>
        <r>
          <rPr>
            <sz val="11"/>
            <rFont val="Calibri"/>
          </rPr>
          <t xml:space="preserve">Ensure </t>
        </r>
        <r>
          <rPr>
            <sz val="11"/>
            <color rgb="FF000000"/>
            <rFont val="Calibri"/>
          </rPr>
          <t>'</t>
        </r>
        <r>
          <rPr>
            <b/>
            <sz val="11"/>
            <color rgb="FF000000"/>
            <rFont val="Calibri"/>
          </rPr>
          <t>Settings for AI-powered History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Enabled:Allow AI history search without improving AI models</t>
        </r>
        <r>
          <rPr>
            <sz val="11"/>
            <color rgb="FF000000"/>
            <rFont val="Calibri"/>
          </rPr>
          <t>'</t>
        </r>
      </text>
    </comment>
    <comment ref="X114" authorId="0" shapeId="0" xr:uid="{00000000-0006-0000-0700-00007A000000}">
      <text>
        <r>
          <rPr>
            <sz val="11"/>
            <rFont val="Calibri"/>
          </rPr>
          <t xml:space="preserve">Ensure </t>
        </r>
        <r>
          <rPr>
            <sz val="11"/>
            <color rgb="FF000000"/>
            <rFont val="Calibri"/>
          </rPr>
          <t>'</t>
        </r>
        <r>
          <rPr>
            <b/>
            <sz val="11"/>
            <color rgb="FF000000"/>
            <rFont val="Calibri"/>
          </rPr>
          <t>Tab compare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Enabled:Allow Tab Compare without improving AI models</t>
        </r>
        <r>
          <rPr>
            <sz val="11"/>
            <color rgb="FF000000"/>
            <rFont val="Calibri"/>
          </rPr>
          <t>'</t>
        </r>
      </text>
    </comment>
    <comment ref="Y114" authorId="0" shapeId="0" xr:uid="{00000000-0006-0000-0700-00007B000000}">
      <text>
        <r>
          <rPr>
            <sz val="11"/>
            <rFont val="Calibri"/>
          </rPr>
          <t xml:space="preserve">Ensure </t>
        </r>
        <r>
          <rPr>
            <sz val="11"/>
            <color rgb="FF000000"/>
            <rFont val="Calibri"/>
          </rPr>
          <t>'</t>
        </r>
        <r>
          <rPr>
            <b/>
            <sz val="11"/>
            <color rgb="FF000000"/>
            <rFont val="Calibri"/>
          </rPr>
          <t>Enable Google Cloud Print Proxy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14" authorId="0" shapeId="0" xr:uid="{00000000-0006-0000-0700-00007C000000}">
      <text>
        <r>
          <rPr>
            <sz val="11"/>
            <rFont val="Calibri"/>
          </rPr>
          <t xml:space="preserve">Ensure </t>
        </r>
        <r>
          <rPr>
            <sz val="11"/>
            <color rgb="FF000000"/>
            <rFont val="Calibri"/>
          </rPr>
          <t>'</t>
        </r>
        <r>
          <rPr>
            <b/>
            <sz val="11"/>
            <color rgb="FF000000"/>
            <rFont val="Calibri"/>
          </rPr>
          <t>Enable Related Website Sets</t>
        </r>
        <r>
          <rPr>
            <sz val="11"/>
            <color rgb="FF000000"/>
            <rFont val="Calibri"/>
          </rPr>
          <t>'</t>
        </r>
        <r>
          <rPr>
            <sz val="11"/>
            <color rgb="FF000000"/>
            <rFont val="Calibri"/>
          </rPr>
          <t xml:space="preserve"> Is Disabled</t>
        </r>
      </text>
    </comment>
    <comment ref="AA114" authorId="0" shapeId="0" xr:uid="{00000000-0006-0000-0700-00007D000000}">
      <text>
        <r>
          <rPr>
            <sz val="11"/>
            <rFont val="Calibri"/>
          </rPr>
          <t xml:space="preserve">Ensure </t>
        </r>
        <r>
          <rPr>
            <sz val="11"/>
            <color rgb="FF000000"/>
            <rFont val="Calibri"/>
          </rPr>
          <t>'</t>
        </r>
        <r>
          <rPr>
            <b/>
            <sz val="11"/>
            <color rgb="FF000000"/>
            <rFont val="Calibri"/>
          </rPr>
          <t>Allow invocation of file selection dialogs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14" authorId="0" shapeId="0" xr:uid="{00000000-0006-0000-0700-00007E000000}">
      <text>
        <r>
          <rPr>
            <sz val="11"/>
            <rFont val="Calibri"/>
          </rPr>
          <t xml:space="preserve">Ensure </t>
        </r>
        <r>
          <rPr>
            <sz val="11"/>
            <color rgb="FF000000"/>
            <rFont val="Calibri"/>
          </rPr>
          <t>'</t>
        </r>
        <r>
          <rPr>
            <b/>
            <sz val="11"/>
            <color rgb="FF000000"/>
            <rFont val="Calibri"/>
          </rPr>
          <t>Enable alternate error pages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14" authorId="0" shapeId="0" xr:uid="{00000000-0006-0000-0700-00007F000000}">
      <text>
        <r>
          <rPr>
            <sz val="11"/>
            <rFont val="Calibri"/>
          </rPr>
          <t xml:space="preserve">Ensure </t>
        </r>
        <r>
          <rPr>
            <sz val="11"/>
            <color rgb="FF000000"/>
            <rFont val="Calibri"/>
          </rPr>
          <t>'</t>
        </r>
        <r>
          <rPr>
            <b/>
            <sz val="11"/>
            <color rgb="FF000000"/>
            <rFont val="Calibri"/>
          </rPr>
          <t>Allow or deny audio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14" authorId="0" shapeId="0" xr:uid="{00000000-0006-0000-0700-000080000000}">
      <text>
        <r>
          <rPr>
            <sz val="11"/>
            <rFont val="Calibri"/>
          </rPr>
          <t xml:space="preserve">Ensure </t>
        </r>
        <r>
          <rPr>
            <sz val="11"/>
            <color rgb="FF000000"/>
            <rFont val="Calibri"/>
          </rPr>
          <t>'</t>
        </r>
        <r>
          <rPr>
            <b/>
            <sz val="11"/>
            <color rgb="FF000000"/>
            <rFont val="Calibri"/>
          </rPr>
          <t>Allow the audio sandbox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14" authorId="0" shapeId="0" xr:uid="{00000000-0006-0000-0700-000081000000}">
      <text>
        <r>
          <rPr>
            <sz val="11"/>
            <rFont val="Calibri"/>
          </rPr>
          <t xml:space="preserve">Ensure </t>
        </r>
        <r>
          <rPr>
            <sz val="11"/>
            <color rgb="FF000000"/>
            <rFont val="Calibri"/>
          </rPr>
          <t>'</t>
        </r>
        <r>
          <rPr>
            <b/>
            <sz val="11"/>
            <color rgb="FF000000"/>
            <rFont val="Calibri"/>
          </rPr>
          <t>Block third party cookies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14" authorId="0" shapeId="0" xr:uid="{00000000-0006-0000-0700-000082000000}">
      <text>
        <r>
          <rPr>
            <sz val="11"/>
            <rFont val="Calibri"/>
          </rPr>
          <t xml:space="preserve">Ensure </t>
        </r>
        <r>
          <rPr>
            <sz val="11"/>
            <color rgb="FF000000"/>
            <rFont val="Calibri"/>
          </rPr>
          <t>'</t>
        </r>
        <r>
          <rPr>
            <b/>
            <sz val="11"/>
            <color rgb="FF000000"/>
            <rFont val="Calibri"/>
          </rPr>
          <t>Allow reporting of domain reliability related data</t>
        </r>
        <r>
          <rPr>
            <sz val="11"/>
            <color rgb="FF000000"/>
            <rFont val="Calibri"/>
          </rPr>
          <t>'</t>
        </r>
        <r>
          <rPr>
            <sz val="11"/>
            <color rgb="FF000000"/>
            <rFont val="Calibri"/>
          </rPr>
          <t xml:space="preserve"> Is Disabled</t>
        </r>
      </text>
    </comment>
    <comment ref="AG114" authorId="0" shapeId="0" xr:uid="{00000000-0006-0000-0700-000083000000}">
      <text>
        <r>
          <rPr>
            <sz val="11"/>
            <rFont val="Calibri"/>
          </rPr>
          <t xml:space="preserve">Ensure </t>
        </r>
        <r>
          <rPr>
            <sz val="11"/>
            <color rgb="FF000000"/>
            <rFont val="Calibri"/>
          </rPr>
          <t>'</t>
        </r>
        <r>
          <rPr>
            <b/>
            <sz val="11"/>
            <color rgb="FF000000"/>
            <rFont val="Calibri"/>
          </rPr>
          <t>Allow file or directory picker APIs to be called without prior user gesture</t>
        </r>
        <r>
          <rPr>
            <sz val="11"/>
            <color rgb="FF000000"/>
            <rFont val="Calibri"/>
          </rPr>
          <t>'</t>
        </r>
        <r>
          <rPr>
            <sz val="11"/>
            <color rgb="FF000000"/>
            <rFont val="Calibri"/>
          </rPr>
          <t xml:space="preserve"> Is Disabled</t>
        </r>
      </text>
    </comment>
    <comment ref="AH114" authorId="0" shapeId="0" xr:uid="{00000000-0006-0000-0700-000084000000}">
      <text>
        <r>
          <rPr>
            <sz val="11"/>
            <rFont val="Calibri"/>
          </rPr>
          <t xml:space="preserve">Ensure </t>
        </r>
        <r>
          <rPr>
            <sz val="11"/>
            <color rgb="FF000000"/>
            <rFont val="Calibri"/>
          </rPr>
          <t>'</t>
        </r>
        <r>
          <rPr>
            <b/>
            <sz val="11"/>
            <color rgb="FF000000"/>
            <rFont val="Calibri"/>
          </rPr>
          <t>Enable reporting of usage and crash-related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14" authorId="0" shapeId="0" xr:uid="{00000000-0006-0000-0700-000085000000}">
      <text>
        <r>
          <rPr>
            <sz val="11"/>
            <rFont val="Calibri"/>
          </rPr>
          <t xml:space="preserve">Ensure </t>
        </r>
        <r>
          <rPr>
            <sz val="11"/>
            <color rgb="FF000000"/>
            <rFont val="Calibri"/>
          </rPr>
          <t>'</t>
        </r>
        <r>
          <rPr>
            <b/>
            <sz val="11"/>
            <color rgb="FF000000"/>
            <rFont val="Calibri"/>
          </rPr>
          <t>Enable network prediction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predict actions on any network connection</t>
        </r>
        <r>
          <rPr>
            <sz val="11"/>
            <color rgb="FF000000"/>
            <rFont val="Calibri"/>
          </rPr>
          <t>'</t>
        </r>
      </text>
    </comment>
    <comment ref="AJ114" authorId="0" shapeId="0" xr:uid="{00000000-0006-0000-0700-000086000000}">
      <text>
        <r>
          <rPr>
            <sz val="11"/>
            <rFont val="Calibri"/>
          </rPr>
          <t xml:space="preserve">Ensure </t>
        </r>
        <r>
          <rPr>
            <sz val="11"/>
            <color rgb="FF000000"/>
            <rFont val="Calibri"/>
          </rPr>
          <t>'</t>
        </r>
        <r>
          <rPr>
            <b/>
            <sz val="11"/>
            <color rgb="FF000000"/>
            <rFont val="Calibri"/>
          </rPr>
          <t>Allow websites to query for available payment methods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14" authorId="0" shapeId="0" xr:uid="{00000000-0006-0000-0700-000087000000}">
      <text>
        <r>
          <rPr>
            <sz val="11"/>
            <rFont val="Calibri"/>
          </rPr>
          <t xml:space="preserve">Ensure </t>
        </r>
        <r>
          <rPr>
            <sz val="11"/>
            <color rgb="FF000000"/>
            <rFont val="Calibri"/>
          </rPr>
          <t>'</t>
        </r>
        <r>
          <rPr>
            <b/>
            <sz val="11"/>
            <color rgb="FF000000"/>
            <rFont val="Calibri"/>
          </rPr>
          <t>Enable Renderer App Container</t>
        </r>
        <r>
          <rPr>
            <sz val="11"/>
            <color rgb="FF000000"/>
            <rFont val="Calibri"/>
          </rPr>
          <t>'</t>
        </r>
        <r>
          <rPr>
            <sz val="11"/>
            <color rgb="FF000000"/>
            <rFont val="Calibri"/>
          </rPr>
          <t xml:space="preserve"> Is Enabled</t>
        </r>
      </text>
    </comment>
    <comment ref="AL114" authorId="0" shapeId="0" xr:uid="{00000000-0006-0000-0700-000088000000}">
      <text>
        <r>
          <rPr>
            <sz val="11"/>
            <rFont val="Calibri"/>
          </rPr>
          <t xml:space="preserve">Ensure </t>
        </r>
        <r>
          <rPr>
            <sz val="11"/>
            <color rgb="FF000000"/>
            <rFont val="Calibri"/>
          </rPr>
          <t>'</t>
        </r>
        <r>
          <rPr>
            <b/>
            <sz val="11"/>
            <color rgb="FF000000"/>
            <rFont val="Calibri"/>
          </rPr>
          <t>Enable search suggestions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14" authorId="0" shapeId="0" xr:uid="{00000000-0006-0000-0700-000089000000}">
      <text>
        <r>
          <rPr>
            <sz val="11"/>
            <rFont val="Calibri"/>
          </rPr>
          <t xml:space="preserve">Ensure </t>
        </r>
        <r>
          <rPr>
            <sz val="11"/>
            <color rgb="FF000000"/>
            <rFont val="Calibri"/>
          </rPr>
          <t>'</t>
        </r>
        <r>
          <rPr>
            <b/>
            <sz val="11"/>
            <color rgb="FF000000"/>
            <rFont val="Calibri"/>
          </rPr>
          <t>Specifies whether SharedArrayBuffers can be used in a non cross-origin-isolated context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14" authorId="0" shapeId="0" xr:uid="{00000000-0006-0000-0700-00008A000000}">
      <text>
        <r>
          <rPr>
            <sz val="11"/>
            <rFont val="Calibri"/>
          </rPr>
          <t xml:space="preserve">Ensure </t>
        </r>
        <r>
          <rPr>
            <sz val="11"/>
            <color rgb="FF000000"/>
            <rFont val="Calibri"/>
          </rPr>
          <t>'</t>
        </r>
        <r>
          <rPr>
            <b/>
            <sz val="11"/>
            <color rgb="FF000000"/>
            <rFont val="Calibri"/>
          </rPr>
          <t>Require Site Isolation for every site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14" authorId="0" shapeId="0" xr:uid="{00000000-0006-0000-0700-00008B000000}">
      <text>
        <r>
          <rPr>
            <sz val="11"/>
            <rFont val="Calibri"/>
          </rPr>
          <t xml:space="preserve">Ensure </t>
        </r>
        <r>
          <rPr>
            <sz val="11"/>
            <color rgb="FF000000"/>
            <rFont val="Calibri"/>
          </rPr>
          <t>'</t>
        </r>
        <r>
          <rPr>
            <b/>
            <sz val="11"/>
            <color rgb="FF000000"/>
            <rFont val="Calibri"/>
          </rPr>
          <t>Enable or disable spell checking web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14" authorId="0" shapeId="0" xr:uid="{00000000-0006-0000-0700-00008C000000}">
      <text>
        <r>
          <rPr>
            <sz val="11"/>
            <rFont val="Calibri"/>
          </rPr>
          <t xml:space="preserve">Ensure </t>
        </r>
        <r>
          <rPr>
            <sz val="11"/>
            <color rgb="FF000000"/>
            <rFont val="Calibri"/>
          </rPr>
          <t>'</t>
        </r>
        <r>
          <rPr>
            <b/>
            <sz val="11"/>
            <color rgb="FF000000"/>
            <rFont val="Calibri"/>
          </rPr>
          <t>Enable Translate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14" authorId="0" shapeId="0" xr:uid="{00000000-0006-0000-0700-00008D000000}">
      <text>
        <r>
          <rPr>
            <sz val="11"/>
            <rFont val="Calibri"/>
          </rPr>
          <t xml:space="preserve">Ensure </t>
        </r>
        <r>
          <rPr>
            <sz val="11"/>
            <color rgb="FF000000"/>
            <rFont val="Calibri"/>
          </rPr>
          <t>'</t>
        </r>
        <r>
          <rPr>
            <b/>
            <sz val="11"/>
            <color rgb="FF000000"/>
            <rFont val="Calibri"/>
          </rPr>
          <t>Enable URL-keyed anonymized data collection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14" authorId="0" shapeId="0" xr:uid="{00000000-0006-0000-0700-00008E000000}">
      <text>
        <r>
          <rPr>
            <sz val="11"/>
            <rFont val="Calibri"/>
          </rPr>
          <t xml:space="preserve">Ensure </t>
        </r>
        <r>
          <rPr>
            <sz val="11"/>
            <color rgb="FF000000"/>
            <rFont val="Calibri"/>
          </rPr>
          <t>'</t>
        </r>
        <r>
          <rPr>
            <b/>
            <sz val="11"/>
            <color rgb="FF000000"/>
            <rFont val="Calibri"/>
          </rPr>
          <t>Allow user feedback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14" authorId="0" shapeId="0" xr:uid="{00000000-0006-0000-0700-00008F000000}">
      <text>
        <r>
          <rPr>
            <sz val="11"/>
            <rFont val="Calibri"/>
          </rPr>
          <t xml:space="preserve">Ensure </t>
        </r>
        <r>
          <rPr>
            <sz val="11"/>
            <color rgb="FF000000"/>
            <rFont val="Calibri"/>
          </rPr>
          <t>'</t>
        </r>
        <r>
          <rPr>
            <b/>
            <sz val="11"/>
            <color rgb="FF000000"/>
            <rFont val="Calibri"/>
          </rPr>
          <t>Allow or deny video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14" authorId="0" shapeId="0" xr:uid="{00000000-0006-0000-0700-000090000000}">
      <text>
        <r>
          <rPr>
            <sz val="11"/>
            <rFont val="Calibri"/>
          </rPr>
          <t xml:space="preserve">Ensure </t>
        </r>
        <r>
          <rPr>
            <sz val="11"/>
            <color rgb="FF000000"/>
            <rFont val="Calibri"/>
          </rPr>
          <t>'</t>
        </r>
        <r>
          <rPr>
            <b/>
            <sz val="11"/>
            <color rgb="FF000000"/>
            <rFont val="Calibri"/>
          </rPr>
          <t>URLs for which local IPs are exposed in WebRTC ICE candidates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6" authorId="0" shapeId="0" xr:uid="{00000000-0006-0000-0700-000091000000}">
      <text>
        <r>
          <rPr>
            <sz val="11"/>
            <rFont val="Calibri"/>
          </rPr>
          <t xml:space="preserve">Ensure </t>
        </r>
        <r>
          <rPr>
            <sz val="11"/>
            <color rgb="FF000000"/>
            <rFont val="Calibri"/>
          </rPr>
          <t>'</t>
        </r>
        <r>
          <rPr>
            <b/>
            <sz val="11"/>
            <color rgb="FF000000"/>
            <rFont val="Calibri"/>
          </rPr>
          <t>Enable deleting browser and download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6" authorId="0" shapeId="0" xr:uid="{00000000-0006-0000-0700-000092000000}">
      <text>
        <r>
          <rPr>
            <sz val="11"/>
            <rFont val="Calibri"/>
          </rPr>
          <t xml:space="preserve">Ensure </t>
        </r>
        <r>
          <rPr>
            <sz val="11"/>
            <color rgb="FF000000"/>
            <rFont val="Calibri"/>
          </rPr>
          <t>'</t>
        </r>
        <r>
          <rPr>
            <b/>
            <sz val="11"/>
            <color rgb="FF000000"/>
            <rFont val="Calibri"/>
          </rPr>
          <t>Enable guest mode in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6" authorId="0" shapeId="0" xr:uid="{00000000-0006-0000-0700-000093000000}">
      <text>
        <r>
          <rPr>
            <sz val="11"/>
            <rFont val="Calibri"/>
          </rPr>
          <t xml:space="preserve">Ensure </t>
        </r>
        <r>
          <rPr>
            <sz val="11"/>
            <color rgb="FF000000"/>
            <rFont val="Calibri"/>
          </rPr>
          <t>'</t>
        </r>
        <r>
          <rPr>
            <b/>
            <sz val="11"/>
            <color rgb="FF000000"/>
            <rFont val="Calibri"/>
          </rPr>
          <t>Clear Browsing Data 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6" authorId="0" shapeId="0" xr:uid="{00000000-0006-0000-0700-000094000000}">
      <text>
        <r>
          <rPr>
            <sz val="11"/>
            <rFont val="Calibri"/>
          </rPr>
          <t xml:space="preserve">Ensure </t>
        </r>
        <r>
          <rPr>
            <sz val="11"/>
            <color rgb="FF000000"/>
            <rFont val="Calibri"/>
          </rPr>
          <t>'</t>
        </r>
        <r>
          <rPr>
            <b/>
            <sz val="11"/>
            <color rgb="FF000000"/>
            <rFont val="Calibri"/>
          </rPr>
          <t>Keep browsing data when creating enterprise profile by default</t>
        </r>
        <r>
          <rPr>
            <sz val="11"/>
            <color rgb="FF000000"/>
            <rFont val="Calibri"/>
          </rPr>
          <t>'</t>
        </r>
        <r>
          <rPr>
            <sz val="11"/>
            <color rgb="FF000000"/>
            <rFont val="Calibri"/>
          </rPr>
          <t xml:space="preserve"> Is Enabled</t>
        </r>
      </text>
    </comment>
    <comment ref="L116" authorId="0" shapeId="0" xr:uid="{00000000-0006-0000-0700-000095000000}">
      <text>
        <r>
          <rPr>
            <sz val="11"/>
            <rFont val="Calibri"/>
          </rPr>
          <t xml:space="preserve">Ensure </t>
        </r>
        <r>
          <rPr>
            <sz val="11"/>
            <color rgb="FF000000"/>
            <rFont val="Calibri"/>
          </rPr>
          <t>'</t>
        </r>
        <r>
          <rPr>
            <b/>
            <sz val="11"/>
            <color rgb="FF000000"/>
            <rFont val="Calibri"/>
          </rPr>
          <t>Ephemeral profile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0" authorId="0" shapeId="0" xr:uid="{00000000-0006-0000-0700-000096000000}">
      <text>
        <r>
          <rPr>
            <sz val="11"/>
            <rFont val="Calibri"/>
          </rPr>
          <t xml:space="preserve">Ensure </t>
        </r>
        <r>
          <rPr>
            <sz val="11"/>
            <color rgb="FF000000"/>
            <rFont val="Calibri"/>
          </rPr>
          <t>'</t>
        </r>
        <r>
          <rPr>
            <b/>
            <sz val="11"/>
            <color rgb="FF000000"/>
            <rFont val="Calibri"/>
          </rPr>
          <t>Enable or disable PIN-less authentication for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0" authorId="0" shapeId="0" xr:uid="{00000000-0006-0000-0700-000097000000}">
      <text>
        <r>
          <rPr>
            <sz val="11"/>
            <rFont val="Calibri"/>
          </rPr>
          <t xml:space="preserve">Ensure </t>
        </r>
        <r>
          <rPr>
            <sz val="11"/>
            <color rgb="FF000000"/>
            <rFont val="Calibri"/>
          </rPr>
          <t>'</t>
        </r>
        <r>
          <rPr>
            <b/>
            <sz val="11"/>
            <color rgb="FF000000"/>
            <rFont val="Calibri"/>
          </rPr>
          <t>Enable the use of relay servers by the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t>
        </r>
      </text>
    </comment>
    <comment ref="J140" authorId="0" shapeId="0" xr:uid="{00000000-0006-0000-0700-000098000000}">
      <text>
        <r>
          <rPr>
            <sz val="11"/>
            <rFont val="Calibri"/>
          </rPr>
          <t xml:space="preserve">Ensure </t>
        </r>
        <r>
          <rPr>
            <sz val="11"/>
            <color rgb="FF000000"/>
            <rFont val="Calibri"/>
          </rPr>
          <t>'</t>
        </r>
        <r>
          <rPr>
            <b/>
            <sz val="11"/>
            <color rgb="FF000000"/>
            <rFont val="Calibri"/>
          </rPr>
          <t>Allow remote access connections to this machine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0" authorId="0" shapeId="0" xr:uid="{00000000-0006-0000-0700-000099000000}">
      <text>
        <r>
          <rPr>
            <sz val="11"/>
            <rFont val="Calibri"/>
          </rPr>
          <t xml:space="preserve">Ensure </t>
        </r>
        <r>
          <rPr>
            <sz val="11"/>
            <color rgb="FF000000"/>
            <rFont val="Calibri"/>
          </rPr>
          <t>'</t>
        </r>
        <r>
          <rPr>
            <b/>
            <sz val="11"/>
            <color rgb="FF000000"/>
            <rFont val="Calibri"/>
          </rPr>
          <t>Allow remote users to interact with elevated windows in remote assistance sessions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0" authorId="0" shapeId="0" xr:uid="{00000000-0006-0000-0700-00009A000000}">
      <text>
        <r>
          <rPr>
            <sz val="11"/>
            <rFont val="Calibri"/>
          </rPr>
          <t xml:space="preserve">Ensure </t>
        </r>
        <r>
          <rPr>
            <sz val="11"/>
            <color rgb="FF000000"/>
            <rFont val="Calibri"/>
          </rPr>
          <t>'</t>
        </r>
        <r>
          <rPr>
            <b/>
            <sz val="11"/>
            <color rgb="FF000000"/>
            <rFont val="Calibri"/>
          </rPr>
          <t>Configure the required domain names for remote access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 domain defined</t>
        </r>
      </text>
    </comment>
    <comment ref="M140" authorId="0" shapeId="0" xr:uid="{00000000-0006-0000-0700-00009B000000}">
      <text>
        <r>
          <rPr>
            <sz val="11"/>
            <rFont val="Calibri"/>
          </rPr>
          <t xml:space="preserve">Ensure </t>
        </r>
        <r>
          <rPr>
            <sz val="11"/>
            <color rgb="FF000000"/>
            <rFont val="Calibri"/>
          </rPr>
          <t>'</t>
        </r>
        <r>
          <rPr>
            <b/>
            <sz val="11"/>
            <color rgb="FF000000"/>
            <rFont val="Calibri"/>
          </rPr>
          <t>Enable firewall traversal from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40" authorId="0" shapeId="0" xr:uid="{00000000-0006-0000-0700-00009C000000}">
      <text>
        <r>
          <rPr>
            <sz val="11"/>
            <rFont val="Calibri"/>
          </rPr>
          <t xml:space="preserve">Ensure </t>
        </r>
        <r>
          <rPr>
            <sz val="11"/>
            <color rgb="FF000000"/>
            <rFont val="Calibri"/>
          </rPr>
          <t>'</t>
        </r>
        <r>
          <rPr>
            <b/>
            <sz val="11"/>
            <color rgb="FF000000"/>
            <rFont val="Calibri"/>
          </rPr>
          <t>Enable curtaining of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40" authorId="0" shapeId="0" xr:uid="{00000000-0006-0000-0700-00009D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2" authorId="0" shapeId="0" xr:uid="{00000000-0006-0000-0700-00009E000000}">
      <text>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load mixed content</t>
        </r>
        <r>
          <rPr>
            <sz val="11"/>
            <color rgb="FF000000"/>
            <rFont val="Calibri"/>
          </rPr>
          <t>'</t>
        </r>
      </text>
    </comment>
    <comment ref="I142" authorId="0" shapeId="0" xr:uid="{00000000-0006-0000-0700-00009F000000}">
      <text>
        <r>
          <rPr>
            <sz val="11"/>
            <rFont val="Calibri"/>
          </rPr>
          <t xml:space="preserve">Ensure </t>
        </r>
        <r>
          <rPr>
            <sz val="11"/>
            <color rgb="FF000000"/>
            <rFont val="Calibri"/>
          </rPr>
          <t>'</t>
        </r>
        <r>
          <rPr>
            <b/>
            <sz val="11"/>
            <color rgb="FF000000"/>
            <rFont val="Calibri"/>
          </rPr>
          <t>Control use of JavaScript JIT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run JavaScript JIT</t>
        </r>
        <r>
          <rPr>
            <sz val="11"/>
            <color rgb="FF000000"/>
            <rFont val="Calibri"/>
          </rPr>
          <t>'</t>
        </r>
      </text>
    </comment>
    <comment ref="J142" authorId="0" shapeId="0" xr:uid="{00000000-0006-0000-0700-0000A0000000}">
      <text>
        <r>
          <rPr>
            <sz val="11"/>
            <rFont val="Calibri"/>
          </rPr>
          <t xml:space="preserve">Ensure </t>
        </r>
        <r>
          <rPr>
            <sz val="11"/>
            <color rgb="FF000000"/>
            <rFont val="Calibri"/>
          </rPr>
          <t>'</t>
        </r>
        <r>
          <rPr>
            <b/>
            <sz val="11"/>
            <color rgb="FF000000"/>
            <rFont val="Calibri"/>
          </rPr>
          <t>Default notification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show desktop notifications</t>
        </r>
        <r>
          <rPr>
            <sz val="11"/>
            <color rgb="FF000000"/>
            <rFont val="Calibri"/>
          </rPr>
          <t>'</t>
        </r>
      </text>
    </comment>
    <comment ref="K142" authorId="0" shapeId="0" xr:uid="{00000000-0006-0000-0700-0000A1000000}">
      <text>
        <r>
          <rPr>
            <sz val="11"/>
            <rFont val="Calibri"/>
          </rPr>
          <t xml:space="preserve">Ensure </t>
        </r>
        <r>
          <rPr>
            <sz val="11"/>
            <color rgb="FF000000"/>
            <rFont val="Calibri"/>
          </rPr>
          <t>'</t>
        </r>
        <r>
          <rPr>
            <b/>
            <sz val="11"/>
            <color rgb="FF000000"/>
            <rFont val="Calibri"/>
          </rPr>
          <t>Default Window Management permissions setting</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r>
          <rPr>
            <sz val="11"/>
            <color rgb="FF000000"/>
            <rFont val="Calibri"/>
          </rPr>
          <t xml:space="preserve"> to </t>
        </r>
        <r>
          <rPr>
            <sz val="11"/>
            <color rgb="FF000000"/>
            <rFont val="Calibri"/>
          </rPr>
          <t>'</t>
        </r>
        <r>
          <rPr>
            <b/>
            <sz val="11"/>
            <color rgb="FF000000"/>
            <rFont val="Calibri"/>
          </rPr>
          <t>Deny Permission</t>
        </r>
        <r>
          <rPr>
            <sz val="11"/>
            <color rgb="FF000000"/>
            <rFont val="Calibri"/>
          </rPr>
          <t>'</t>
        </r>
      </text>
    </comment>
    <comment ref="L142" authorId="0" shapeId="0" xr:uid="{00000000-0006-0000-0700-0000A2000000}">
      <text>
        <r>
          <rPr>
            <sz val="11"/>
            <rFont val="Calibri"/>
          </rPr>
          <t xml:space="preserve">Ensure </t>
        </r>
        <r>
          <rPr>
            <sz val="11"/>
            <color rgb="FF000000"/>
            <rFont val="Calibri"/>
          </rPr>
          <t>'</t>
        </r>
        <r>
          <rPr>
            <b/>
            <sz val="11"/>
            <color rgb="FF000000"/>
            <rFont val="Calibri"/>
          </rPr>
          <t>Allow Window Management permission on these sites</t>
        </r>
        <r>
          <rPr>
            <sz val="11"/>
            <color rgb="FF000000"/>
            <rFont val="Calibri"/>
          </rPr>
          <t>'</t>
        </r>
        <r>
          <rPr>
            <sz val="11"/>
            <color rgb="FF000000"/>
            <rFont val="Calibri"/>
          </rPr>
          <t xml:space="preserve"> Is Configured</t>
        </r>
      </text>
    </comment>
    <comment ref="M142" authorId="0" shapeId="0" xr:uid="{00000000-0006-0000-0700-0000A3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42" authorId="0" shapeId="0" xr:uid="{00000000-0006-0000-0700-0000A4000000}">
      <text>
        <r>
          <rPr>
            <sz val="11"/>
            <rFont val="Calibri"/>
          </rPr>
          <t xml:space="preserve">Ensure </t>
        </r>
        <r>
          <rPr>
            <sz val="11"/>
            <color rgb="FF000000"/>
            <rFont val="Calibri"/>
          </rPr>
          <t>'</t>
        </r>
        <r>
          <rPr>
            <b/>
            <sz val="11"/>
            <color rgb="FF000000"/>
            <rFont val="Calibri"/>
          </rPr>
          <t>Configure allowed app/extension types</t>
        </r>
        <r>
          <rPr>
            <sz val="11"/>
            <color rgb="FF000000"/>
            <rFont val="Calibri"/>
          </rPr>
          <t>'</t>
        </r>
        <r>
          <rPr>
            <sz val="11"/>
            <color rgb="FF000000"/>
            <rFont val="Calibri"/>
          </rPr>
          <t xml:space="preserve"> is set to </t>
        </r>
        <r>
          <rPr>
            <sz val="11"/>
            <color rgb="FF000000"/>
            <rFont val="Calibri"/>
          </rPr>
          <t>'</t>
        </r>
        <r>
          <rPr>
            <b/>
            <sz val="11"/>
            <color rgb="FF000000"/>
            <rFont val="Calibri"/>
          </rPr>
          <t>Enabled: extension, hosted_app, platform_app, theme</t>
        </r>
        <r>
          <rPr>
            <sz val="11"/>
            <color rgb="FF000000"/>
            <rFont val="Calibri"/>
          </rPr>
          <t>'</t>
        </r>
      </text>
    </comment>
    <comment ref="O142" authorId="0" shapeId="0" xr:uid="{00000000-0006-0000-0700-0000A5000000}">
      <text>
        <r>
          <rPr>
            <sz val="11"/>
            <rFont val="Calibri"/>
          </rPr>
          <t xml:space="preserve">Ensure </t>
        </r>
        <r>
          <rPr>
            <sz val="11"/>
            <color rgb="FF000000"/>
            <rFont val="Calibri"/>
          </rPr>
          <t>'</t>
        </r>
        <r>
          <rPr>
            <b/>
            <sz val="11"/>
            <color rgb="FF000000"/>
            <rFont val="Calibri"/>
          </rPr>
          <t>Configure extension installation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P142" authorId="0" shapeId="0" xr:uid="{00000000-0006-0000-0700-0000A6000000}">
      <text>
        <r>
          <rPr>
            <sz val="11"/>
            <rFont val="Calibri"/>
          </rPr>
          <t xml:space="preserve">Ensure </t>
        </r>
        <r>
          <rPr>
            <sz val="11"/>
            <color rgb="FF000000"/>
            <rFont val="Calibri"/>
          </rPr>
          <t>'</t>
        </r>
        <r>
          <rPr>
            <b/>
            <sz val="11"/>
            <color rgb="FF000000"/>
            <rFont val="Calibri"/>
          </rPr>
          <t>Control Manifest v2 extension availability</t>
        </r>
        <r>
          <rPr>
            <sz val="11"/>
            <color rgb="FF000000"/>
            <rFont val="Calibri"/>
          </rPr>
          <t>'</t>
        </r>
        <r>
          <rPr>
            <sz val="11"/>
            <color rgb="FF000000"/>
            <rFont val="Calibri"/>
          </rPr>
          <t xml:space="preserve"> Is Set to Forced Only</t>
        </r>
      </text>
    </comment>
    <comment ref="Q142" authorId="0" shapeId="0" xr:uid="{00000000-0006-0000-0700-0000A7000000}">
      <text>
        <r>
          <rPr>
            <sz val="11"/>
            <rFont val="Calibri"/>
          </rPr>
          <t xml:space="preserve">Ensure </t>
        </r>
        <r>
          <rPr>
            <sz val="11"/>
            <color rgb="FF000000"/>
            <rFont val="Calibri"/>
          </rPr>
          <t>'</t>
        </r>
        <r>
          <rPr>
            <b/>
            <sz val="11"/>
            <color rgb="FF000000"/>
            <rFont val="Calibri"/>
          </rPr>
          <t>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R142" authorId="0" shapeId="0" xr:uid="{00000000-0006-0000-0700-0000A8000000}">
      <text>
        <r>
          <rPr>
            <sz val="11"/>
            <rFont val="Calibri"/>
          </rPr>
          <t xml:space="preserve">Ensure </t>
        </r>
        <r>
          <rPr>
            <sz val="11"/>
            <color rgb="FF000000"/>
            <rFont val="Calibri"/>
          </rPr>
          <t>'</t>
        </r>
        <r>
          <rPr>
            <b/>
            <sz val="11"/>
            <color rgb="FF000000"/>
            <rFont val="Calibri"/>
          </rPr>
          <t>Control availability of extensions unpublished on the Chrome Web Store</t>
        </r>
        <r>
          <rPr>
            <sz val="11"/>
            <color rgb="FF000000"/>
            <rFont val="Calibri"/>
          </rPr>
          <t>'</t>
        </r>
        <r>
          <rPr>
            <sz val="11"/>
            <color rgb="FF000000"/>
            <rFont val="Calibri"/>
          </rPr>
          <t xml:space="preserve"> Is Disabled</t>
        </r>
      </text>
    </comment>
    <comment ref="S142" authorId="0" shapeId="0" xr:uid="{00000000-0006-0000-0700-0000A9000000}">
      <text>
        <r>
          <rPr>
            <sz val="11"/>
            <rFont val="Calibri"/>
          </rPr>
          <t xml:space="preserve">Ensure </t>
        </r>
        <r>
          <rPr>
            <sz val="11"/>
            <color rgb="FF000000"/>
            <rFont val="Calibri"/>
          </rPr>
          <t>'</t>
        </r>
        <r>
          <rPr>
            <b/>
            <sz val="11"/>
            <color rgb="FF000000"/>
            <rFont val="Calibri"/>
          </rPr>
          <t>Settings for Help Me Write</t>
        </r>
        <r>
          <rPr>
            <sz val="11"/>
            <color rgb="FF000000"/>
            <rFont val="Calibri"/>
          </rPr>
          <t>'</t>
        </r>
        <r>
          <rPr>
            <sz val="11"/>
            <color rgb="FF000000"/>
            <rFont val="Calibri"/>
          </rPr>
          <t xml:space="preserve"> Is Set to </t>
        </r>
        <r>
          <rPr>
            <sz val="11"/>
            <color rgb="FF000000"/>
            <rFont val="Calibri"/>
          </rPr>
          <t>'</t>
        </r>
        <r>
          <rPr>
            <b/>
            <sz val="11"/>
            <color rgb="FF000000"/>
            <rFont val="Calibri"/>
          </rPr>
          <t>Enabled:Allow help me write without improving AI models</t>
        </r>
        <r>
          <rPr>
            <sz val="11"/>
            <color rgb="FF000000"/>
            <rFont val="Calibri"/>
          </rPr>
          <t>'</t>
        </r>
      </text>
    </comment>
    <comment ref="T142" authorId="0" shapeId="0" xr:uid="{00000000-0006-0000-0700-0000AA000000}">
      <text>
        <r>
          <rPr>
            <sz val="11"/>
            <rFont val="Calibri"/>
          </rPr>
          <t xml:space="preserve">Ensure </t>
        </r>
        <r>
          <rPr>
            <sz val="11"/>
            <color rgb="FF000000"/>
            <rFont val="Calibri"/>
          </rPr>
          <t>'</t>
        </r>
        <r>
          <rPr>
            <b/>
            <sz val="11"/>
            <color rgb="FF000000"/>
            <rFont val="Calibri"/>
          </rPr>
          <t>Settings for AI-powered History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Enabled:Allow AI history search without improving AI models</t>
        </r>
        <r>
          <rPr>
            <sz val="11"/>
            <color rgb="FF000000"/>
            <rFont val="Calibri"/>
          </rPr>
          <t>'</t>
        </r>
      </text>
    </comment>
    <comment ref="U142" authorId="0" shapeId="0" xr:uid="{00000000-0006-0000-0700-0000AB000000}">
      <text>
        <r>
          <rPr>
            <sz val="11"/>
            <rFont val="Calibri"/>
          </rPr>
          <t xml:space="preserve">Ensure </t>
        </r>
        <r>
          <rPr>
            <sz val="11"/>
            <color rgb="FF000000"/>
            <rFont val="Calibri"/>
          </rPr>
          <t>'</t>
        </r>
        <r>
          <rPr>
            <b/>
            <sz val="11"/>
            <color rgb="FF000000"/>
            <rFont val="Calibri"/>
          </rPr>
          <t>Tab compare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Enabled:Allow Tab Compare without improving AI models</t>
        </r>
        <r>
          <rPr>
            <sz val="11"/>
            <color rgb="FF000000"/>
            <rFont val="Calibri"/>
          </rPr>
          <t>'</t>
        </r>
      </text>
    </comment>
    <comment ref="V142" authorId="0" shapeId="0" xr:uid="{00000000-0006-0000-0700-0000AC000000}">
      <text>
        <r>
          <rPr>
            <sz val="11"/>
            <rFont val="Calibri"/>
          </rPr>
          <t xml:space="preserve">Ensure </t>
        </r>
        <r>
          <rPr>
            <sz val="11"/>
            <color rgb="FF000000"/>
            <rFont val="Calibri"/>
          </rPr>
          <t>'</t>
        </r>
        <r>
          <rPr>
            <b/>
            <sz val="11"/>
            <color rgb="FF000000"/>
            <rFont val="Calibri"/>
          </rPr>
          <t>Enable Google Cast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2" authorId="0" shapeId="0" xr:uid="{00000000-0006-0000-0700-0000AD000000}">
      <text>
        <r>
          <rPr>
            <sz val="11"/>
            <rFont val="Calibri"/>
          </rPr>
          <t xml:space="preserve">Ensure </t>
        </r>
        <r>
          <rPr>
            <sz val="11"/>
            <color rgb="FF000000"/>
            <rFont val="Calibri"/>
          </rPr>
          <t>'</t>
        </r>
        <r>
          <rPr>
            <b/>
            <sz val="11"/>
            <color rgb="FF000000"/>
            <rFont val="Calibri"/>
          </rPr>
          <t>Allow Google Cast to connect to Cast devices on all IP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42" authorId="0" shapeId="0" xr:uid="{00000000-0006-0000-0700-0000AE000000}">
      <text>
        <r>
          <rPr>
            <sz val="11"/>
            <rFont val="Calibri"/>
          </rPr>
          <t xml:space="preserve">Ensure </t>
        </r>
        <r>
          <rPr>
            <sz val="11"/>
            <color rgb="FF000000"/>
            <rFont val="Calibri"/>
          </rPr>
          <t>'</t>
        </r>
        <r>
          <rPr>
            <b/>
            <sz val="11"/>
            <color rgb="FF000000"/>
            <rFont val="Calibri"/>
          </rPr>
          <t>Allow automatic sign-in to Microsoft cloud identity providers</t>
        </r>
        <r>
          <rPr>
            <sz val="11"/>
            <color rgb="FF000000"/>
            <rFont val="Calibri"/>
          </rPr>
          <t>'</t>
        </r>
        <r>
          <rPr>
            <sz val="11"/>
            <color rgb="FF000000"/>
            <rFont val="Calibri"/>
          </rPr>
          <t xml:space="preserve"> Is Enabled</t>
        </r>
      </text>
    </comment>
    <comment ref="Y142" authorId="0" shapeId="0" xr:uid="{00000000-0006-0000-0700-0000AF000000}">
      <text>
        <r>
          <rPr>
            <sz val="11"/>
            <rFont val="Calibri"/>
          </rPr>
          <t xml:space="preserve">Ensure </t>
        </r>
        <r>
          <rPr>
            <sz val="11"/>
            <color rgb="FF000000"/>
            <rFont val="Calibri"/>
          </rPr>
          <t>'</t>
        </r>
        <r>
          <rPr>
            <b/>
            <sz val="11"/>
            <color rgb="FF000000"/>
            <rFont val="Calibri"/>
          </rPr>
          <t>Configure native messaging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Z142" authorId="0" shapeId="0" xr:uid="{00000000-0006-0000-0700-0000B0000000}">
      <text>
        <r>
          <rPr>
            <sz val="11"/>
            <rFont val="Calibri"/>
          </rPr>
          <t xml:space="preserve">Ensure </t>
        </r>
        <r>
          <rPr>
            <sz val="11"/>
            <color rgb="FF000000"/>
            <rFont val="Calibri"/>
          </rPr>
          <t>'</t>
        </r>
        <r>
          <rPr>
            <b/>
            <sz val="11"/>
            <color rgb="FF000000"/>
            <rFont val="Calibri"/>
          </rPr>
          <t>Enable Google Cloud Print Proxy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42" authorId="0" shapeId="0" xr:uid="{00000000-0006-0000-0700-0000B1000000}">
      <text>
        <r>
          <rPr>
            <sz val="11"/>
            <rFont val="Calibri"/>
          </rPr>
          <t xml:space="preserve">Ensure </t>
        </r>
        <r>
          <rPr>
            <sz val="11"/>
            <color rgb="FF000000"/>
            <rFont val="Calibri"/>
          </rPr>
          <t>'</t>
        </r>
        <r>
          <rPr>
            <b/>
            <sz val="11"/>
            <color rgb="FF000000"/>
            <rFont val="Calibri"/>
          </rPr>
          <t>Ads setting for sites with intrusive ads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ads on sites with intrusive ads</t>
        </r>
        <r>
          <rPr>
            <sz val="11"/>
            <color rgb="FF000000"/>
            <rFont val="Calibri"/>
          </rPr>
          <t>'</t>
        </r>
      </text>
    </comment>
    <comment ref="AB142" authorId="0" shapeId="0" xr:uid="{00000000-0006-0000-0700-0000B2000000}">
      <text>
        <r>
          <rPr>
            <sz val="11"/>
            <rFont val="Calibri"/>
          </rPr>
          <t xml:space="preserve">Ensure </t>
        </r>
        <r>
          <rPr>
            <sz val="11"/>
            <color rgb="FF000000"/>
            <rFont val="Calibri"/>
          </rPr>
          <t>'</t>
        </r>
        <r>
          <rPr>
            <b/>
            <sz val="11"/>
            <color rgb="FF000000"/>
            <rFont val="Calibri"/>
          </rPr>
          <t>Allow Web Authentication requests on sites with broken TLS certificates</t>
        </r>
        <r>
          <rPr>
            <sz val="11"/>
            <color rgb="FF000000"/>
            <rFont val="Calibri"/>
          </rPr>
          <t>'</t>
        </r>
        <r>
          <rPr>
            <sz val="11"/>
            <color rgb="FF000000"/>
            <rFont val="Calibri"/>
          </rPr>
          <t xml:space="preserve"> Is Disabled</t>
        </r>
      </text>
    </comment>
    <comment ref="AC142" authorId="0" shapeId="0" xr:uid="{00000000-0006-0000-0700-0000B3000000}">
      <text>
        <r>
          <rPr>
            <sz val="11"/>
            <rFont val="Calibri"/>
          </rPr>
          <t xml:space="preserve">Ensure </t>
        </r>
        <r>
          <rPr>
            <sz val="11"/>
            <color rgb="FF000000"/>
            <rFont val="Calibri"/>
          </rPr>
          <t>'</t>
        </r>
        <r>
          <rPr>
            <b/>
            <sz val="11"/>
            <color rgb="FF000000"/>
            <rFont val="Calibri"/>
          </rPr>
          <t>Enable alternate error pages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42" authorId="0" shapeId="0" xr:uid="{00000000-0006-0000-0700-0000B4000000}">
      <text>
        <r>
          <rPr>
            <sz val="11"/>
            <rFont val="Calibri"/>
          </rPr>
          <t xml:space="preserve">Ensure </t>
        </r>
        <r>
          <rPr>
            <sz val="11"/>
            <color rgb="FF000000"/>
            <rFont val="Calibri"/>
          </rPr>
          <t>'</t>
        </r>
        <r>
          <rPr>
            <b/>
            <sz val="11"/>
            <color rgb="FF000000"/>
            <rFont val="Calibri"/>
          </rPr>
          <t>Allow the audio sandbox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42" authorId="0" shapeId="0" xr:uid="{00000000-0006-0000-0700-0000B5000000}">
      <text>
        <r>
          <rPr>
            <sz val="11"/>
            <rFont val="Calibri"/>
          </rPr>
          <t xml:space="preserve">Ensure </t>
        </r>
        <r>
          <rPr>
            <sz val="11"/>
            <color rgb="FF000000"/>
            <rFont val="Calibri"/>
          </rPr>
          <t>'</t>
        </r>
        <r>
          <rPr>
            <b/>
            <sz val="11"/>
            <color rgb="FF000000"/>
            <rFont val="Calibri"/>
          </rPr>
          <t>Continue running background apps when Google Chrome is closed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42" authorId="0" shapeId="0" xr:uid="{00000000-0006-0000-0700-0000B6000000}">
      <text>
        <r>
          <rPr>
            <sz val="11"/>
            <rFont val="Calibri"/>
          </rPr>
          <t xml:space="preserve">Ensure </t>
        </r>
        <r>
          <rPr>
            <sz val="11"/>
            <color rgb="FF000000"/>
            <rFont val="Calibri"/>
          </rPr>
          <t>'</t>
        </r>
        <r>
          <rPr>
            <b/>
            <sz val="11"/>
            <color rgb="FF000000"/>
            <rFont val="Calibri"/>
          </rPr>
          <t>Allow queries to a Google time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42" authorId="0" shapeId="0" xr:uid="{00000000-0006-0000-0700-0000B7000000}">
      <text>
        <r>
          <rPr>
            <sz val="11"/>
            <rFont val="Calibri"/>
          </rPr>
          <t xml:space="preserve">Ensure </t>
        </r>
        <r>
          <rPr>
            <sz val="11"/>
            <color rgb="FF000000"/>
            <rFont val="Calibri"/>
          </rPr>
          <t>'</t>
        </r>
        <r>
          <rPr>
            <b/>
            <sz val="11"/>
            <color rgb="FF000000"/>
            <rFont val="Calibri"/>
          </rPr>
          <t>Determine the availability of variations</t>
        </r>
        <r>
          <rPr>
            <sz val="11"/>
            <color rgb="FF000000"/>
            <rFont val="Calibri"/>
          </rPr>
          <t>'</t>
        </r>
        <r>
          <rPr>
            <sz val="11"/>
            <color rgb="FF000000"/>
            <rFont val="Calibri"/>
          </rPr>
          <t xml:space="preserve"> is set to </t>
        </r>
        <r>
          <rPr>
            <sz val="11"/>
            <color rgb="FF000000"/>
            <rFont val="Calibri"/>
          </rPr>
          <t>'</t>
        </r>
        <r>
          <rPr>
            <b/>
            <sz val="11"/>
            <color rgb="FF000000"/>
            <rFont val="Calibri"/>
          </rPr>
          <t>Enable all variations</t>
        </r>
        <r>
          <rPr>
            <sz val="11"/>
            <color rgb="FF000000"/>
            <rFont val="Calibri"/>
          </rPr>
          <t>'</t>
        </r>
      </text>
    </comment>
    <comment ref="AH142" authorId="0" shapeId="0" xr:uid="{00000000-0006-0000-0700-0000B8000000}">
      <text>
        <r>
          <rPr>
            <sz val="11"/>
            <rFont val="Calibri"/>
          </rPr>
          <t xml:space="preserve">Ensure </t>
        </r>
        <r>
          <rPr>
            <sz val="11"/>
            <color rgb="FF000000"/>
            <rFont val="Calibri"/>
          </rPr>
          <t>'</t>
        </r>
        <r>
          <rPr>
            <b/>
            <sz val="11"/>
            <color rgb="FF000000"/>
            <rFont val="Calibri"/>
          </rPr>
          <t>Enable security warnings for command-line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42" authorId="0" shapeId="0" xr:uid="{00000000-0006-0000-0700-0000B9000000}">
      <text>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42" authorId="0" shapeId="0" xr:uid="{00000000-0006-0000-0700-0000BA000000}">
      <text>
        <r>
          <rPr>
            <sz val="11"/>
            <rFont val="Calibri"/>
          </rPr>
          <t xml:space="preserve">Ensure </t>
        </r>
        <r>
          <rPr>
            <sz val="11"/>
            <color rgb="FF000000"/>
            <rFont val="Calibri"/>
          </rPr>
          <t>'</t>
        </r>
        <r>
          <rPr>
            <b/>
            <sz val="11"/>
            <color rgb="FF000000"/>
            <rFont val="Calibri"/>
          </rPr>
          <t>Set disk cache size, in bytes</t>
        </r>
        <r>
          <rPr>
            <sz val="11"/>
            <color rgb="FF000000"/>
            <rFont val="Calibri"/>
          </rPr>
          <t>'</t>
        </r>
        <r>
          <rPr>
            <sz val="11"/>
            <color rgb="FF000000"/>
            <rFont val="Calibri"/>
          </rPr>
          <t xml:space="preserve"> is set to </t>
        </r>
        <r>
          <rPr>
            <sz val="11"/>
            <color rgb="FF000000"/>
            <rFont val="Calibri"/>
          </rPr>
          <t>'</t>
        </r>
        <r>
          <rPr>
            <b/>
            <sz val="11"/>
            <color rgb="FF000000"/>
            <rFont val="Calibri"/>
          </rPr>
          <t>Enabled: 250609664</t>
        </r>
        <r>
          <rPr>
            <sz val="11"/>
            <color rgb="FF000000"/>
            <rFont val="Calibri"/>
          </rPr>
          <t>'</t>
        </r>
      </text>
    </comment>
    <comment ref="AK142" authorId="0" shapeId="0" xr:uid="{00000000-0006-0000-0700-0000BB000000}">
      <text>
        <r>
          <rPr>
            <sz val="11"/>
            <rFont val="Calibri"/>
          </rPr>
          <t xml:space="preserve">Ensure </t>
        </r>
        <r>
          <rPr>
            <sz val="11"/>
            <color rgb="FF000000"/>
            <rFont val="Calibri"/>
          </rPr>
          <t>'</t>
        </r>
        <r>
          <rPr>
            <b/>
            <sz val="11"/>
            <color rgb="FF000000"/>
            <rFont val="Calibri"/>
          </rPr>
          <t>Controls the mode of DNS-over-HTTPS</t>
        </r>
        <r>
          <rPr>
            <sz val="11"/>
            <color rgb="FF000000"/>
            <rFont val="Calibri"/>
          </rPr>
          <t>'</t>
        </r>
        <r>
          <rPr>
            <sz val="11"/>
            <color rgb="FF000000"/>
            <rFont val="Calibri"/>
          </rPr>
          <t xml:space="preserve"> is set to </t>
        </r>
        <r>
          <rPr>
            <sz val="11"/>
            <color rgb="FF000000"/>
            <rFont val="Calibri"/>
          </rPr>
          <t>'</t>
        </r>
        <r>
          <rPr>
            <b/>
            <sz val="11"/>
            <color rgb="FF000000"/>
            <rFont val="Calibri"/>
          </rPr>
          <t>Enabled: DNS-over-HTTPS without insecure fallback</t>
        </r>
        <r>
          <rPr>
            <sz val="11"/>
            <color rgb="FF000000"/>
            <rFont val="Calibri"/>
          </rPr>
          <t>'</t>
        </r>
      </text>
    </comment>
    <comment ref="AL142" authorId="0" shapeId="0" xr:uid="{00000000-0006-0000-0700-0000BC000000}">
      <text>
        <r>
          <rPr>
            <sz val="11"/>
            <rFont val="Calibri"/>
          </rPr>
          <t xml:space="preserve">Ensure </t>
        </r>
        <r>
          <rPr>
            <sz val="11"/>
            <color rgb="FF000000"/>
            <rFont val="Calibri"/>
          </rPr>
          <t>'</t>
        </r>
        <r>
          <rPr>
            <b/>
            <sz val="11"/>
            <color rgb="FF000000"/>
            <rFont val="Calibri"/>
          </rPr>
          <t>Allow reporting of domain reliability related data</t>
        </r>
        <r>
          <rPr>
            <sz val="11"/>
            <color rgb="FF000000"/>
            <rFont val="Calibri"/>
          </rPr>
          <t>'</t>
        </r>
        <r>
          <rPr>
            <sz val="11"/>
            <color rgb="FF000000"/>
            <rFont val="Calibri"/>
          </rPr>
          <t xml:space="preserve"> Is Disabled</t>
        </r>
      </text>
    </comment>
    <comment ref="AM142" authorId="0" shapeId="0" xr:uid="{00000000-0006-0000-0700-0000BD000000}">
      <text>
        <r>
          <rPr>
            <sz val="11"/>
            <rFont val="Calibri"/>
          </rPr>
          <t xml:space="preserve">Ensure </t>
        </r>
        <r>
          <rPr>
            <sz val="11"/>
            <color rgb="FF000000"/>
            <rFont val="Calibri"/>
          </rPr>
          <t>'</t>
        </r>
        <r>
          <rPr>
            <b/>
            <sz val="11"/>
            <color rgb="FF000000"/>
            <rFont val="Calibri"/>
          </rPr>
          <t>Enable TLS Encrypted ClientHello</t>
        </r>
        <r>
          <rPr>
            <sz val="11"/>
            <color rgb="FF000000"/>
            <rFont val="Calibri"/>
          </rPr>
          <t>'</t>
        </r>
        <r>
          <rPr>
            <sz val="11"/>
            <color rgb="FF000000"/>
            <rFont val="Calibri"/>
          </rPr>
          <t xml:space="preserve"> Is Enabled</t>
        </r>
      </text>
    </comment>
    <comment ref="AN142" authorId="0" shapeId="0" xr:uid="{00000000-0006-0000-0700-0000BE000000}">
      <text>
        <r>
          <rPr>
            <sz val="11"/>
            <rFont val="Calibri"/>
          </rPr>
          <t xml:space="preserve">Ensure </t>
        </r>
        <r>
          <rPr>
            <sz val="11"/>
            <color rgb="FF000000"/>
            <rFont val="Calibri"/>
          </rPr>
          <t>'</t>
        </r>
        <r>
          <rPr>
            <b/>
            <sz val="11"/>
            <color rgb="FF000000"/>
            <rFont val="Calibri"/>
          </rPr>
          <t>Enables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142" authorId="0" shapeId="0" xr:uid="{00000000-0006-0000-0700-0000BF000000}">
      <text>
        <r>
          <rPr>
            <sz val="11"/>
            <rFont val="Calibri"/>
          </rPr>
          <t xml:space="preserve">Ensure </t>
        </r>
        <r>
          <rPr>
            <sz val="11"/>
            <color rgb="FF000000"/>
            <rFont val="Calibri"/>
          </rPr>
          <t>'</t>
        </r>
        <r>
          <rPr>
            <b/>
            <sz val="11"/>
            <color rgb="FF000000"/>
            <rFont val="Calibri"/>
          </rPr>
          <t>Show an "Always open" checkbox in external protocol dialog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42" authorId="0" shapeId="0" xr:uid="{00000000-0006-0000-0700-0000C0000000}">
      <text>
        <r>
          <rPr>
            <sz val="11"/>
            <rFont val="Calibri"/>
          </rPr>
          <t xml:space="preserve">Ensure </t>
        </r>
        <r>
          <rPr>
            <sz val="11"/>
            <color rgb="FF000000"/>
            <rFont val="Calibri"/>
          </rPr>
          <t>'</t>
        </r>
        <r>
          <rPr>
            <b/>
            <sz val="11"/>
            <color rgb="FF000000"/>
            <rFont val="Calibri"/>
          </rPr>
          <t>Force Google SafeSearch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42" authorId="0" shapeId="0" xr:uid="{00000000-0006-0000-0700-0000C1000000}">
      <text>
        <r>
          <rPr>
            <sz val="11"/>
            <rFont val="Calibri"/>
          </rPr>
          <t xml:space="preserve">Ensure </t>
        </r>
        <r>
          <rPr>
            <sz val="11"/>
            <color rgb="FF000000"/>
            <rFont val="Calibri"/>
          </rPr>
          <t>'</t>
        </r>
        <r>
          <rPr>
            <b/>
            <sz val="11"/>
            <color rgb="FF000000"/>
            <rFont val="Calibri"/>
          </rPr>
          <t>Enable Google Search Side Panel</t>
        </r>
        <r>
          <rPr>
            <sz val="11"/>
            <color rgb="FF000000"/>
            <rFont val="Calibri"/>
          </rPr>
          <t>'</t>
        </r>
        <r>
          <rPr>
            <sz val="11"/>
            <color rgb="FF000000"/>
            <rFont val="Calibri"/>
          </rPr>
          <t xml:space="preserve"> Is Disabled</t>
        </r>
      </text>
    </comment>
    <comment ref="AR142" authorId="0" shapeId="0" xr:uid="{00000000-0006-0000-0700-0000C2000000}">
      <text>
        <r>
          <rPr>
            <sz val="11"/>
            <rFont val="Calibri"/>
          </rPr>
          <t xml:space="preserve">Ensure </t>
        </r>
        <r>
          <rPr>
            <sz val="11"/>
            <color rgb="FF000000"/>
            <rFont val="Calibri"/>
          </rPr>
          <t>'</t>
        </r>
        <r>
          <rPr>
            <b/>
            <sz val="11"/>
            <color rgb="FF000000"/>
            <rFont val="Calibri"/>
          </rPr>
          <t>List of names that will bypass the HSTS policy check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42" authorId="0" shapeId="0" xr:uid="{00000000-0006-0000-0700-0000C3000000}">
      <text>
        <r>
          <rPr>
            <sz val="11"/>
            <rFont val="Calibri"/>
          </rPr>
          <t xml:space="preserve">Ensure </t>
        </r>
        <r>
          <rPr>
            <sz val="11"/>
            <color rgb="FF000000"/>
            <rFont val="Calibri"/>
          </rPr>
          <t>'</t>
        </r>
        <r>
          <rPr>
            <b/>
            <sz val="11"/>
            <color rgb="FF000000"/>
            <rFont val="Calibri"/>
          </rPr>
          <t>Http Allowlist</t>
        </r>
        <r>
          <rPr>
            <sz val="11"/>
            <color rgb="FF000000"/>
            <rFont val="Calibri"/>
          </rPr>
          <t>'</t>
        </r>
        <r>
          <rPr>
            <sz val="11"/>
            <color rgb="FF000000"/>
            <rFont val="Calibri"/>
          </rPr>
          <t xml:space="preserve"> Is Properly Configured</t>
        </r>
      </text>
    </comment>
    <comment ref="AT142" authorId="0" shapeId="0" xr:uid="{00000000-0006-0000-0700-0000C4000000}">
      <text>
        <r>
          <rPr>
            <sz val="11"/>
            <rFont val="Calibri"/>
          </rPr>
          <t xml:space="preserve">Ensure </t>
        </r>
        <r>
          <rPr>
            <sz val="11"/>
            <color rgb="FF000000"/>
            <rFont val="Calibri"/>
          </rPr>
          <t>'</t>
        </r>
        <r>
          <rPr>
            <b/>
            <sz val="11"/>
            <color rgb="FF000000"/>
            <rFont val="Calibri"/>
          </rPr>
          <t>Enable automatic HTTPS upgrades</t>
        </r>
        <r>
          <rPr>
            <sz val="11"/>
            <color rgb="FF000000"/>
            <rFont val="Calibri"/>
          </rPr>
          <t>'</t>
        </r>
        <r>
          <rPr>
            <sz val="11"/>
            <color rgb="FF000000"/>
            <rFont val="Calibri"/>
          </rPr>
          <t xml:space="preserve"> Is Enabled</t>
        </r>
      </text>
    </comment>
    <comment ref="AU142" authorId="0" shapeId="0" xr:uid="{00000000-0006-0000-0700-0000C5000000}">
      <text>
        <r>
          <rPr>
            <sz val="11"/>
            <rFont val="Calibri"/>
          </rPr>
          <t xml:space="preserve">Ensure </t>
        </r>
        <r>
          <rPr>
            <sz val="11"/>
            <color rgb="FF000000"/>
            <rFont val="Calibri"/>
          </rPr>
          <t>'</t>
        </r>
        <r>
          <rPr>
            <b/>
            <sz val="11"/>
            <color rgb="FF000000"/>
            <rFont val="Calibri"/>
          </rPr>
          <t>Import of homepage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3" authorId="0" shapeId="0" xr:uid="{00000000-0006-0000-0700-0000C6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3" authorId="0" shapeId="0" xr:uid="{00000000-0006-0000-0700-0000C7000000}">
      <text>
        <r>
          <rPr>
            <sz val="11"/>
            <rFont val="Calibri"/>
          </rPr>
          <t xml:space="preserve">Ensure </t>
        </r>
        <r>
          <rPr>
            <sz val="11"/>
            <color rgb="FF000000"/>
            <rFont val="Calibri"/>
          </rPr>
          <t>'</t>
        </r>
        <r>
          <rPr>
            <b/>
            <sz val="11"/>
            <color rgb="FF000000"/>
            <rFont val="Calibri"/>
          </rPr>
          <t>Configure allowed app/extension types</t>
        </r>
        <r>
          <rPr>
            <sz val="11"/>
            <color rgb="FF000000"/>
            <rFont val="Calibri"/>
          </rPr>
          <t>'</t>
        </r>
        <r>
          <rPr>
            <sz val="11"/>
            <color rgb="FF000000"/>
            <rFont val="Calibri"/>
          </rPr>
          <t xml:space="preserve"> is set to </t>
        </r>
        <r>
          <rPr>
            <sz val="11"/>
            <color rgb="FF000000"/>
            <rFont val="Calibri"/>
          </rPr>
          <t>'</t>
        </r>
        <r>
          <rPr>
            <b/>
            <sz val="11"/>
            <color rgb="FF000000"/>
            <rFont val="Calibri"/>
          </rPr>
          <t>Enabled: extension, hosted_app, platform_app, theme</t>
        </r>
        <r>
          <rPr>
            <sz val="11"/>
            <color rgb="FF000000"/>
            <rFont val="Calibri"/>
          </rPr>
          <t>'</t>
        </r>
      </text>
    </comment>
    <comment ref="J143" authorId="0" shapeId="0" xr:uid="{00000000-0006-0000-0700-0000C8000000}">
      <text>
        <r>
          <rPr>
            <sz val="11"/>
            <rFont val="Calibri"/>
          </rPr>
          <t xml:space="preserve">Ensure </t>
        </r>
        <r>
          <rPr>
            <sz val="11"/>
            <color rgb="FF000000"/>
            <rFont val="Calibri"/>
          </rPr>
          <t>'</t>
        </r>
        <r>
          <rPr>
            <b/>
            <sz val="11"/>
            <color rgb="FF000000"/>
            <rFont val="Calibri"/>
          </rPr>
          <t>Configure extension installation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K143" authorId="0" shapeId="0" xr:uid="{00000000-0006-0000-0700-0000C9000000}">
      <text>
        <r>
          <rPr>
            <sz val="11"/>
            <rFont val="Calibri"/>
          </rPr>
          <t xml:space="preserve">Ensure </t>
        </r>
        <r>
          <rPr>
            <sz val="11"/>
            <color rgb="FF000000"/>
            <rFont val="Calibri"/>
          </rPr>
          <t>'</t>
        </r>
        <r>
          <rPr>
            <b/>
            <sz val="11"/>
            <color rgb="FF000000"/>
            <rFont val="Calibri"/>
          </rPr>
          <t>Control Manifest v2 extension availability</t>
        </r>
        <r>
          <rPr>
            <sz val="11"/>
            <color rgb="FF000000"/>
            <rFont val="Calibri"/>
          </rPr>
          <t>'</t>
        </r>
        <r>
          <rPr>
            <sz val="11"/>
            <color rgb="FF000000"/>
            <rFont val="Calibri"/>
          </rPr>
          <t xml:space="preserve"> Is Set to Forced Only</t>
        </r>
      </text>
    </comment>
    <comment ref="L143" authorId="0" shapeId="0" xr:uid="{00000000-0006-0000-0700-0000CA000000}">
      <text>
        <r>
          <rPr>
            <sz val="11"/>
            <rFont val="Calibri"/>
          </rPr>
          <t xml:space="preserve">Ensure </t>
        </r>
        <r>
          <rPr>
            <sz val="11"/>
            <color rgb="FF000000"/>
            <rFont val="Calibri"/>
          </rPr>
          <t>'</t>
        </r>
        <r>
          <rPr>
            <b/>
            <sz val="11"/>
            <color rgb="FF000000"/>
            <rFont val="Calibri"/>
          </rPr>
          <t>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M143" authorId="0" shapeId="0" xr:uid="{00000000-0006-0000-0700-0000CB000000}">
      <text>
        <r>
          <rPr>
            <sz val="11"/>
            <rFont val="Calibri"/>
          </rPr>
          <t xml:space="preserve">Ensure </t>
        </r>
        <r>
          <rPr>
            <sz val="11"/>
            <color rgb="FF000000"/>
            <rFont val="Calibri"/>
          </rPr>
          <t>'</t>
        </r>
        <r>
          <rPr>
            <b/>
            <sz val="11"/>
            <color rgb="FF000000"/>
            <rFont val="Calibri"/>
          </rPr>
          <t>Control availability of extensions unpublished on the Chrome Web Store</t>
        </r>
        <r>
          <rPr>
            <sz val="11"/>
            <color rgb="FF000000"/>
            <rFont val="Calibri"/>
          </rPr>
          <t>'</t>
        </r>
        <r>
          <rPr>
            <sz val="11"/>
            <color rgb="FF000000"/>
            <rFont val="Calibri"/>
          </rPr>
          <t xml:space="preserve"> Is Disabled</t>
        </r>
      </text>
    </comment>
    <comment ref="N143" authorId="0" shapeId="0" xr:uid="{00000000-0006-0000-0700-0000CC000000}">
      <text>
        <r>
          <rPr>
            <sz val="11"/>
            <rFont val="Calibri"/>
          </rPr>
          <t xml:space="preserve">Ensure </t>
        </r>
        <r>
          <rPr>
            <sz val="11"/>
            <color rgb="FF000000"/>
            <rFont val="Calibri"/>
          </rPr>
          <t>'</t>
        </r>
        <r>
          <rPr>
            <b/>
            <sz val="11"/>
            <color rgb="FF000000"/>
            <rFont val="Calibri"/>
          </rPr>
          <t>Allow automatic sign-in to Microsoft cloud identity providers</t>
        </r>
        <r>
          <rPr>
            <sz val="11"/>
            <color rgb="FF000000"/>
            <rFont val="Calibri"/>
          </rPr>
          <t>'</t>
        </r>
        <r>
          <rPr>
            <sz val="11"/>
            <color rgb="FF000000"/>
            <rFont val="Calibri"/>
          </rPr>
          <t xml:space="preserve"> Is Enabled</t>
        </r>
      </text>
    </comment>
    <comment ref="O143" authorId="0" shapeId="0" xr:uid="{00000000-0006-0000-0700-0000CD000000}">
      <text>
        <r>
          <rPr>
            <sz val="11"/>
            <rFont val="Calibri"/>
          </rPr>
          <t xml:space="preserve">Ensure </t>
        </r>
        <r>
          <rPr>
            <sz val="11"/>
            <color rgb="FF000000"/>
            <rFont val="Calibri"/>
          </rPr>
          <t>'</t>
        </r>
        <r>
          <rPr>
            <b/>
            <sz val="11"/>
            <color rgb="FF000000"/>
            <rFont val="Calibri"/>
          </rPr>
          <t>Configure native messaging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P143" authorId="0" shapeId="0" xr:uid="{00000000-0006-0000-0700-0000CE000000}">
      <text>
        <r>
          <rPr>
            <sz val="11"/>
            <rFont val="Calibri"/>
          </rPr>
          <t xml:space="preserve">Ensure </t>
        </r>
        <r>
          <rPr>
            <sz val="11"/>
            <color rgb="FF000000"/>
            <rFont val="Calibri"/>
          </rPr>
          <t>'</t>
        </r>
        <r>
          <rPr>
            <b/>
            <sz val="11"/>
            <color rgb="FF000000"/>
            <rFont val="Calibri"/>
          </rPr>
          <t>Enable leak detection for entered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43" authorId="0" shapeId="0" xr:uid="{00000000-0006-0000-0700-0000CF000000}">
      <text>
        <r>
          <rPr>
            <sz val="11"/>
            <rFont val="Calibri"/>
          </rPr>
          <t xml:space="preserve">Ensure </t>
        </r>
        <r>
          <rPr>
            <sz val="11"/>
            <color rgb="FF000000"/>
            <rFont val="Calibri"/>
          </rPr>
          <t>'</t>
        </r>
        <r>
          <rPr>
            <b/>
            <sz val="11"/>
            <color rgb="FF000000"/>
            <rFont val="Calibri"/>
          </rPr>
          <t>Configure the list of domains on which Safe Browsing will not trigger warnings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43" authorId="0" shapeId="0" xr:uid="{00000000-0006-0000-0700-0000D0000000}">
      <text>
        <r>
          <rPr>
            <sz val="11"/>
            <rFont val="Calibri"/>
          </rPr>
          <t xml:space="preserve">Ensure </t>
        </r>
        <r>
          <rPr>
            <sz val="11"/>
            <color rgb="FF000000"/>
            <rFont val="Calibri"/>
          </rPr>
          <t>'</t>
        </r>
        <r>
          <rPr>
            <b/>
            <sz val="11"/>
            <color rgb="FF000000"/>
            <rFont val="Calibri"/>
          </rPr>
          <t>Safe Browsing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Safe Browsing is active in the standard mode.</t>
        </r>
        <r>
          <rPr>
            <sz val="11"/>
            <color rgb="FF000000"/>
            <rFont val="Calibri"/>
          </rPr>
          <t>'</t>
        </r>
        <r>
          <rPr>
            <sz val="11"/>
            <color rgb="FF000000"/>
            <rFont val="Calibri"/>
          </rPr>
          <t xml:space="preserve"> or higher</t>
        </r>
      </text>
    </comment>
    <comment ref="S143" authorId="0" shapeId="0" xr:uid="{00000000-0006-0000-0700-0000D1000000}">
      <text>
        <r>
          <rPr>
            <sz val="11"/>
            <rFont val="Calibri"/>
          </rPr>
          <t xml:space="preserve">Ensure </t>
        </r>
        <r>
          <rPr>
            <sz val="11"/>
            <color rgb="FF000000"/>
            <rFont val="Calibri"/>
          </rPr>
          <t>'</t>
        </r>
        <r>
          <rPr>
            <b/>
            <sz val="11"/>
            <color rgb="FF000000"/>
            <rFont val="Calibri"/>
          </rPr>
          <t>Disable proceeding from the Safe Browsing warning page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43" authorId="0" shapeId="0" xr:uid="{00000000-0006-0000-0700-0000D2000000}">
      <text>
        <r>
          <rPr>
            <sz val="11"/>
            <rFont val="Calibri"/>
          </rPr>
          <t xml:space="preserve">Ensure </t>
        </r>
        <r>
          <rPr>
            <sz val="11"/>
            <color rgb="FF000000"/>
            <rFont val="Calibri"/>
          </rPr>
          <t>'</t>
        </r>
        <r>
          <rPr>
            <b/>
            <sz val="11"/>
            <color rgb="FF000000"/>
            <rFont val="Calibri"/>
          </rPr>
          <t>Determine the availability of variations</t>
        </r>
        <r>
          <rPr>
            <sz val="11"/>
            <color rgb="FF000000"/>
            <rFont val="Calibri"/>
          </rPr>
          <t>'</t>
        </r>
        <r>
          <rPr>
            <sz val="11"/>
            <color rgb="FF000000"/>
            <rFont val="Calibri"/>
          </rPr>
          <t xml:space="preserve"> is set to </t>
        </r>
        <r>
          <rPr>
            <sz val="11"/>
            <color rgb="FF000000"/>
            <rFont val="Calibri"/>
          </rPr>
          <t>'</t>
        </r>
        <r>
          <rPr>
            <b/>
            <sz val="11"/>
            <color rgb="FF000000"/>
            <rFont val="Calibri"/>
          </rPr>
          <t>Enable all variations</t>
        </r>
        <r>
          <rPr>
            <sz val="11"/>
            <color rgb="FF000000"/>
            <rFont val="Calibri"/>
          </rPr>
          <t>'</t>
        </r>
      </text>
    </comment>
    <comment ref="U143" authorId="0" shapeId="0" xr:uid="{00000000-0006-0000-0700-0000D3000000}">
      <text>
        <r>
          <rPr>
            <sz val="11"/>
            <rFont val="Calibri"/>
          </rPr>
          <t xml:space="preserve">Ensure </t>
        </r>
        <r>
          <rPr>
            <sz val="11"/>
            <color rgb="FF000000"/>
            <rFont val="Calibri"/>
          </rPr>
          <t>'</t>
        </r>
        <r>
          <rPr>
            <b/>
            <sz val="11"/>
            <color rgb="FF000000"/>
            <rFont val="Calibri"/>
          </rPr>
          <t>Enable component updates in Google Chrome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43" authorId="0" shapeId="0" xr:uid="{00000000-0006-0000-0700-0000D4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W143" authorId="0" shapeId="0" xr:uid="{00000000-0006-0000-0700-0000D5000000}">
      <text>
        <r>
          <rPr>
            <sz val="11"/>
            <rFont val="Calibri"/>
          </rPr>
          <t xml:space="preserve">Ensure </t>
        </r>
        <r>
          <rPr>
            <sz val="11"/>
            <color rgb="FF000000"/>
            <rFont val="Calibri"/>
          </rPr>
          <t>'</t>
        </r>
        <r>
          <rPr>
            <b/>
            <sz val="11"/>
            <color rgb="FF000000"/>
            <rFont val="Calibri"/>
          </rPr>
          <t>Enables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43" authorId="0" shapeId="0" xr:uid="{00000000-0006-0000-0700-0000D6000000}">
      <text>
        <r>
          <rPr>
            <sz val="11"/>
            <rFont val="Calibri"/>
          </rPr>
          <t xml:space="preserve">Ensure </t>
        </r>
        <r>
          <rPr>
            <sz val="11"/>
            <color rgb="FF000000"/>
            <rFont val="Calibri"/>
          </rPr>
          <t>'</t>
        </r>
        <r>
          <rPr>
            <b/>
            <sz val="11"/>
            <color rgb="FF000000"/>
            <rFont val="Calibri"/>
          </rPr>
          <t>Enable Safe Browsing for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43" authorId="0" shapeId="0" xr:uid="{00000000-0006-0000-0700-0000D7000000}">
      <text>
        <r>
          <rPr>
            <sz val="11"/>
            <rFont val="Calibri"/>
          </rPr>
          <t xml:space="preserve">Ensure </t>
        </r>
        <r>
          <rPr>
            <sz val="11"/>
            <color rgb="FF000000"/>
            <rFont val="Calibri"/>
          </rPr>
          <t>'</t>
        </r>
        <r>
          <rPr>
            <b/>
            <sz val="11"/>
            <color rgb="FF000000"/>
            <rFont val="Calibri"/>
          </rPr>
          <t>Suppress the unsupported OS warning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43" authorId="0" shapeId="0" xr:uid="{00000000-0006-0000-0700-0000D8000000}">
      <text>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text>
    </comment>
    <comment ref="AA143" authorId="0" shapeId="0" xr:uid="{00000000-0006-0000-0700-0000D9000000}">
      <text>
        <r>
          <rPr>
            <sz val="11"/>
            <rFont val="Calibri"/>
          </rPr>
          <t xml:space="preserve">Ensure </t>
        </r>
        <r>
          <rPr>
            <sz val="11"/>
            <color rgb="FF000000"/>
            <rFont val="Calibri"/>
          </rPr>
          <t>'</t>
        </r>
        <r>
          <rPr>
            <b/>
            <sz val="11"/>
            <color rgb="FF000000"/>
            <rFont val="Calibri"/>
          </rPr>
          <t>Update policy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Always allow updates (recommended)</t>
        </r>
        <r>
          <rPr>
            <sz val="11"/>
            <color rgb="FF000000"/>
            <rFont val="Calibri"/>
          </rPr>
          <t>'</t>
        </r>
        <r>
          <rPr>
            <sz val="11"/>
            <color rgb="FF000000"/>
            <rFont val="Calibri"/>
          </rPr>
          <t xml:space="preserve"> or </t>
        </r>
        <r>
          <rPr>
            <sz val="11"/>
            <color rgb="FF000000"/>
            <rFont val="Calibri"/>
          </rPr>
          <t>'</t>
        </r>
        <r>
          <rPr>
            <b/>
            <sz val="11"/>
            <color rgb="FF000000"/>
            <rFont val="Calibri"/>
          </rPr>
          <t>Automatic silent updates only</t>
        </r>
        <r>
          <rPr>
            <sz val="11"/>
            <color rgb="FF000000"/>
            <rFont val="Calibri"/>
          </rPr>
          <t>'</t>
        </r>
        <r>
          <rPr>
            <sz val="11"/>
            <color rgb="FF000000"/>
            <rFont val="Calibri"/>
          </rPr>
          <t xml:space="preserve"> specified</t>
        </r>
      </text>
    </comment>
    <comment ref="H145" authorId="0" shapeId="0" xr:uid="{00000000-0006-0000-0700-0000DA000000}">
      <text>
        <r>
          <rPr>
            <sz val="11"/>
            <rFont val="Calibri"/>
          </rPr>
          <t xml:space="preserve">Ensure </t>
        </r>
        <r>
          <rPr>
            <sz val="11"/>
            <color rgb="FF000000"/>
            <rFont val="Calibri"/>
          </rPr>
          <t>'</t>
        </r>
        <r>
          <rPr>
            <b/>
            <sz val="11"/>
            <color rgb="FF000000"/>
            <rFont val="Calibri"/>
          </rPr>
          <t>Control use of the Serial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serial ports via the Serial API</t>
        </r>
        <r>
          <rPr>
            <sz val="11"/>
            <color rgb="FF000000"/>
            <rFont val="Calibri"/>
          </rPr>
          <t>'</t>
        </r>
      </text>
    </comment>
    <comment ref="I145" authorId="0" shapeId="0" xr:uid="{00000000-0006-0000-0700-0000DB000000}">
      <text>
        <r>
          <rPr>
            <sz val="11"/>
            <rFont val="Calibri"/>
          </rPr>
          <t xml:space="preserve">Ensure </t>
        </r>
        <r>
          <rPr>
            <sz val="11"/>
            <color rgb="FF000000"/>
            <rFont val="Calibri"/>
          </rPr>
          <t>'</t>
        </r>
        <r>
          <rPr>
            <b/>
            <sz val="11"/>
            <color rgb="FF000000"/>
            <rFont val="Calibri"/>
          </rPr>
          <t>Control use of the WebHID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HID devices via the WebHID API</t>
        </r>
        <r>
          <rPr>
            <sz val="11"/>
            <color rgb="FF000000"/>
            <rFont val="Calibri"/>
          </rPr>
          <t>'</t>
        </r>
      </text>
    </comment>
    <comment ref="J145" authorId="0" shapeId="0" xr:uid="{00000000-0006-0000-0700-0000DC000000}">
      <text>
        <r>
          <rPr>
            <sz val="11"/>
            <rFont val="Calibri"/>
          </rPr>
          <t xml:space="preserve">Ensure </t>
        </r>
        <r>
          <rPr>
            <sz val="11"/>
            <color rgb="FF000000"/>
            <rFont val="Calibri"/>
          </rPr>
          <t>'</t>
        </r>
        <r>
          <rPr>
            <b/>
            <sz val="11"/>
            <color rgb="FF000000"/>
            <rFont val="Calibri"/>
          </rPr>
          <t>Control use of the WebUSB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USB devices via the WebUSB API</t>
        </r>
        <r>
          <rPr>
            <sz val="11"/>
            <color rgb="FF000000"/>
            <rFont val="Calibri"/>
          </rPr>
          <t>'</t>
        </r>
      </text>
    </comment>
    <comment ref="K145" authorId="0" shapeId="0" xr:uid="{00000000-0006-0000-0700-0000DD000000}">
      <text>
        <r>
          <rPr>
            <sz val="11"/>
            <rFont val="Calibri"/>
          </rPr>
          <t xml:space="preserve">Ensure </t>
        </r>
        <r>
          <rPr>
            <sz val="11"/>
            <color rgb="FF000000"/>
            <rFont val="Calibri"/>
          </rPr>
          <t>'</t>
        </r>
        <r>
          <rPr>
            <b/>
            <sz val="11"/>
            <color rgb="FF000000"/>
            <rFont val="Calibri"/>
          </rPr>
          <t>Enable deleting browser and download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5" authorId="0" shapeId="0" xr:uid="{00000000-0006-0000-0700-0000DE000000}">
      <text>
        <r>
          <rPr>
            <sz val="11"/>
            <rFont val="Calibri"/>
          </rPr>
          <t xml:space="preserve">Ensure </t>
        </r>
        <r>
          <rPr>
            <sz val="11"/>
            <color rgb="FF000000"/>
            <rFont val="Calibri"/>
          </rPr>
          <t>'</t>
        </r>
        <r>
          <rPr>
            <b/>
            <sz val="11"/>
            <color rgb="FF000000"/>
            <rFont val="Calibri"/>
          </rPr>
          <t>Enable guest mode in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5" authorId="0" shapeId="0" xr:uid="{00000000-0006-0000-0700-0000DF000000}">
      <text>
        <r>
          <rPr>
            <sz val="11"/>
            <rFont val="Calibri"/>
          </rPr>
          <t xml:space="preserve">Ensure </t>
        </r>
        <r>
          <rPr>
            <sz val="11"/>
            <color rgb="FF000000"/>
            <rFont val="Calibri"/>
          </rPr>
          <t>'</t>
        </r>
        <r>
          <rPr>
            <b/>
            <sz val="11"/>
            <color rgb="FF000000"/>
            <rFont val="Calibri"/>
          </rPr>
          <t>Clear Browsing Data 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45" authorId="0" shapeId="0" xr:uid="{00000000-0006-0000-0700-0000E0000000}">
      <text>
        <r>
          <rPr>
            <sz val="11"/>
            <rFont val="Calibri"/>
          </rPr>
          <t xml:space="preserve">Ensure </t>
        </r>
        <r>
          <rPr>
            <sz val="11"/>
            <color rgb="FF000000"/>
            <rFont val="Calibri"/>
          </rPr>
          <t>'</t>
        </r>
        <r>
          <rPr>
            <b/>
            <sz val="11"/>
            <color rgb="FF000000"/>
            <rFont val="Calibri"/>
          </rPr>
          <t>Ephemeral profile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45" authorId="0" shapeId="0" xr:uid="{00000000-0006-0000-0700-0000E1000000}">
      <text>
        <r>
          <rPr>
            <sz val="11"/>
            <rFont val="Calibri"/>
          </rPr>
          <t xml:space="preserve">Ensure </t>
        </r>
        <r>
          <rPr>
            <sz val="11"/>
            <color rgb="FF000000"/>
            <rFont val="Calibri"/>
          </rPr>
          <t>'</t>
        </r>
        <r>
          <rPr>
            <b/>
            <sz val="11"/>
            <color rgb="FF000000"/>
            <rFont val="Calibri"/>
          </rPr>
          <t>Disable saving browser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56" authorId="0" shapeId="0" xr:uid="{00000000-0006-0000-0700-0000E2000000}">
      <text>
        <r>
          <rPr>
            <sz val="11"/>
            <rFont val="Calibri"/>
          </rPr>
          <t xml:space="preserve">Ensure </t>
        </r>
        <r>
          <rPr>
            <sz val="11"/>
            <color rgb="FF000000"/>
            <rFont val="Calibri"/>
          </rPr>
          <t>'</t>
        </r>
        <r>
          <rPr>
            <b/>
            <sz val="11"/>
            <color rgb="FF000000"/>
            <rFont val="Calibri"/>
          </rPr>
          <t>Allow queries to a Google time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58" authorId="0" shapeId="0" xr:uid="{00000000-0006-0000-0700-0000E3000000}">
      <text>
        <r>
          <rPr>
            <sz val="11"/>
            <rFont val="Calibri"/>
          </rPr>
          <t xml:space="preserve">Ensure </t>
        </r>
        <r>
          <rPr>
            <sz val="11"/>
            <color rgb="FF000000"/>
            <rFont val="Calibri"/>
          </rPr>
          <t>'</t>
        </r>
        <r>
          <rPr>
            <b/>
            <sz val="11"/>
            <color rgb="FF000000"/>
            <rFont val="Calibri"/>
          </rPr>
          <t>Disable saving browser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68" authorId="0" shapeId="0" xr:uid="{00000000-0006-0000-0700-0000E4000000}">
      <text>
        <r>
          <rPr>
            <sz val="11"/>
            <rFont val="Calibri"/>
          </rPr>
          <t xml:space="preserve">Ensure </t>
        </r>
        <r>
          <rPr>
            <sz val="11"/>
            <color rgb="FF000000"/>
            <rFont val="Calibri"/>
          </rPr>
          <t>'</t>
        </r>
        <r>
          <rPr>
            <b/>
            <sz val="11"/>
            <color rgb="FF000000"/>
            <rFont val="Calibri"/>
          </rPr>
          <t>Enable leak detection for entered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8" authorId="0" shapeId="0" xr:uid="{00000000-0006-0000-0700-0000E5000000}">
      <text>
        <r>
          <rPr>
            <sz val="11"/>
            <rFont val="Calibri"/>
          </rPr>
          <t xml:space="preserve">Ensure </t>
        </r>
        <r>
          <rPr>
            <sz val="11"/>
            <color rgb="FF000000"/>
            <rFont val="Calibri"/>
          </rPr>
          <t>'</t>
        </r>
        <r>
          <rPr>
            <b/>
            <sz val="11"/>
            <color rgb="FF000000"/>
            <rFont val="Calibri"/>
          </rPr>
          <t>Configure the list of domains on which Safe Browsing will not trigger warnings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68" authorId="0" shapeId="0" xr:uid="{00000000-0006-0000-0700-0000E6000000}">
      <text>
        <r>
          <rPr>
            <sz val="11"/>
            <rFont val="Calibri"/>
          </rPr>
          <t xml:space="preserve">Ensure </t>
        </r>
        <r>
          <rPr>
            <sz val="11"/>
            <color rgb="FF000000"/>
            <rFont val="Calibri"/>
          </rPr>
          <t>'</t>
        </r>
        <r>
          <rPr>
            <b/>
            <sz val="11"/>
            <color rgb="FF000000"/>
            <rFont val="Calibri"/>
          </rPr>
          <t>Safe Browsing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Safe Browsing is active in the standard mode.</t>
        </r>
        <r>
          <rPr>
            <sz val="11"/>
            <color rgb="FF000000"/>
            <rFont val="Calibri"/>
          </rPr>
          <t>'</t>
        </r>
        <r>
          <rPr>
            <sz val="11"/>
            <color rgb="FF000000"/>
            <rFont val="Calibri"/>
          </rPr>
          <t xml:space="preserve"> or higher</t>
        </r>
      </text>
    </comment>
    <comment ref="K168" authorId="0" shapeId="0" xr:uid="{00000000-0006-0000-0700-0000E7000000}">
      <text>
        <r>
          <rPr>
            <sz val="11"/>
            <rFont val="Calibri"/>
          </rPr>
          <t xml:space="preserve">Ensure </t>
        </r>
        <r>
          <rPr>
            <sz val="11"/>
            <color rgb="FF000000"/>
            <rFont val="Calibri"/>
          </rPr>
          <t>'</t>
        </r>
        <r>
          <rPr>
            <b/>
            <sz val="11"/>
            <color rgb="FF000000"/>
            <rFont val="Calibri"/>
          </rPr>
          <t>Disable proceeding from the Safe Browsing warning page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8" authorId="0" shapeId="0" xr:uid="{00000000-0006-0000-0700-0000E8000000}">
      <text>
        <r>
          <rPr>
            <sz val="11"/>
            <rFont val="Calibri"/>
          </rPr>
          <t xml:space="preserve">Ensure </t>
        </r>
        <r>
          <rPr>
            <sz val="11"/>
            <color rgb="FF000000"/>
            <rFont val="Calibri"/>
          </rPr>
          <t>'</t>
        </r>
        <r>
          <rPr>
            <b/>
            <sz val="11"/>
            <color rgb="FF000000"/>
            <rFont val="Calibri"/>
          </rPr>
          <t>Enable component updates in Google Chrome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8" authorId="0" shapeId="0" xr:uid="{00000000-0006-0000-0700-0000E9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N168" authorId="0" shapeId="0" xr:uid="{00000000-0006-0000-0700-0000EA000000}">
      <text>
        <r>
          <rPr>
            <sz val="11"/>
            <rFont val="Calibri"/>
          </rPr>
          <t xml:space="preserve">Ensure </t>
        </r>
        <r>
          <rPr>
            <sz val="11"/>
            <color rgb="FF000000"/>
            <rFont val="Calibri"/>
          </rPr>
          <t>'</t>
        </r>
        <r>
          <rPr>
            <b/>
            <sz val="11"/>
            <color rgb="FF000000"/>
            <rFont val="Calibri"/>
          </rPr>
          <t>Suppress lookalike domain warnings on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68" authorId="0" shapeId="0" xr:uid="{00000000-0006-0000-0700-0000EB000000}">
      <text>
        <r>
          <rPr>
            <sz val="11"/>
            <rFont val="Calibri"/>
          </rPr>
          <t xml:space="preserve">Ensure </t>
        </r>
        <r>
          <rPr>
            <sz val="11"/>
            <color rgb="FF000000"/>
            <rFont val="Calibri"/>
          </rPr>
          <t>'</t>
        </r>
        <r>
          <rPr>
            <b/>
            <sz val="11"/>
            <color rgb="FF000000"/>
            <rFont val="Calibri"/>
          </rPr>
          <t>Enable Safe Browsing for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7" authorId="0" shapeId="0" xr:uid="{00000000-0006-0000-0800-000002000000}">
      <text>
        <r>
          <rPr>
            <sz val="11"/>
            <rFont val="Calibri"/>
          </rPr>
          <t xml:space="preserve">Ensure </t>
        </r>
        <r>
          <rPr>
            <sz val="11"/>
            <color rgb="FF000000"/>
            <rFont val="Calibri"/>
          </rPr>
          <t>'</t>
        </r>
        <r>
          <rPr>
            <b/>
            <sz val="11"/>
            <color rgb="FF000000"/>
            <rFont val="Calibri"/>
          </rPr>
          <t>Controls the mode of DNS-over-HTTPS</t>
        </r>
        <r>
          <rPr>
            <sz val="11"/>
            <color rgb="FF000000"/>
            <rFont val="Calibri"/>
          </rPr>
          <t>'</t>
        </r>
        <r>
          <rPr>
            <sz val="11"/>
            <color rgb="FF000000"/>
            <rFont val="Calibri"/>
          </rPr>
          <t xml:space="preserve"> is set to </t>
        </r>
        <r>
          <rPr>
            <sz val="11"/>
            <color rgb="FF000000"/>
            <rFont val="Calibri"/>
          </rPr>
          <t>'</t>
        </r>
        <r>
          <rPr>
            <b/>
            <sz val="11"/>
            <color rgb="FF000000"/>
            <rFont val="Calibri"/>
          </rPr>
          <t>Enabled: DNS-over-HTTPS without insecure fallback</t>
        </r>
        <r>
          <rPr>
            <sz val="11"/>
            <color rgb="FF000000"/>
            <rFont val="Calibri"/>
          </rPr>
          <t>'</t>
        </r>
      </text>
    </comment>
    <comment ref="G42" authorId="0" shapeId="0" xr:uid="{00000000-0006-0000-0800-000003000000}">
      <text>
        <r>
          <rPr>
            <sz val="11"/>
            <rFont val="Calibri"/>
          </rPr>
          <t xml:space="preserve">Ensure </t>
        </r>
        <r>
          <rPr>
            <sz val="11"/>
            <color rgb="FF000000"/>
            <rFont val="Calibri"/>
          </rPr>
          <t>'</t>
        </r>
        <r>
          <rPr>
            <b/>
            <sz val="11"/>
            <color rgb="FF000000"/>
            <rFont val="Calibri"/>
          </rPr>
          <t>Control use of the WebUSB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USB devices via the WebUSB API</t>
        </r>
        <r>
          <rPr>
            <sz val="11"/>
            <color rgb="FF000000"/>
            <rFont val="Calibri"/>
          </rPr>
          <t>'</t>
        </r>
      </text>
    </comment>
    <comment ref="G44" authorId="0" shapeId="0" xr:uid="{00000000-0006-0000-0800-000004000000}">
      <text>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Explicitly Configured</t>
        </r>
      </text>
    </comment>
    <comment ref="H44" authorId="0" shapeId="0" xr:uid="{00000000-0006-0000-0800-000007000000}">
      <text>
        <r>
          <rPr>
            <sz val="11"/>
            <rFont val="Calibri"/>
          </rPr>
          <t xml:space="preserve">Ensure </t>
        </r>
        <r>
          <rPr>
            <sz val="11"/>
            <color rgb="FF000000"/>
            <rFont val="Calibri"/>
          </rPr>
          <t>'</t>
        </r>
        <r>
          <rPr>
            <b/>
            <sz val="11"/>
            <color rgb="FF000000"/>
            <rFont val="Calibri"/>
          </rPr>
          <t>Browser sign 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 browser sign-in</t>
        </r>
        <r>
          <rPr>
            <sz val="11"/>
            <color rgb="FF000000"/>
            <rFont val="Calibri"/>
          </rPr>
          <t>'</t>
        </r>
      </text>
    </comment>
    <comment ref="I44" authorId="0" shapeId="0" xr:uid="{00000000-0006-0000-0800-000005000000}">
      <text>
        <r>
          <rPr>
            <sz val="11"/>
            <rFont val="Calibri"/>
          </rPr>
          <t xml:space="preserve">Ensure </t>
        </r>
        <r>
          <rPr>
            <sz val="11"/>
            <color rgb="FF000000"/>
            <rFont val="Calibri"/>
          </rPr>
          <t>'</t>
        </r>
        <r>
          <rPr>
            <b/>
            <sz val="11"/>
            <color rgb="FF000000"/>
            <rFont val="Calibri"/>
          </rPr>
          <t>Disable synchronization of data with Google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4" authorId="0" shapeId="0" xr:uid="{00000000-0006-0000-0800-000006000000}">
      <text>
        <r>
          <rPr>
            <sz val="11"/>
            <rFont val="Calibri"/>
          </rPr>
          <t xml:space="preserve">Ensure </t>
        </r>
        <r>
          <rPr>
            <sz val="11"/>
            <color rgb="FF000000"/>
            <rFont val="Calibri"/>
          </rPr>
          <t>'</t>
        </r>
        <r>
          <rPr>
            <b/>
            <sz val="11"/>
            <color rgb="FF000000"/>
            <rFont val="Calibri"/>
          </rPr>
          <t>List of types that should be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passwords</t>
        </r>
        <r>
          <rPr>
            <sz val="11"/>
            <color rgb="FF000000"/>
            <rFont val="Calibri"/>
          </rPr>
          <t>'</t>
        </r>
      </text>
    </comment>
    <comment ref="G52" authorId="0" shapeId="0" xr:uid="{00000000-0006-0000-0800-000008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2" authorId="0" shapeId="0" xr:uid="{00000000-0006-0000-0800-000014000000}">
      <text>
        <r>
          <rPr>
            <sz val="11"/>
            <rFont val="Calibri"/>
          </rPr>
          <t xml:space="preserve">Ensure </t>
        </r>
        <r>
          <rPr>
            <sz val="11"/>
            <color rgb="FF000000"/>
            <rFont val="Calibri"/>
          </rPr>
          <t>'</t>
        </r>
        <r>
          <rPr>
            <b/>
            <sz val="11"/>
            <color rgb="FF000000"/>
            <rFont val="Calibri"/>
          </rPr>
          <t>Configure allowed app/extension types</t>
        </r>
        <r>
          <rPr>
            <sz val="11"/>
            <color rgb="FF000000"/>
            <rFont val="Calibri"/>
          </rPr>
          <t>'</t>
        </r>
        <r>
          <rPr>
            <sz val="11"/>
            <color rgb="FF000000"/>
            <rFont val="Calibri"/>
          </rPr>
          <t xml:space="preserve"> is set to </t>
        </r>
        <r>
          <rPr>
            <sz val="11"/>
            <color rgb="FF000000"/>
            <rFont val="Calibri"/>
          </rPr>
          <t>'</t>
        </r>
        <r>
          <rPr>
            <b/>
            <sz val="11"/>
            <color rgb="FF000000"/>
            <rFont val="Calibri"/>
          </rPr>
          <t>Enabled: extension, hosted_app, platform_app, theme</t>
        </r>
        <r>
          <rPr>
            <sz val="11"/>
            <color rgb="FF000000"/>
            <rFont val="Calibri"/>
          </rPr>
          <t>'</t>
        </r>
      </text>
    </comment>
    <comment ref="I52" authorId="0" shapeId="0" xr:uid="{00000000-0006-0000-0800-000015000000}">
      <text>
        <r>
          <rPr>
            <sz val="11"/>
            <rFont val="Calibri"/>
          </rPr>
          <t xml:space="preserve">Ensure </t>
        </r>
        <r>
          <rPr>
            <sz val="11"/>
            <color rgb="FF000000"/>
            <rFont val="Calibri"/>
          </rPr>
          <t>'</t>
        </r>
        <r>
          <rPr>
            <b/>
            <sz val="11"/>
            <color rgb="FF000000"/>
            <rFont val="Calibri"/>
          </rPr>
          <t>Configure extension installation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J52" authorId="0" shapeId="0" xr:uid="{00000000-0006-0000-0800-000016000000}">
      <text>
        <r>
          <rPr>
            <sz val="11"/>
            <rFont val="Calibri"/>
          </rPr>
          <t xml:space="preserve">Ensure </t>
        </r>
        <r>
          <rPr>
            <sz val="11"/>
            <color rgb="FF000000"/>
            <rFont val="Calibri"/>
          </rPr>
          <t>'</t>
        </r>
        <r>
          <rPr>
            <b/>
            <sz val="11"/>
            <color rgb="FF000000"/>
            <rFont val="Calibri"/>
          </rPr>
          <t>Control Manifest v2 extension availability</t>
        </r>
        <r>
          <rPr>
            <sz val="11"/>
            <color rgb="FF000000"/>
            <rFont val="Calibri"/>
          </rPr>
          <t>'</t>
        </r>
        <r>
          <rPr>
            <sz val="11"/>
            <color rgb="FF000000"/>
            <rFont val="Calibri"/>
          </rPr>
          <t xml:space="preserve"> Is Set to Forced Only</t>
        </r>
      </text>
    </comment>
    <comment ref="K52" authorId="0" shapeId="0" xr:uid="{00000000-0006-0000-0800-000009000000}">
      <text>
        <r>
          <rPr>
            <sz val="11"/>
            <rFont val="Calibri"/>
          </rPr>
          <t xml:space="preserve">Ensure </t>
        </r>
        <r>
          <rPr>
            <sz val="11"/>
            <color rgb="FF000000"/>
            <rFont val="Calibri"/>
          </rPr>
          <t>'</t>
        </r>
        <r>
          <rPr>
            <b/>
            <sz val="11"/>
            <color rgb="FF000000"/>
            <rFont val="Calibri"/>
          </rPr>
          <t>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L52" authorId="0" shapeId="0" xr:uid="{00000000-0006-0000-0800-00000A000000}">
      <text>
        <r>
          <rPr>
            <sz val="11"/>
            <rFont val="Calibri"/>
          </rPr>
          <t xml:space="preserve">Ensure </t>
        </r>
        <r>
          <rPr>
            <sz val="11"/>
            <color rgb="FF000000"/>
            <rFont val="Calibri"/>
          </rPr>
          <t>'</t>
        </r>
        <r>
          <rPr>
            <b/>
            <sz val="11"/>
            <color rgb="FF000000"/>
            <rFont val="Calibri"/>
          </rPr>
          <t>Control availability of extensions unpublished on the Chrome Web Store</t>
        </r>
        <r>
          <rPr>
            <sz val="11"/>
            <color rgb="FF000000"/>
            <rFont val="Calibri"/>
          </rPr>
          <t>'</t>
        </r>
        <r>
          <rPr>
            <sz val="11"/>
            <color rgb="FF000000"/>
            <rFont val="Calibri"/>
          </rPr>
          <t xml:space="preserve"> Is Disabled</t>
        </r>
      </text>
    </comment>
    <comment ref="M52" authorId="0" shapeId="0" xr:uid="{00000000-0006-0000-0800-00000B000000}">
      <text>
        <r>
          <rPr>
            <sz val="11"/>
            <rFont val="Calibri"/>
          </rPr>
          <t xml:space="preserve">Ensure </t>
        </r>
        <r>
          <rPr>
            <sz val="11"/>
            <color rgb="FF000000"/>
            <rFont val="Calibri"/>
          </rPr>
          <t>'</t>
        </r>
        <r>
          <rPr>
            <b/>
            <sz val="11"/>
            <color rgb="FF000000"/>
            <rFont val="Calibri"/>
          </rPr>
          <t>Allow automatic sign-in to Microsoft cloud identity providers</t>
        </r>
        <r>
          <rPr>
            <sz val="11"/>
            <color rgb="FF000000"/>
            <rFont val="Calibri"/>
          </rPr>
          <t>'</t>
        </r>
        <r>
          <rPr>
            <sz val="11"/>
            <color rgb="FF000000"/>
            <rFont val="Calibri"/>
          </rPr>
          <t xml:space="preserve"> Is Enabled</t>
        </r>
      </text>
    </comment>
    <comment ref="N52" authorId="0" shapeId="0" xr:uid="{00000000-0006-0000-0800-00000C000000}">
      <text>
        <r>
          <rPr>
            <sz val="11"/>
            <rFont val="Calibri"/>
          </rPr>
          <t xml:space="preserve">Ensure </t>
        </r>
        <r>
          <rPr>
            <sz val="11"/>
            <color rgb="FF000000"/>
            <rFont val="Calibri"/>
          </rPr>
          <t>'</t>
        </r>
        <r>
          <rPr>
            <b/>
            <sz val="11"/>
            <color rgb="FF000000"/>
            <rFont val="Calibri"/>
          </rPr>
          <t>Configure native messaging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O52" authorId="0" shapeId="0" xr:uid="{00000000-0006-0000-0800-00000D000000}">
      <text>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Explicitly Configured</t>
        </r>
      </text>
    </comment>
    <comment ref="P52" authorId="0" shapeId="0" xr:uid="{00000000-0006-0000-0800-00000E000000}">
      <text>
        <r>
          <rPr>
            <sz val="11"/>
            <rFont val="Calibri"/>
          </rPr>
          <t xml:space="preserve">Ensure </t>
        </r>
        <r>
          <rPr>
            <sz val="11"/>
            <color rgb="FF000000"/>
            <rFont val="Calibri"/>
          </rPr>
          <t>'</t>
        </r>
        <r>
          <rPr>
            <b/>
            <sz val="11"/>
            <color rgb="FF000000"/>
            <rFont val="Calibri"/>
          </rPr>
          <t>Browser sign 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 browser sign-in</t>
        </r>
        <r>
          <rPr>
            <sz val="11"/>
            <color rgb="FF000000"/>
            <rFont val="Calibri"/>
          </rPr>
          <t>'</t>
        </r>
      </text>
    </comment>
    <comment ref="Q52" authorId="0" shapeId="0" xr:uid="{00000000-0006-0000-0800-00000F000000}">
      <text>
        <r>
          <rPr>
            <sz val="11"/>
            <rFont val="Calibri"/>
          </rPr>
          <t xml:space="preserve">Ensure </t>
        </r>
        <r>
          <rPr>
            <sz val="11"/>
            <color rgb="FF000000"/>
            <rFont val="Calibri"/>
          </rPr>
          <t>'</t>
        </r>
        <r>
          <rPr>
            <b/>
            <sz val="11"/>
            <color rgb="FF000000"/>
            <rFont val="Calibri"/>
          </rPr>
          <t>Enables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52" authorId="0" shapeId="0" xr:uid="{00000000-0006-0000-0800-000010000000}">
      <text>
        <r>
          <rPr>
            <sz val="11"/>
            <rFont val="Calibri"/>
          </rPr>
          <t xml:space="preserve">Ensure </t>
        </r>
        <r>
          <rPr>
            <sz val="11"/>
            <color rgb="FF000000"/>
            <rFont val="Calibri"/>
          </rPr>
          <t>'</t>
        </r>
        <r>
          <rPr>
            <b/>
            <sz val="11"/>
            <color rgb="FF000000"/>
            <rFont val="Calibri"/>
          </rPr>
          <t>Disable synchronization of data with Google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52" authorId="0" shapeId="0" xr:uid="{00000000-0006-0000-0800-000011000000}">
      <text>
        <r>
          <rPr>
            <sz val="11"/>
            <rFont val="Calibri"/>
          </rPr>
          <t xml:space="preserve">Ensure </t>
        </r>
        <r>
          <rPr>
            <sz val="11"/>
            <color rgb="FF000000"/>
            <rFont val="Calibri"/>
          </rPr>
          <t>'</t>
        </r>
        <r>
          <rPr>
            <b/>
            <sz val="11"/>
            <color rgb="FF000000"/>
            <rFont val="Calibri"/>
          </rPr>
          <t>List of types that should be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passwords</t>
        </r>
        <r>
          <rPr>
            <sz val="11"/>
            <color rgb="FF000000"/>
            <rFont val="Calibri"/>
          </rPr>
          <t>'</t>
        </r>
      </text>
    </comment>
    <comment ref="T52" authorId="0" shapeId="0" xr:uid="{00000000-0006-0000-0800-000012000000}">
      <text>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text>
    </comment>
    <comment ref="U52" authorId="0" shapeId="0" xr:uid="{00000000-0006-0000-0800-000013000000}">
      <text>
        <r>
          <rPr>
            <sz val="11"/>
            <rFont val="Calibri"/>
          </rPr>
          <t xml:space="preserve">Ensure </t>
        </r>
        <r>
          <rPr>
            <sz val="11"/>
            <color rgb="FF000000"/>
            <rFont val="Calibri"/>
          </rPr>
          <t>'</t>
        </r>
        <r>
          <rPr>
            <b/>
            <sz val="11"/>
            <color rgb="FF000000"/>
            <rFont val="Calibri"/>
          </rPr>
          <t>Update policy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Always allow updates (recommended)</t>
        </r>
        <r>
          <rPr>
            <sz val="11"/>
            <color rgb="FF000000"/>
            <rFont val="Calibri"/>
          </rPr>
          <t>'</t>
        </r>
        <r>
          <rPr>
            <sz val="11"/>
            <color rgb="FF000000"/>
            <rFont val="Calibri"/>
          </rPr>
          <t xml:space="preserve"> or </t>
        </r>
        <r>
          <rPr>
            <sz val="11"/>
            <color rgb="FF000000"/>
            <rFont val="Calibri"/>
          </rPr>
          <t>'</t>
        </r>
        <r>
          <rPr>
            <b/>
            <sz val="11"/>
            <color rgb="FF000000"/>
            <rFont val="Calibri"/>
          </rPr>
          <t>Automatic silent updates only</t>
        </r>
        <r>
          <rPr>
            <sz val="11"/>
            <color rgb="FF000000"/>
            <rFont val="Calibri"/>
          </rPr>
          <t>'</t>
        </r>
        <r>
          <rPr>
            <sz val="11"/>
            <color rgb="FF000000"/>
            <rFont val="Calibri"/>
          </rPr>
          <t xml:space="preserve"> specified</t>
        </r>
      </text>
    </comment>
    <comment ref="G53" authorId="0" shapeId="0" xr:uid="{00000000-0006-0000-0800-000017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3" authorId="0" shapeId="0" xr:uid="{00000000-0006-0000-0800-000018000000}">
      <text>
        <r>
          <rPr>
            <sz val="11"/>
            <rFont val="Calibri"/>
          </rPr>
          <t xml:space="preserve">Ensure </t>
        </r>
        <r>
          <rPr>
            <sz val="11"/>
            <color rgb="FF000000"/>
            <rFont val="Calibri"/>
          </rPr>
          <t>'</t>
        </r>
        <r>
          <rPr>
            <b/>
            <sz val="11"/>
            <color rgb="FF000000"/>
            <rFont val="Calibri"/>
          </rPr>
          <t>Configure allowed app/extension types</t>
        </r>
        <r>
          <rPr>
            <sz val="11"/>
            <color rgb="FF000000"/>
            <rFont val="Calibri"/>
          </rPr>
          <t>'</t>
        </r>
        <r>
          <rPr>
            <sz val="11"/>
            <color rgb="FF000000"/>
            <rFont val="Calibri"/>
          </rPr>
          <t xml:space="preserve"> is set to </t>
        </r>
        <r>
          <rPr>
            <sz val="11"/>
            <color rgb="FF000000"/>
            <rFont val="Calibri"/>
          </rPr>
          <t>'</t>
        </r>
        <r>
          <rPr>
            <b/>
            <sz val="11"/>
            <color rgb="FF000000"/>
            <rFont val="Calibri"/>
          </rPr>
          <t>Enabled: extension, hosted_app, platform_app, theme</t>
        </r>
        <r>
          <rPr>
            <sz val="11"/>
            <color rgb="FF000000"/>
            <rFont val="Calibri"/>
          </rPr>
          <t>'</t>
        </r>
      </text>
    </comment>
    <comment ref="I53" authorId="0" shapeId="0" xr:uid="{00000000-0006-0000-0800-000019000000}">
      <text>
        <r>
          <rPr>
            <sz val="11"/>
            <rFont val="Calibri"/>
          </rPr>
          <t xml:space="preserve">Ensure </t>
        </r>
        <r>
          <rPr>
            <sz val="11"/>
            <color rgb="FF000000"/>
            <rFont val="Calibri"/>
          </rPr>
          <t>'</t>
        </r>
        <r>
          <rPr>
            <b/>
            <sz val="11"/>
            <color rgb="FF000000"/>
            <rFont val="Calibri"/>
          </rPr>
          <t>Configure extension installation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J53" authorId="0" shapeId="0" xr:uid="{00000000-0006-0000-0800-00001A000000}">
      <text>
        <r>
          <rPr>
            <sz val="11"/>
            <rFont val="Calibri"/>
          </rPr>
          <t xml:space="preserve">Ensure </t>
        </r>
        <r>
          <rPr>
            <sz val="11"/>
            <color rgb="FF000000"/>
            <rFont val="Calibri"/>
          </rPr>
          <t>'</t>
        </r>
        <r>
          <rPr>
            <b/>
            <sz val="11"/>
            <color rgb="FF000000"/>
            <rFont val="Calibri"/>
          </rPr>
          <t>Control Manifest v2 extension availability</t>
        </r>
        <r>
          <rPr>
            <sz val="11"/>
            <color rgb="FF000000"/>
            <rFont val="Calibri"/>
          </rPr>
          <t>'</t>
        </r>
        <r>
          <rPr>
            <sz val="11"/>
            <color rgb="FF000000"/>
            <rFont val="Calibri"/>
          </rPr>
          <t xml:space="preserve"> Is Set to Forced Only</t>
        </r>
      </text>
    </comment>
    <comment ref="K53" authorId="0" shapeId="0" xr:uid="{00000000-0006-0000-0800-00001B000000}">
      <text>
        <r>
          <rPr>
            <sz val="11"/>
            <rFont val="Calibri"/>
          </rPr>
          <t xml:space="preserve">Ensure </t>
        </r>
        <r>
          <rPr>
            <sz val="11"/>
            <color rgb="FF000000"/>
            <rFont val="Calibri"/>
          </rPr>
          <t>'</t>
        </r>
        <r>
          <rPr>
            <b/>
            <sz val="11"/>
            <color rgb="FF000000"/>
            <rFont val="Calibri"/>
          </rPr>
          <t>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L53" authorId="0" shapeId="0" xr:uid="{00000000-0006-0000-0800-00001C000000}">
      <text>
        <r>
          <rPr>
            <sz val="11"/>
            <rFont val="Calibri"/>
          </rPr>
          <t xml:space="preserve">Ensure </t>
        </r>
        <r>
          <rPr>
            <sz val="11"/>
            <color rgb="FF000000"/>
            <rFont val="Calibri"/>
          </rPr>
          <t>'</t>
        </r>
        <r>
          <rPr>
            <b/>
            <sz val="11"/>
            <color rgb="FF000000"/>
            <rFont val="Calibri"/>
          </rPr>
          <t>Control availability of extensions unpublished on the Chrome Web Store</t>
        </r>
        <r>
          <rPr>
            <sz val="11"/>
            <color rgb="FF000000"/>
            <rFont val="Calibri"/>
          </rPr>
          <t>'</t>
        </r>
        <r>
          <rPr>
            <sz val="11"/>
            <color rgb="FF000000"/>
            <rFont val="Calibri"/>
          </rPr>
          <t xml:space="preserve"> Is Disabled</t>
        </r>
      </text>
    </comment>
    <comment ref="M53" authorId="0" shapeId="0" xr:uid="{00000000-0006-0000-0800-00001D000000}">
      <text>
        <r>
          <rPr>
            <sz val="11"/>
            <rFont val="Calibri"/>
          </rPr>
          <t xml:space="preserve">Ensure </t>
        </r>
        <r>
          <rPr>
            <sz val="11"/>
            <color rgb="FF000000"/>
            <rFont val="Calibri"/>
          </rPr>
          <t>'</t>
        </r>
        <r>
          <rPr>
            <b/>
            <sz val="11"/>
            <color rgb="FF000000"/>
            <rFont val="Calibri"/>
          </rPr>
          <t>Allow automatic sign-in to Microsoft cloud identity providers</t>
        </r>
        <r>
          <rPr>
            <sz val="11"/>
            <color rgb="FF000000"/>
            <rFont val="Calibri"/>
          </rPr>
          <t>'</t>
        </r>
        <r>
          <rPr>
            <sz val="11"/>
            <color rgb="FF000000"/>
            <rFont val="Calibri"/>
          </rPr>
          <t xml:space="preserve"> Is Enabled</t>
        </r>
      </text>
    </comment>
    <comment ref="N53" authorId="0" shapeId="0" xr:uid="{00000000-0006-0000-0800-00001E000000}">
      <text>
        <r>
          <rPr>
            <sz val="11"/>
            <rFont val="Calibri"/>
          </rPr>
          <t xml:space="preserve">Ensure </t>
        </r>
        <r>
          <rPr>
            <sz val="11"/>
            <color rgb="FF000000"/>
            <rFont val="Calibri"/>
          </rPr>
          <t>'</t>
        </r>
        <r>
          <rPr>
            <b/>
            <sz val="11"/>
            <color rgb="FF000000"/>
            <rFont val="Calibri"/>
          </rPr>
          <t>Configure native messaging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O53" authorId="0" shapeId="0" xr:uid="{00000000-0006-0000-0800-00001F000000}">
      <text>
        <r>
          <rPr>
            <sz val="11"/>
            <rFont val="Calibri"/>
          </rPr>
          <t xml:space="preserve">Ensure </t>
        </r>
        <r>
          <rPr>
            <sz val="11"/>
            <color rgb="FF000000"/>
            <rFont val="Calibri"/>
          </rPr>
          <t>'</t>
        </r>
        <r>
          <rPr>
            <b/>
            <sz val="11"/>
            <color rgb="FF000000"/>
            <rFont val="Calibri"/>
          </rPr>
          <t>Enables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3" authorId="0" shapeId="0" xr:uid="{00000000-0006-0000-0800-000020000000}">
      <text>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text>
    </comment>
    <comment ref="Q53" authorId="0" shapeId="0" xr:uid="{00000000-0006-0000-0800-000021000000}">
      <text>
        <r>
          <rPr>
            <sz val="11"/>
            <rFont val="Calibri"/>
          </rPr>
          <t xml:space="preserve">Ensure </t>
        </r>
        <r>
          <rPr>
            <sz val="11"/>
            <color rgb="FF000000"/>
            <rFont val="Calibri"/>
          </rPr>
          <t>'</t>
        </r>
        <r>
          <rPr>
            <b/>
            <sz val="11"/>
            <color rgb="FF000000"/>
            <rFont val="Calibri"/>
          </rPr>
          <t>Update policy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Always allow updates (recommended)</t>
        </r>
        <r>
          <rPr>
            <sz val="11"/>
            <color rgb="FF000000"/>
            <rFont val="Calibri"/>
          </rPr>
          <t>'</t>
        </r>
        <r>
          <rPr>
            <sz val="11"/>
            <color rgb="FF000000"/>
            <rFont val="Calibri"/>
          </rPr>
          <t xml:space="preserve"> or </t>
        </r>
        <r>
          <rPr>
            <sz val="11"/>
            <color rgb="FF000000"/>
            <rFont val="Calibri"/>
          </rPr>
          <t>'</t>
        </r>
        <r>
          <rPr>
            <b/>
            <sz val="11"/>
            <color rgb="FF000000"/>
            <rFont val="Calibri"/>
          </rPr>
          <t>Automatic silent updates only</t>
        </r>
        <r>
          <rPr>
            <sz val="11"/>
            <color rgb="FF000000"/>
            <rFont val="Calibri"/>
          </rPr>
          <t>'</t>
        </r>
        <r>
          <rPr>
            <sz val="11"/>
            <color rgb="FF000000"/>
            <rFont val="Calibri"/>
          </rPr>
          <t xml:space="preserve"> specified</t>
        </r>
      </text>
    </comment>
    <comment ref="G54" authorId="0" shapeId="0" xr:uid="{00000000-0006-0000-0800-000022000000}">
      <text>
        <r>
          <rPr>
            <sz val="11"/>
            <rFont val="Calibri"/>
          </rPr>
          <t xml:space="preserve">Ensure </t>
        </r>
        <r>
          <rPr>
            <sz val="11"/>
            <color rgb="FF000000"/>
            <rFont val="Calibri"/>
          </rPr>
          <t>'</t>
        </r>
        <r>
          <rPr>
            <b/>
            <sz val="11"/>
            <color rgb="FF000000"/>
            <rFont val="Calibri"/>
          </rPr>
          <t>Enable leak detection for entered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4" authorId="0" shapeId="0" xr:uid="{00000000-0006-0000-0800-000023000000}">
      <text>
        <r>
          <rPr>
            <sz val="11"/>
            <rFont val="Calibri"/>
          </rPr>
          <t xml:space="preserve">Ensure </t>
        </r>
        <r>
          <rPr>
            <sz val="11"/>
            <color rgb="FF000000"/>
            <rFont val="Calibri"/>
          </rPr>
          <t>'</t>
        </r>
        <r>
          <rPr>
            <b/>
            <sz val="11"/>
            <color rgb="FF000000"/>
            <rFont val="Calibri"/>
          </rPr>
          <t>Configure the list of domains on which Safe Browsing will not trigger warnings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4" authorId="0" shapeId="0" xr:uid="{00000000-0006-0000-0800-000024000000}">
      <text>
        <r>
          <rPr>
            <sz val="11"/>
            <rFont val="Calibri"/>
          </rPr>
          <t xml:space="preserve">Ensure </t>
        </r>
        <r>
          <rPr>
            <sz val="11"/>
            <color rgb="FF000000"/>
            <rFont val="Calibri"/>
          </rPr>
          <t>'</t>
        </r>
        <r>
          <rPr>
            <b/>
            <sz val="11"/>
            <color rgb="FF000000"/>
            <rFont val="Calibri"/>
          </rPr>
          <t>Safe Browsing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Safe Browsing is active in the standard mode.</t>
        </r>
        <r>
          <rPr>
            <sz val="11"/>
            <color rgb="FF000000"/>
            <rFont val="Calibri"/>
          </rPr>
          <t>'</t>
        </r>
        <r>
          <rPr>
            <sz val="11"/>
            <color rgb="FF000000"/>
            <rFont val="Calibri"/>
          </rPr>
          <t xml:space="preserve"> or higher</t>
        </r>
      </text>
    </comment>
    <comment ref="J54" authorId="0" shapeId="0" xr:uid="{00000000-0006-0000-0800-000025000000}">
      <text>
        <r>
          <rPr>
            <sz val="11"/>
            <rFont val="Calibri"/>
          </rPr>
          <t xml:space="preserve">Ensure </t>
        </r>
        <r>
          <rPr>
            <sz val="11"/>
            <color rgb="FF000000"/>
            <rFont val="Calibri"/>
          </rPr>
          <t>'</t>
        </r>
        <r>
          <rPr>
            <b/>
            <sz val="11"/>
            <color rgb="FF000000"/>
            <rFont val="Calibri"/>
          </rPr>
          <t>Disable proceeding from the Safe Browsing warning page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4" authorId="0" shapeId="0" xr:uid="{00000000-0006-0000-0800-000026000000}">
      <text>
        <r>
          <rPr>
            <sz val="11"/>
            <rFont val="Calibri"/>
          </rPr>
          <t xml:space="preserve">Ensure </t>
        </r>
        <r>
          <rPr>
            <sz val="11"/>
            <color rgb="FF000000"/>
            <rFont val="Calibri"/>
          </rPr>
          <t>'</t>
        </r>
        <r>
          <rPr>
            <b/>
            <sz val="11"/>
            <color rgb="FF000000"/>
            <rFont val="Calibri"/>
          </rPr>
          <t>Enable component updates in Google Chrome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4" authorId="0" shapeId="0" xr:uid="{00000000-0006-0000-0800-000027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M54" authorId="0" shapeId="0" xr:uid="{00000000-0006-0000-0800-000028000000}">
      <text>
        <r>
          <rPr>
            <sz val="11"/>
            <rFont val="Calibri"/>
          </rPr>
          <t xml:space="preserve">Ensure </t>
        </r>
        <r>
          <rPr>
            <sz val="11"/>
            <color rgb="FF000000"/>
            <rFont val="Calibri"/>
          </rPr>
          <t>'</t>
        </r>
        <r>
          <rPr>
            <b/>
            <sz val="11"/>
            <color rgb="FF000000"/>
            <rFont val="Calibri"/>
          </rPr>
          <t>Allow proceeding from the SSL warning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54" authorId="0" shapeId="0" xr:uid="{00000000-0006-0000-0800-000029000000}">
      <text>
        <r>
          <rPr>
            <sz val="11"/>
            <rFont val="Calibri"/>
          </rPr>
          <t xml:space="preserve">Ensure </t>
        </r>
        <r>
          <rPr>
            <sz val="11"/>
            <color rgb="FF000000"/>
            <rFont val="Calibri"/>
          </rPr>
          <t>'</t>
        </r>
        <r>
          <rPr>
            <b/>
            <sz val="11"/>
            <color rgb="FF000000"/>
            <rFont val="Calibri"/>
          </rPr>
          <t>Enable Safe Browsing for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5" authorId="0" shapeId="0" xr:uid="{00000000-0006-0000-0800-00002A000000}">
      <text>
        <r>
          <rPr>
            <sz val="11"/>
            <rFont val="Calibri"/>
          </rPr>
          <t xml:space="preserve">Ensure </t>
        </r>
        <r>
          <rPr>
            <sz val="11"/>
            <color rgb="FF000000"/>
            <rFont val="Calibri"/>
          </rPr>
          <t>'</t>
        </r>
        <r>
          <rPr>
            <b/>
            <sz val="11"/>
            <color rgb="FF000000"/>
            <rFont val="Calibri"/>
          </rPr>
          <t>Allow or deny screen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55" authorId="0" shapeId="0" xr:uid="{00000000-0006-0000-0800-00002F000000}">
      <text>
        <r>
          <rPr>
            <sz val="11"/>
            <rFont val="Calibri"/>
          </rPr>
          <t xml:space="preserve">Ensure </t>
        </r>
        <r>
          <rPr>
            <sz val="11"/>
            <color rgb="FF000000"/>
            <rFont val="Calibri"/>
          </rPr>
          <t>'</t>
        </r>
        <r>
          <rPr>
            <b/>
            <sz val="11"/>
            <color rgb="FF000000"/>
            <rFont val="Calibri"/>
          </rPr>
          <t>Default cookies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Keep cookies for the duration of the session</t>
        </r>
        <r>
          <rPr>
            <sz val="11"/>
            <color rgb="FF000000"/>
            <rFont val="Calibri"/>
          </rPr>
          <t>'</t>
        </r>
      </text>
    </comment>
    <comment ref="I55" authorId="0" shapeId="0" xr:uid="{00000000-0006-0000-0800-000030000000}">
      <text>
        <r>
          <rPr>
            <sz val="11"/>
            <rFont val="Calibri"/>
          </rPr>
          <t xml:space="preserve">Ensure </t>
        </r>
        <r>
          <rPr>
            <sz val="11"/>
            <color rgb="FF000000"/>
            <rFont val="Calibri"/>
          </rPr>
          <t>'</t>
        </r>
        <r>
          <rPr>
            <b/>
            <sz val="11"/>
            <color rgb="FF000000"/>
            <rFont val="Calibri"/>
          </rPr>
          <t>Default geolocation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track the users</t>
        </r>
        <r>
          <rPr>
            <sz val="11"/>
            <color rgb="FF000000"/>
            <rFont val="Calibri"/>
          </rPr>
          <t>'</t>
        </r>
        <r>
          <rPr>
            <sz val="11"/>
            <color rgb="FF000000"/>
            <rFont val="Calibri"/>
          </rPr>
          <t xml:space="preserve"> physical location</t>
        </r>
        <r>
          <rPr>
            <sz val="11"/>
            <color rgb="FF000000"/>
            <rFont val="Calibri"/>
          </rPr>
          <t>'</t>
        </r>
      </text>
    </comment>
    <comment ref="J55" authorId="0" shapeId="0" xr:uid="{00000000-0006-0000-0800-000031000000}">
      <text>
        <r>
          <rPr>
            <sz val="11"/>
            <rFont val="Calibri"/>
          </rPr>
          <t xml:space="preserve">Ensure </t>
        </r>
        <r>
          <rPr>
            <sz val="11"/>
            <color rgb="FF000000"/>
            <rFont val="Calibri"/>
          </rPr>
          <t>'</t>
        </r>
        <r>
          <rPr>
            <b/>
            <sz val="11"/>
            <color rgb="FF000000"/>
            <rFont val="Calibri"/>
          </rPr>
          <t>Default third-party storage partitioning setting</t>
        </r>
        <r>
          <rPr>
            <sz val="11"/>
            <color rgb="FF000000"/>
            <rFont val="Calibri"/>
          </rPr>
          <t>'</t>
        </r>
        <r>
          <rPr>
            <sz val="11"/>
            <color rgb="FF000000"/>
            <rFont val="Calibri"/>
          </rPr>
          <t xml:space="preserve"> Is </t>
        </r>
        <r>
          <rPr>
            <sz val="11"/>
            <color rgb="FF000000"/>
            <rFont val="Calibri"/>
          </rPr>
          <t>'</t>
        </r>
        <r>
          <rPr>
            <b/>
            <sz val="11"/>
            <color rgb="FF000000"/>
            <rFont val="Calibri"/>
          </rPr>
          <t>Enabled: Disable third-party storage partitioning.</t>
        </r>
        <r>
          <rPr>
            <sz val="11"/>
            <color rgb="FF000000"/>
            <rFont val="Calibri"/>
          </rPr>
          <t>'</t>
        </r>
      </text>
    </comment>
    <comment ref="K55" authorId="0" shapeId="0" xr:uid="{00000000-0006-0000-0800-000032000000}">
      <text>
        <r>
          <rPr>
            <sz val="11"/>
            <rFont val="Calibri"/>
          </rPr>
          <t xml:space="preserve">Ensure </t>
        </r>
        <r>
          <rPr>
            <sz val="11"/>
            <color rgb="FF000000"/>
            <rFont val="Calibri"/>
          </rPr>
          <t>'</t>
        </r>
        <r>
          <rPr>
            <b/>
            <sz val="11"/>
            <color rgb="FF000000"/>
            <rFont val="Calibri"/>
          </rPr>
          <t>Control use of the Web Bluetooth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Bluetooth devices via the Web Bluetooth API</t>
        </r>
        <r>
          <rPr>
            <sz val="11"/>
            <color rgb="FF000000"/>
            <rFont val="Calibri"/>
          </rPr>
          <t>'</t>
        </r>
      </text>
    </comment>
    <comment ref="L55" authorId="0" shapeId="0" xr:uid="{00000000-0006-0000-0800-000033000000}">
      <text>
        <r>
          <rPr>
            <sz val="11"/>
            <rFont val="Calibri"/>
          </rPr>
          <t xml:space="preserve">Ensure </t>
        </r>
        <r>
          <rPr>
            <sz val="11"/>
            <color rgb="FF000000"/>
            <rFont val="Calibri"/>
          </rPr>
          <t>'</t>
        </r>
        <r>
          <rPr>
            <b/>
            <sz val="11"/>
            <color rgb="FF000000"/>
            <rFont val="Calibri"/>
          </rPr>
          <t>Settings for DevTools Generative AI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Enabled:Allow DevTools Generative AI Features without improving AI models</t>
        </r>
        <r>
          <rPr>
            <sz val="11"/>
            <color rgb="FF000000"/>
            <rFont val="Calibri"/>
          </rPr>
          <t>'</t>
        </r>
      </text>
    </comment>
    <comment ref="M55" authorId="0" shapeId="0" xr:uid="{00000000-0006-0000-0800-000034000000}">
      <text>
        <r>
          <rPr>
            <sz val="11"/>
            <rFont val="Calibri"/>
          </rPr>
          <t xml:space="preserve">Ensure </t>
        </r>
        <r>
          <rPr>
            <sz val="11"/>
            <color rgb="FF000000"/>
            <rFont val="Calibri"/>
          </rPr>
          <t>'</t>
        </r>
        <r>
          <rPr>
            <b/>
            <sz val="11"/>
            <color rgb="FF000000"/>
            <rFont val="Calibri"/>
          </rPr>
          <t>Enable leak detection for entered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5" authorId="0" shapeId="0" xr:uid="{00000000-0006-0000-0800-000035000000}">
      <text>
        <r>
          <rPr>
            <sz val="11"/>
            <rFont val="Calibri"/>
          </rPr>
          <t xml:space="preserve">Ensure </t>
        </r>
        <r>
          <rPr>
            <sz val="11"/>
            <color rgb="FF000000"/>
            <rFont val="Calibri"/>
          </rPr>
          <t>'</t>
        </r>
        <r>
          <rPr>
            <b/>
            <sz val="11"/>
            <color rgb="FF000000"/>
            <rFont val="Calibri"/>
          </rPr>
          <t>Enable Related Website Sets</t>
        </r>
        <r>
          <rPr>
            <sz val="11"/>
            <color rgb="FF000000"/>
            <rFont val="Calibri"/>
          </rPr>
          <t>'</t>
        </r>
        <r>
          <rPr>
            <sz val="11"/>
            <color rgb="FF000000"/>
            <rFont val="Calibri"/>
          </rPr>
          <t xml:space="preserve"> Is Disabled</t>
        </r>
      </text>
    </comment>
    <comment ref="O55" authorId="0" shapeId="0" xr:uid="{00000000-0006-0000-0800-000036000000}">
      <text>
        <r>
          <rPr>
            <sz val="11"/>
            <rFont val="Calibri"/>
          </rPr>
          <t xml:space="preserve">Ensure </t>
        </r>
        <r>
          <rPr>
            <sz val="11"/>
            <color rgb="FF000000"/>
            <rFont val="Calibri"/>
          </rPr>
          <t>'</t>
        </r>
        <r>
          <rPr>
            <b/>
            <sz val="11"/>
            <color rgb="FF000000"/>
            <rFont val="Calibri"/>
          </rPr>
          <t>Configure the list of domains on which Safe Browsing will not trigger warnings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5" authorId="0" shapeId="0" xr:uid="{00000000-0006-0000-0800-000037000000}">
      <text>
        <r>
          <rPr>
            <sz val="11"/>
            <rFont val="Calibri"/>
          </rPr>
          <t xml:space="preserve">Ensure </t>
        </r>
        <r>
          <rPr>
            <sz val="11"/>
            <color rgb="FF000000"/>
            <rFont val="Calibri"/>
          </rPr>
          <t>'</t>
        </r>
        <r>
          <rPr>
            <b/>
            <sz val="11"/>
            <color rgb="FF000000"/>
            <rFont val="Calibri"/>
          </rPr>
          <t>Safe Browsing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Safe Browsing is active in the standard mode.</t>
        </r>
        <r>
          <rPr>
            <sz val="11"/>
            <color rgb="FF000000"/>
            <rFont val="Calibri"/>
          </rPr>
          <t>'</t>
        </r>
        <r>
          <rPr>
            <sz val="11"/>
            <color rgb="FF000000"/>
            <rFont val="Calibri"/>
          </rPr>
          <t xml:space="preserve"> or higher</t>
        </r>
      </text>
    </comment>
    <comment ref="Q55" authorId="0" shapeId="0" xr:uid="{00000000-0006-0000-0800-000038000000}">
      <text>
        <r>
          <rPr>
            <sz val="11"/>
            <rFont val="Calibri"/>
          </rPr>
          <t xml:space="preserve">Ensure </t>
        </r>
        <r>
          <rPr>
            <sz val="11"/>
            <color rgb="FF000000"/>
            <rFont val="Calibri"/>
          </rPr>
          <t>'</t>
        </r>
        <r>
          <rPr>
            <b/>
            <sz val="11"/>
            <color rgb="FF000000"/>
            <rFont val="Calibri"/>
          </rPr>
          <t>Disable proceeding from the Safe Browsing warning page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55" authorId="0" shapeId="0" xr:uid="{00000000-0006-0000-0800-000039000000}">
      <text>
        <r>
          <rPr>
            <sz val="11"/>
            <rFont val="Calibri"/>
          </rPr>
          <t xml:space="preserve">Ensure </t>
        </r>
        <r>
          <rPr>
            <sz val="11"/>
            <color rgb="FF000000"/>
            <rFont val="Calibri"/>
          </rPr>
          <t>'</t>
        </r>
        <r>
          <rPr>
            <b/>
            <sz val="11"/>
            <color rgb="FF000000"/>
            <rFont val="Calibri"/>
          </rPr>
          <t>Allow or deny audio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55" authorId="0" shapeId="0" xr:uid="{00000000-0006-0000-0800-00003A000000}">
      <text>
        <r>
          <rPr>
            <sz val="11"/>
            <rFont val="Calibri"/>
          </rPr>
          <t xml:space="preserve">Ensure </t>
        </r>
        <r>
          <rPr>
            <sz val="11"/>
            <color rgb="FF000000"/>
            <rFont val="Calibri"/>
          </rPr>
          <t>'</t>
        </r>
        <r>
          <rPr>
            <b/>
            <sz val="11"/>
            <color rgb="FF000000"/>
            <rFont val="Calibri"/>
          </rPr>
          <t>Block third party cookies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55" authorId="0" shapeId="0" xr:uid="{00000000-0006-0000-0800-00003B000000}">
      <text>
        <r>
          <rPr>
            <sz val="11"/>
            <rFont val="Calibri"/>
          </rPr>
          <t xml:space="preserve">Ensure </t>
        </r>
        <r>
          <rPr>
            <sz val="11"/>
            <color rgb="FF000000"/>
            <rFont val="Calibri"/>
          </rPr>
          <t>'</t>
        </r>
        <r>
          <rPr>
            <b/>
            <sz val="11"/>
            <color rgb="FF000000"/>
            <rFont val="Calibri"/>
          </rPr>
          <t>Enable component updates in Google Chrome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55" authorId="0" shapeId="0" xr:uid="{00000000-0006-0000-0800-00003C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V55" authorId="0" shapeId="0" xr:uid="{00000000-0006-0000-0800-00002B000000}">
      <text>
        <r>
          <rPr>
            <sz val="11"/>
            <rFont val="Calibri"/>
          </rPr>
          <t xml:space="preserve">Ensure </t>
        </r>
        <r>
          <rPr>
            <sz val="11"/>
            <color rgb="FF000000"/>
            <rFont val="Calibri"/>
          </rPr>
          <t>'</t>
        </r>
        <r>
          <rPr>
            <b/>
            <sz val="11"/>
            <color rgb="FF000000"/>
            <rFont val="Calibri"/>
          </rPr>
          <t>Force Google SafeSearch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55" authorId="0" shapeId="0" xr:uid="{00000000-0006-0000-0800-00002C000000}">
      <text>
        <r>
          <rPr>
            <sz val="11"/>
            <rFont val="Calibri"/>
          </rPr>
          <t xml:space="preserve">Ensure </t>
        </r>
        <r>
          <rPr>
            <sz val="11"/>
            <color rgb="FF000000"/>
            <rFont val="Calibri"/>
          </rPr>
          <t>'</t>
        </r>
        <r>
          <rPr>
            <b/>
            <sz val="11"/>
            <color rgb="FF000000"/>
            <rFont val="Calibri"/>
          </rPr>
          <t>Enable Safe Browsing for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55" authorId="0" shapeId="0" xr:uid="{00000000-0006-0000-0800-00002D000000}">
      <text>
        <r>
          <rPr>
            <sz val="11"/>
            <rFont val="Calibri"/>
          </rPr>
          <t xml:space="preserve">Ensure </t>
        </r>
        <r>
          <rPr>
            <sz val="11"/>
            <color rgb="FF000000"/>
            <rFont val="Calibri"/>
          </rPr>
          <t>'</t>
        </r>
        <r>
          <rPr>
            <b/>
            <sz val="11"/>
            <color rgb="FF000000"/>
            <rFont val="Calibri"/>
          </rPr>
          <t>Control SafeSites adult content filtering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Filter top level sites (but not embedded iframes) for adult content</t>
        </r>
        <r>
          <rPr>
            <sz val="11"/>
            <color rgb="FF000000"/>
            <rFont val="Calibri"/>
          </rPr>
          <t>'</t>
        </r>
      </text>
    </comment>
    <comment ref="Y55" authorId="0" shapeId="0" xr:uid="{00000000-0006-0000-0800-00002E000000}">
      <text>
        <r>
          <rPr>
            <sz val="11"/>
            <rFont val="Calibri"/>
          </rPr>
          <t xml:space="preserve">Ensure </t>
        </r>
        <r>
          <rPr>
            <sz val="11"/>
            <color rgb="FF000000"/>
            <rFont val="Calibri"/>
          </rPr>
          <t>'</t>
        </r>
        <r>
          <rPr>
            <b/>
            <sz val="11"/>
            <color rgb="FF000000"/>
            <rFont val="Calibri"/>
          </rPr>
          <t>Allow or deny video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6" authorId="0" shapeId="0" xr:uid="{00000000-0006-0000-0800-00003D000000}">
      <text>
        <r>
          <rPr>
            <sz val="11"/>
            <rFont val="Calibri"/>
          </rPr>
          <t xml:space="preserve">Ensure </t>
        </r>
        <r>
          <rPr>
            <sz val="11"/>
            <color rgb="FF000000"/>
            <rFont val="Calibri"/>
          </rPr>
          <t>'</t>
        </r>
        <r>
          <rPr>
            <b/>
            <sz val="11"/>
            <color rgb="FF000000"/>
            <rFont val="Calibri"/>
          </rPr>
          <t>Enable or disable PIN-less authentication for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56" authorId="0" shapeId="0" xr:uid="{00000000-0006-0000-0800-00003E000000}">
      <text>
        <r>
          <rPr>
            <sz val="11"/>
            <rFont val="Calibri"/>
          </rPr>
          <t xml:space="preserve">Ensure </t>
        </r>
        <r>
          <rPr>
            <sz val="11"/>
            <color rgb="FF000000"/>
            <rFont val="Calibri"/>
          </rPr>
          <t>'</t>
        </r>
        <r>
          <rPr>
            <b/>
            <sz val="11"/>
            <color rgb="FF000000"/>
            <rFont val="Calibri"/>
          </rPr>
          <t>Enable the use of relay servers by the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t>
        </r>
      </text>
    </comment>
    <comment ref="I56" authorId="0" shapeId="0" xr:uid="{00000000-0006-0000-0800-00003F000000}">
      <text>
        <r>
          <rPr>
            <sz val="11"/>
            <rFont val="Calibri"/>
          </rPr>
          <t xml:space="preserve">Ensure </t>
        </r>
        <r>
          <rPr>
            <sz val="11"/>
            <color rgb="FF000000"/>
            <rFont val="Calibri"/>
          </rPr>
          <t>'</t>
        </r>
        <r>
          <rPr>
            <b/>
            <sz val="11"/>
            <color rgb="FF000000"/>
            <rFont val="Calibri"/>
          </rPr>
          <t>Allow remote access connections to this machine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6" authorId="0" shapeId="0" xr:uid="{00000000-0006-0000-0800-000040000000}">
      <text>
        <r>
          <rPr>
            <sz val="11"/>
            <rFont val="Calibri"/>
          </rPr>
          <t xml:space="preserve">Ensure </t>
        </r>
        <r>
          <rPr>
            <sz val="11"/>
            <color rgb="FF000000"/>
            <rFont val="Calibri"/>
          </rPr>
          <t>'</t>
        </r>
        <r>
          <rPr>
            <b/>
            <sz val="11"/>
            <color rgb="FF000000"/>
            <rFont val="Calibri"/>
          </rPr>
          <t>Allow remote users to interact with elevated windows in remote assistance sessions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6" authorId="0" shapeId="0" xr:uid="{00000000-0006-0000-0800-000041000000}">
      <text>
        <r>
          <rPr>
            <sz val="11"/>
            <rFont val="Calibri"/>
          </rPr>
          <t xml:space="preserve">Ensure </t>
        </r>
        <r>
          <rPr>
            <sz val="11"/>
            <color rgb="FF000000"/>
            <rFont val="Calibri"/>
          </rPr>
          <t>'</t>
        </r>
        <r>
          <rPr>
            <b/>
            <sz val="11"/>
            <color rgb="FF000000"/>
            <rFont val="Calibri"/>
          </rPr>
          <t>Configure the required domain names for remote access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 domain defined</t>
        </r>
      </text>
    </comment>
    <comment ref="L56" authorId="0" shapeId="0" xr:uid="{00000000-0006-0000-0800-000042000000}">
      <text>
        <r>
          <rPr>
            <sz val="11"/>
            <rFont val="Calibri"/>
          </rPr>
          <t xml:space="preserve">Ensure </t>
        </r>
        <r>
          <rPr>
            <sz val="11"/>
            <color rgb="FF000000"/>
            <rFont val="Calibri"/>
          </rPr>
          <t>'</t>
        </r>
        <r>
          <rPr>
            <b/>
            <sz val="11"/>
            <color rgb="FF000000"/>
            <rFont val="Calibri"/>
          </rPr>
          <t>Enable firewall traversal from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6" authorId="0" shapeId="0" xr:uid="{00000000-0006-0000-0800-000043000000}">
      <text>
        <r>
          <rPr>
            <sz val="11"/>
            <rFont val="Calibri"/>
          </rPr>
          <t xml:space="preserve">Ensure </t>
        </r>
        <r>
          <rPr>
            <sz val="11"/>
            <color rgb="FF000000"/>
            <rFont val="Calibri"/>
          </rPr>
          <t>'</t>
        </r>
        <r>
          <rPr>
            <b/>
            <sz val="11"/>
            <color rgb="FF000000"/>
            <rFont val="Calibri"/>
          </rPr>
          <t>Enable curtaining of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56" authorId="0" shapeId="0" xr:uid="{00000000-0006-0000-0800-000044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63" authorId="0" shapeId="0" xr:uid="{00000000-0006-0000-0800-000045000000}">
      <text>
        <r>
          <rPr>
            <sz val="11"/>
            <rFont val="Calibri"/>
          </rPr>
          <t xml:space="preserve">Ensure </t>
        </r>
        <r>
          <rPr>
            <sz val="11"/>
            <color rgb="FF000000"/>
            <rFont val="Calibri"/>
          </rPr>
          <t>'</t>
        </r>
        <r>
          <rPr>
            <b/>
            <sz val="11"/>
            <color rgb="FF000000"/>
            <rFont val="Calibri"/>
          </rPr>
          <t>Enable or disable PIN-less authentication for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63" authorId="0" shapeId="0" xr:uid="{00000000-0006-0000-0800-000046000000}">
      <text>
        <r>
          <rPr>
            <sz val="11"/>
            <rFont val="Calibri"/>
          </rPr>
          <t xml:space="preserve">Ensure </t>
        </r>
        <r>
          <rPr>
            <sz val="11"/>
            <color rgb="FF000000"/>
            <rFont val="Calibri"/>
          </rPr>
          <t>'</t>
        </r>
        <r>
          <rPr>
            <b/>
            <sz val="11"/>
            <color rgb="FF000000"/>
            <rFont val="Calibri"/>
          </rPr>
          <t>Enable the use of relay servers by the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t>
        </r>
      </text>
    </comment>
    <comment ref="I63" authorId="0" shapeId="0" xr:uid="{00000000-0006-0000-0800-000047000000}">
      <text>
        <r>
          <rPr>
            <sz val="11"/>
            <rFont val="Calibri"/>
          </rPr>
          <t xml:space="preserve">Ensure </t>
        </r>
        <r>
          <rPr>
            <sz val="11"/>
            <color rgb="FF000000"/>
            <rFont val="Calibri"/>
          </rPr>
          <t>'</t>
        </r>
        <r>
          <rPr>
            <b/>
            <sz val="11"/>
            <color rgb="FF000000"/>
            <rFont val="Calibri"/>
          </rPr>
          <t>Allow remote access connections to this machine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3" authorId="0" shapeId="0" xr:uid="{00000000-0006-0000-0800-000048000000}">
      <text>
        <r>
          <rPr>
            <sz val="11"/>
            <rFont val="Calibri"/>
          </rPr>
          <t xml:space="preserve">Ensure </t>
        </r>
        <r>
          <rPr>
            <sz val="11"/>
            <color rgb="FF000000"/>
            <rFont val="Calibri"/>
          </rPr>
          <t>'</t>
        </r>
        <r>
          <rPr>
            <b/>
            <sz val="11"/>
            <color rgb="FF000000"/>
            <rFont val="Calibri"/>
          </rPr>
          <t>Allow remote users to interact with elevated windows in remote assistance sessions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63" authorId="0" shapeId="0" xr:uid="{00000000-0006-0000-0800-000049000000}">
      <text>
        <r>
          <rPr>
            <sz val="11"/>
            <rFont val="Calibri"/>
          </rPr>
          <t xml:space="preserve">Ensure </t>
        </r>
        <r>
          <rPr>
            <sz val="11"/>
            <color rgb="FF000000"/>
            <rFont val="Calibri"/>
          </rPr>
          <t>'</t>
        </r>
        <r>
          <rPr>
            <b/>
            <sz val="11"/>
            <color rgb="FF000000"/>
            <rFont val="Calibri"/>
          </rPr>
          <t>Configure the required domain names for remote access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 domain defined</t>
        </r>
      </text>
    </comment>
    <comment ref="L63" authorId="0" shapeId="0" xr:uid="{00000000-0006-0000-0800-00004A000000}">
      <text>
        <r>
          <rPr>
            <sz val="11"/>
            <rFont val="Calibri"/>
          </rPr>
          <t xml:space="preserve">Ensure </t>
        </r>
        <r>
          <rPr>
            <sz val="11"/>
            <color rgb="FF000000"/>
            <rFont val="Calibri"/>
          </rPr>
          <t>'</t>
        </r>
        <r>
          <rPr>
            <b/>
            <sz val="11"/>
            <color rgb="FF000000"/>
            <rFont val="Calibri"/>
          </rPr>
          <t>Enable firewall traversal from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63" authorId="0" shapeId="0" xr:uid="{00000000-0006-0000-0800-00004B000000}">
      <text>
        <r>
          <rPr>
            <sz val="11"/>
            <rFont val="Calibri"/>
          </rPr>
          <t xml:space="preserve">Ensure </t>
        </r>
        <r>
          <rPr>
            <sz val="11"/>
            <color rgb="FF000000"/>
            <rFont val="Calibri"/>
          </rPr>
          <t>'</t>
        </r>
        <r>
          <rPr>
            <b/>
            <sz val="11"/>
            <color rgb="FF000000"/>
            <rFont val="Calibri"/>
          </rPr>
          <t>Enable curtaining of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63" authorId="0" shapeId="0" xr:uid="{00000000-0006-0000-0800-00004C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7" authorId="0" shapeId="0" xr:uid="{00000000-0006-0000-0A00-000002000000}">
      <text>
        <r>
          <rPr>
            <sz val="11"/>
            <rFont val="Calibri"/>
          </rPr>
          <t xml:space="preserve">Ensure </t>
        </r>
        <r>
          <rPr>
            <sz val="11"/>
            <color rgb="FF000000"/>
            <rFont val="Calibri"/>
          </rPr>
          <t>'</t>
        </r>
        <r>
          <rPr>
            <b/>
            <sz val="11"/>
            <color rgb="FF000000"/>
            <rFont val="Calibri"/>
          </rPr>
          <t>Controls the mode of DNS-over-HTTPS</t>
        </r>
        <r>
          <rPr>
            <sz val="11"/>
            <color rgb="FF000000"/>
            <rFont val="Calibri"/>
          </rPr>
          <t>'</t>
        </r>
        <r>
          <rPr>
            <sz val="11"/>
            <color rgb="FF000000"/>
            <rFont val="Calibri"/>
          </rPr>
          <t xml:space="preserve"> is set to </t>
        </r>
        <r>
          <rPr>
            <sz val="11"/>
            <color rgb="FF000000"/>
            <rFont val="Calibri"/>
          </rPr>
          <t>'</t>
        </r>
        <r>
          <rPr>
            <b/>
            <sz val="11"/>
            <color rgb="FF000000"/>
            <rFont val="Calibri"/>
          </rPr>
          <t>Enabled: DNS-over-HTTPS without insecure fallback</t>
        </r>
        <r>
          <rPr>
            <sz val="11"/>
            <color rgb="FF000000"/>
            <rFont val="Calibri"/>
          </rPr>
          <t>'</t>
        </r>
      </text>
    </comment>
    <comment ref="L17" authorId="0" shapeId="0" xr:uid="{00000000-0006-0000-0A00-000003000000}">
      <text>
        <r>
          <rPr>
            <sz val="11"/>
            <rFont val="Calibri"/>
          </rPr>
          <t xml:space="preserve">Ensure </t>
        </r>
        <r>
          <rPr>
            <sz val="11"/>
            <color rgb="FF000000"/>
            <rFont val="Calibri"/>
          </rPr>
          <t>'</t>
        </r>
        <r>
          <rPr>
            <b/>
            <sz val="11"/>
            <color rgb="FF000000"/>
            <rFont val="Calibri"/>
          </rPr>
          <t>Default geolocation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track the users</t>
        </r>
        <r>
          <rPr>
            <sz val="11"/>
            <color rgb="FF000000"/>
            <rFont val="Calibri"/>
          </rPr>
          <t>'</t>
        </r>
        <r>
          <rPr>
            <sz val="11"/>
            <color rgb="FF000000"/>
            <rFont val="Calibri"/>
          </rPr>
          <t xml:space="preserve"> physical location</t>
        </r>
        <r>
          <rPr>
            <sz val="11"/>
            <color rgb="FF000000"/>
            <rFont val="Calibri"/>
          </rPr>
          <t>'</t>
        </r>
      </text>
    </comment>
    <comment ref="M17" authorId="0" shapeId="0" xr:uid="{00000000-0006-0000-0A00-00000B000000}">
      <text>
        <r>
          <rPr>
            <sz val="11"/>
            <rFont val="Calibri"/>
          </rPr>
          <t xml:space="preserve">Ensure </t>
        </r>
        <r>
          <rPr>
            <sz val="11"/>
            <color rgb="FF000000"/>
            <rFont val="Calibri"/>
          </rPr>
          <t>'</t>
        </r>
        <r>
          <rPr>
            <b/>
            <sz val="11"/>
            <color rgb="FF000000"/>
            <rFont val="Calibri"/>
          </rPr>
          <t>Enable or disable PIN-less authentication for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7" authorId="0" shapeId="0" xr:uid="{00000000-0006-0000-0A00-000004000000}">
      <text>
        <r>
          <rPr>
            <sz val="11"/>
            <rFont val="Calibri"/>
          </rPr>
          <t xml:space="preserve">Ensure </t>
        </r>
        <r>
          <rPr>
            <sz val="11"/>
            <color rgb="FF000000"/>
            <rFont val="Calibri"/>
          </rPr>
          <t>'</t>
        </r>
        <r>
          <rPr>
            <b/>
            <sz val="11"/>
            <color rgb="FF000000"/>
            <rFont val="Calibri"/>
          </rPr>
          <t>Enable the use of relay servers by the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t>
        </r>
      </text>
    </comment>
    <comment ref="O17" authorId="0" shapeId="0" xr:uid="{00000000-0006-0000-0A00-000005000000}">
      <text>
        <r>
          <rPr>
            <sz val="11"/>
            <rFont val="Calibri"/>
          </rPr>
          <t xml:space="preserve">Ensure </t>
        </r>
        <r>
          <rPr>
            <sz val="11"/>
            <color rgb="FF000000"/>
            <rFont val="Calibri"/>
          </rPr>
          <t>'</t>
        </r>
        <r>
          <rPr>
            <b/>
            <sz val="11"/>
            <color rgb="FF000000"/>
            <rFont val="Calibri"/>
          </rPr>
          <t>Allow remote access connections to this machine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7" authorId="0" shapeId="0" xr:uid="{00000000-0006-0000-0A00-000006000000}">
      <text>
        <r>
          <rPr>
            <sz val="11"/>
            <rFont val="Calibri"/>
          </rPr>
          <t xml:space="preserve">Ensure </t>
        </r>
        <r>
          <rPr>
            <sz val="11"/>
            <color rgb="FF000000"/>
            <rFont val="Calibri"/>
          </rPr>
          <t>'</t>
        </r>
        <r>
          <rPr>
            <b/>
            <sz val="11"/>
            <color rgb="FF000000"/>
            <rFont val="Calibri"/>
          </rPr>
          <t>Allow remote users to interact with elevated windows in remote assistance sessions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7" authorId="0" shapeId="0" xr:uid="{00000000-0006-0000-0A00-000007000000}">
      <text>
        <r>
          <rPr>
            <sz val="11"/>
            <rFont val="Calibri"/>
          </rPr>
          <t xml:space="preserve">Ensure </t>
        </r>
        <r>
          <rPr>
            <sz val="11"/>
            <color rgb="FF000000"/>
            <rFont val="Calibri"/>
          </rPr>
          <t>'</t>
        </r>
        <r>
          <rPr>
            <b/>
            <sz val="11"/>
            <color rgb="FF000000"/>
            <rFont val="Calibri"/>
          </rPr>
          <t>Configure the required domain names for remote access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 domain defined</t>
        </r>
      </text>
    </comment>
    <comment ref="R17" authorId="0" shapeId="0" xr:uid="{00000000-0006-0000-0A00-000008000000}">
      <text>
        <r>
          <rPr>
            <sz val="11"/>
            <rFont val="Calibri"/>
          </rPr>
          <t xml:space="preserve">Ensure </t>
        </r>
        <r>
          <rPr>
            <sz val="11"/>
            <color rgb="FF000000"/>
            <rFont val="Calibri"/>
          </rPr>
          <t>'</t>
        </r>
        <r>
          <rPr>
            <b/>
            <sz val="11"/>
            <color rgb="FF000000"/>
            <rFont val="Calibri"/>
          </rPr>
          <t>Enable firewall traversal from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7" authorId="0" shapeId="0" xr:uid="{00000000-0006-0000-0A00-000009000000}">
      <text>
        <r>
          <rPr>
            <sz val="11"/>
            <rFont val="Calibri"/>
          </rPr>
          <t xml:space="preserve">Ensure </t>
        </r>
        <r>
          <rPr>
            <sz val="11"/>
            <color rgb="FF000000"/>
            <rFont val="Calibri"/>
          </rPr>
          <t>'</t>
        </r>
        <r>
          <rPr>
            <b/>
            <sz val="11"/>
            <color rgb="FF000000"/>
            <rFont val="Calibri"/>
          </rPr>
          <t>Enable curtaining of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7" authorId="0" shapeId="0" xr:uid="{00000000-0006-0000-0A00-00000A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2" authorId="0" shapeId="0" xr:uid="{00000000-0006-0000-0A00-00000C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A00-00000D000000}">
      <text>
        <r>
          <rPr>
            <sz val="11"/>
            <rFont val="Calibri"/>
          </rPr>
          <t xml:space="preserve">Ensure </t>
        </r>
        <r>
          <rPr>
            <sz val="11"/>
            <color rgb="FF000000"/>
            <rFont val="Calibri"/>
          </rPr>
          <t>'</t>
        </r>
        <r>
          <rPr>
            <b/>
            <sz val="11"/>
            <color rgb="FF000000"/>
            <rFont val="Calibri"/>
          </rPr>
          <t>Configure allowed app/extension types</t>
        </r>
        <r>
          <rPr>
            <sz val="11"/>
            <color rgb="FF000000"/>
            <rFont val="Calibri"/>
          </rPr>
          <t>'</t>
        </r>
        <r>
          <rPr>
            <sz val="11"/>
            <color rgb="FF000000"/>
            <rFont val="Calibri"/>
          </rPr>
          <t xml:space="preserve"> is set to </t>
        </r>
        <r>
          <rPr>
            <sz val="11"/>
            <color rgb="FF000000"/>
            <rFont val="Calibri"/>
          </rPr>
          <t>'</t>
        </r>
        <r>
          <rPr>
            <b/>
            <sz val="11"/>
            <color rgb="FF000000"/>
            <rFont val="Calibri"/>
          </rPr>
          <t>Enabled: extension, hosted_app, platform_app, theme</t>
        </r>
        <r>
          <rPr>
            <sz val="11"/>
            <color rgb="FF000000"/>
            <rFont val="Calibri"/>
          </rPr>
          <t>'</t>
        </r>
      </text>
    </comment>
    <comment ref="N32" authorId="0" shapeId="0" xr:uid="{00000000-0006-0000-0A00-00000E000000}">
      <text>
        <r>
          <rPr>
            <sz val="11"/>
            <rFont val="Calibri"/>
          </rPr>
          <t xml:space="preserve">Ensure </t>
        </r>
        <r>
          <rPr>
            <sz val="11"/>
            <color rgb="FF000000"/>
            <rFont val="Calibri"/>
          </rPr>
          <t>'</t>
        </r>
        <r>
          <rPr>
            <b/>
            <sz val="11"/>
            <color rgb="FF000000"/>
            <rFont val="Calibri"/>
          </rPr>
          <t>Configure extension installation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O32" authorId="0" shapeId="0" xr:uid="{00000000-0006-0000-0A00-00000F000000}">
      <text>
        <r>
          <rPr>
            <sz val="11"/>
            <rFont val="Calibri"/>
          </rPr>
          <t xml:space="preserve">Ensure </t>
        </r>
        <r>
          <rPr>
            <sz val="11"/>
            <color rgb="FF000000"/>
            <rFont val="Calibri"/>
          </rPr>
          <t>'</t>
        </r>
        <r>
          <rPr>
            <b/>
            <sz val="11"/>
            <color rgb="FF000000"/>
            <rFont val="Calibri"/>
          </rPr>
          <t>Control Manifest v2 extension availability</t>
        </r>
        <r>
          <rPr>
            <sz val="11"/>
            <color rgb="FF000000"/>
            <rFont val="Calibri"/>
          </rPr>
          <t>'</t>
        </r>
        <r>
          <rPr>
            <sz val="11"/>
            <color rgb="FF000000"/>
            <rFont val="Calibri"/>
          </rPr>
          <t xml:space="preserve"> Is Set to Forced Only</t>
        </r>
      </text>
    </comment>
    <comment ref="P32" authorId="0" shapeId="0" xr:uid="{00000000-0006-0000-0A00-000010000000}">
      <text>
        <r>
          <rPr>
            <sz val="11"/>
            <rFont val="Calibri"/>
          </rPr>
          <t xml:space="preserve">Ensure </t>
        </r>
        <r>
          <rPr>
            <sz val="11"/>
            <color rgb="FF000000"/>
            <rFont val="Calibri"/>
          </rPr>
          <t>'</t>
        </r>
        <r>
          <rPr>
            <b/>
            <sz val="11"/>
            <color rgb="FF000000"/>
            <rFont val="Calibri"/>
          </rPr>
          <t>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Q32" authorId="0" shapeId="0" xr:uid="{00000000-0006-0000-0A00-000011000000}">
      <text>
        <r>
          <rPr>
            <sz val="11"/>
            <rFont val="Calibri"/>
          </rPr>
          <t xml:space="preserve">Ensure </t>
        </r>
        <r>
          <rPr>
            <sz val="11"/>
            <color rgb="FF000000"/>
            <rFont val="Calibri"/>
          </rPr>
          <t>'</t>
        </r>
        <r>
          <rPr>
            <b/>
            <sz val="11"/>
            <color rgb="FF000000"/>
            <rFont val="Calibri"/>
          </rPr>
          <t>Control availability of extensions unpublished on the Chrome Web Store</t>
        </r>
        <r>
          <rPr>
            <sz val="11"/>
            <color rgb="FF000000"/>
            <rFont val="Calibri"/>
          </rPr>
          <t>'</t>
        </r>
        <r>
          <rPr>
            <sz val="11"/>
            <color rgb="FF000000"/>
            <rFont val="Calibri"/>
          </rPr>
          <t xml:space="preserve"> Is Disabled</t>
        </r>
      </text>
    </comment>
    <comment ref="R32" authorId="0" shapeId="0" xr:uid="{00000000-0006-0000-0A00-000012000000}">
      <text>
        <r>
          <rPr>
            <sz val="11"/>
            <rFont val="Calibri"/>
          </rPr>
          <t xml:space="preserve">Ensure </t>
        </r>
        <r>
          <rPr>
            <sz val="11"/>
            <color rgb="FF000000"/>
            <rFont val="Calibri"/>
          </rPr>
          <t>'</t>
        </r>
        <r>
          <rPr>
            <b/>
            <sz val="11"/>
            <color rgb="FF000000"/>
            <rFont val="Calibri"/>
          </rPr>
          <t>Allow automatic sign-in to Microsoft cloud identity providers</t>
        </r>
        <r>
          <rPr>
            <sz val="11"/>
            <color rgb="FF000000"/>
            <rFont val="Calibri"/>
          </rPr>
          <t>'</t>
        </r>
        <r>
          <rPr>
            <sz val="11"/>
            <color rgb="FF000000"/>
            <rFont val="Calibri"/>
          </rPr>
          <t xml:space="preserve"> Is Enabled</t>
        </r>
      </text>
    </comment>
    <comment ref="S32" authorId="0" shapeId="0" xr:uid="{00000000-0006-0000-0A00-000013000000}">
      <text>
        <r>
          <rPr>
            <sz val="11"/>
            <rFont val="Calibri"/>
          </rPr>
          <t xml:space="preserve">Ensure </t>
        </r>
        <r>
          <rPr>
            <sz val="11"/>
            <color rgb="FF000000"/>
            <rFont val="Calibri"/>
          </rPr>
          <t>'</t>
        </r>
        <r>
          <rPr>
            <b/>
            <sz val="11"/>
            <color rgb="FF000000"/>
            <rFont val="Calibri"/>
          </rPr>
          <t>Configure native messaging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T32" authorId="0" shapeId="0" xr:uid="{00000000-0006-0000-0A00-000014000000}">
      <text>
        <r>
          <rPr>
            <sz val="11"/>
            <rFont val="Calibri"/>
          </rPr>
          <t xml:space="preserve">Ensure </t>
        </r>
        <r>
          <rPr>
            <sz val="11"/>
            <color rgb="FF000000"/>
            <rFont val="Calibri"/>
          </rPr>
          <t>'</t>
        </r>
        <r>
          <rPr>
            <b/>
            <sz val="11"/>
            <color rgb="FF000000"/>
            <rFont val="Calibri"/>
          </rPr>
          <t>Enables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3" authorId="0" shapeId="0" xr:uid="{00000000-0006-0000-0A00-000015000000}">
      <text>
        <r>
          <rPr>
            <sz val="11"/>
            <rFont val="Calibri"/>
          </rPr>
          <t xml:space="preserve">Ensure </t>
        </r>
        <r>
          <rPr>
            <sz val="11"/>
            <color rgb="FF000000"/>
            <rFont val="Calibri"/>
          </rPr>
          <t>'</t>
        </r>
        <r>
          <rPr>
            <b/>
            <sz val="11"/>
            <color rgb="FF000000"/>
            <rFont val="Calibri"/>
          </rPr>
          <t>Enable AutoFill for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3" authorId="0" shapeId="0" xr:uid="{00000000-0006-0000-0A00-000016000000}">
      <text>
        <r>
          <rPr>
            <sz val="11"/>
            <rFont val="Calibri"/>
          </rPr>
          <t xml:space="preserve">Ensure </t>
        </r>
        <r>
          <rPr>
            <sz val="11"/>
            <color rgb="FF000000"/>
            <rFont val="Calibri"/>
          </rPr>
          <t>'</t>
        </r>
        <r>
          <rPr>
            <b/>
            <sz val="11"/>
            <color rgb="FF000000"/>
            <rFont val="Calibri"/>
          </rPr>
          <t>Enable AutoFill for credit cards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53" authorId="0" shapeId="0" xr:uid="{00000000-0006-0000-0A00-000017000000}">
      <text>
        <r>
          <rPr>
            <sz val="11"/>
            <rFont val="Calibri"/>
          </rPr>
          <t xml:space="preserve">Ensure </t>
        </r>
        <r>
          <rPr>
            <sz val="11"/>
            <color rgb="FF000000"/>
            <rFont val="Calibri"/>
          </rPr>
          <t>'</t>
        </r>
        <r>
          <rPr>
            <b/>
            <sz val="11"/>
            <color rgb="FF000000"/>
            <rFont val="Calibri"/>
          </rPr>
          <t>Import autofill form data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53" authorId="0" shapeId="0" xr:uid="{00000000-0006-0000-0A00-000018000000}">
      <text>
        <r>
          <rPr>
            <sz val="11"/>
            <rFont val="Calibri"/>
          </rPr>
          <t xml:space="preserve">Ensure </t>
        </r>
        <r>
          <rPr>
            <sz val="11"/>
            <color rgb="FF000000"/>
            <rFont val="Calibri"/>
          </rPr>
          <t>'</t>
        </r>
        <r>
          <rPr>
            <b/>
            <sz val="11"/>
            <color rgb="FF000000"/>
            <rFont val="Calibri"/>
          </rPr>
          <t>Allow websites to query for available payment methods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6" authorId="0" shapeId="0" xr:uid="{00000000-0006-0000-0A00-000019000000}">
      <text>
        <r>
          <rPr>
            <sz val="11"/>
            <rFont val="Calibri"/>
          </rPr>
          <t xml:space="preserve">Ensure </t>
        </r>
        <r>
          <rPr>
            <sz val="11"/>
            <color rgb="FF000000"/>
            <rFont val="Calibri"/>
          </rPr>
          <t>'</t>
        </r>
        <r>
          <rPr>
            <b/>
            <sz val="11"/>
            <color rgb="FF000000"/>
            <rFont val="Calibri"/>
          </rPr>
          <t>Default cookies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Keep cookies for the duration of the session</t>
        </r>
        <r>
          <rPr>
            <sz val="11"/>
            <color rgb="FF000000"/>
            <rFont val="Calibri"/>
          </rPr>
          <t>'</t>
        </r>
      </text>
    </comment>
    <comment ref="M56" authorId="0" shapeId="0" xr:uid="{00000000-0006-0000-0A00-00001A000000}">
      <text>
        <r>
          <rPr>
            <sz val="11"/>
            <rFont val="Calibri"/>
          </rPr>
          <t xml:space="preserve">Ensure </t>
        </r>
        <r>
          <rPr>
            <sz val="11"/>
            <color rgb="FF000000"/>
            <rFont val="Calibri"/>
          </rPr>
          <t>'</t>
        </r>
        <r>
          <rPr>
            <b/>
            <sz val="11"/>
            <color rgb="FF000000"/>
            <rFont val="Calibri"/>
          </rPr>
          <t>Default third-party storage partitioning setting</t>
        </r>
        <r>
          <rPr>
            <sz val="11"/>
            <color rgb="FF000000"/>
            <rFont val="Calibri"/>
          </rPr>
          <t>'</t>
        </r>
        <r>
          <rPr>
            <sz val="11"/>
            <color rgb="FF000000"/>
            <rFont val="Calibri"/>
          </rPr>
          <t xml:space="preserve"> Is </t>
        </r>
        <r>
          <rPr>
            <sz val="11"/>
            <color rgb="FF000000"/>
            <rFont val="Calibri"/>
          </rPr>
          <t>'</t>
        </r>
        <r>
          <rPr>
            <b/>
            <sz val="11"/>
            <color rgb="FF000000"/>
            <rFont val="Calibri"/>
          </rPr>
          <t>Enabled: Disable third-party storage partitioning.</t>
        </r>
        <r>
          <rPr>
            <sz val="11"/>
            <color rgb="FF000000"/>
            <rFont val="Calibri"/>
          </rPr>
          <t>'</t>
        </r>
      </text>
    </comment>
    <comment ref="N56" authorId="0" shapeId="0" xr:uid="{00000000-0006-0000-0A00-00001B000000}">
      <text>
        <r>
          <rPr>
            <sz val="11"/>
            <rFont val="Calibri"/>
          </rPr>
          <t xml:space="preserve">Ensure </t>
        </r>
        <r>
          <rPr>
            <sz val="11"/>
            <color rgb="FF000000"/>
            <rFont val="Calibri"/>
          </rPr>
          <t>'</t>
        </r>
        <r>
          <rPr>
            <b/>
            <sz val="11"/>
            <color rgb="FF000000"/>
            <rFont val="Calibri"/>
          </rPr>
          <t>Settings for DevTools Generative AI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Enabled:Allow DevTools Generative AI Features without improving AI models</t>
        </r>
        <r>
          <rPr>
            <sz val="11"/>
            <color rgb="FF000000"/>
            <rFont val="Calibri"/>
          </rPr>
          <t>'</t>
        </r>
      </text>
    </comment>
    <comment ref="O56" authorId="0" shapeId="0" xr:uid="{00000000-0006-0000-0A00-00001C000000}">
      <text>
        <r>
          <rPr>
            <sz val="11"/>
            <rFont val="Calibri"/>
          </rPr>
          <t xml:space="preserve">Ensure </t>
        </r>
        <r>
          <rPr>
            <sz val="11"/>
            <color rgb="FF000000"/>
            <rFont val="Calibri"/>
          </rPr>
          <t>'</t>
        </r>
        <r>
          <rPr>
            <b/>
            <sz val="11"/>
            <color rgb="FF000000"/>
            <rFont val="Calibri"/>
          </rPr>
          <t>Enable Related Website Sets</t>
        </r>
        <r>
          <rPr>
            <sz val="11"/>
            <color rgb="FF000000"/>
            <rFont val="Calibri"/>
          </rPr>
          <t>'</t>
        </r>
        <r>
          <rPr>
            <sz val="11"/>
            <color rgb="FF000000"/>
            <rFont val="Calibri"/>
          </rPr>
          <t xml:space="preserve"> Is Disabled</t>
        </r>
      </text>
    </comment>
    <comment ref="P56" authorId="0" shapeId="0" xr:uid="{00000000-0006-0000-0A00-00001D000000}">
      <text>
        <r>
          <rPr>
            <sz val="11"/>
            <rFont val="Calibri"/>
          </rPr>
          <t xml:space="preserve">Ensure </t>
        </r>
        <r>
          <rPr>
            <sz val="11"/>
            <color rgb="FF000000"/>
            <rFont val="Calibri"/>
          </rPr>
          <t>'</t>
        </r>
        <r>
          <rPr>
            <b/>
            <sz val="11"/>
            <color rgb="FF000000"/>
            <rFont val="Calibri"/>
          </rPr>
          <t>Enable AutoFill for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56" authorId="0" shapeId="0" xr:uid="{00000000-0006-0000-0A00-00001E000000}">
      <text>
        <r>
          <rPr>
            <sz val="11"/>
            <rFont val="Calibri"/>
          </rPr>
          <t xml:space="preserve">Ensure </t>
        </r>
        <r>
          <rPr>
            <sz val="11"/>
            <color rgb="FF000000"/>
            <rFont val="Calibri"/>
          </rPr>
          <t>'</t>
        </r>
        <r>
          <rPr>
            <b/>
            <sz val="11"/>
            <color rgb="FF000000"/>
            <rFont val="Calibri"/>
          </rPr>
          <t>Enable AutoFill for credit cards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56" authorId="0" shapeId="0" xr:uid="{00000000-0006-0000-0A00-00001F000000}">
      <text>
        <r>
          <rPr>
            <sz val="11"/>
            <rFont val="Calibri"/>
          </rPr>
          <t xml:space="preserve">Ensure </t>
        </r>
        <r>
          <rPr>
            <sz val="11"/>
            <color rgb="FF000000"/>
            <rFont val="Calibri"/>
          </rPr>
          <t>'</t>
        </r>
        <r>
          <rPr>
            <b/>
            <sz val="11"/>
            <color rgb="FF000000"/>
            <rFont val="Calibri"/>
          </rPr>
          <t>Block third party cookies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56" authorId="0" shapeId="0" xr:uid="{00000000-0006-0000-0A00-000020000000}">
      <text>
        <r>
          <rPr>
            <sz val="11"/>
            <rFont val="Calibri"/>
          </rPr>
          <t xml:space="preserve">Ensure </t>
        </r>
        <r>
          <rPr>
            <sz val="11"/>
            <color rgb="FF000000"/>
            <rFont val="Calibri"/>
          </rPr>
          <t>'</t>
        </r>
        <r>
          <rPr>
            <b/>
            <sz val="11"/>
            <color rgb="FF000000"/>
            <rFont val="Calibri"/>
          </rPr>
          <t>Import autofill form data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1" authorId="0" shapeId="0" xr:uid="{00000000-0006-0000-0A00-000021000000}">
      <text>
        <r>
          <rPr>
            <sz val="11"/>
            <rFont val="Calibri"/>
          </rPr>
          <t xml:space="preserve">Ensure </t>
        </r>
        <r>
          <rPr>
            <sz val="11"/>
            <color rgb="FF000000"/>
            <rFont val="Calibri"/>
          </rPr>
          <t>'</t>
        </r>
        <r>
          <rPr>
            <b/>
            <sz val="11"/>
            <color rgb="FF000000"/>
            <rFont val="Calibri"/>
          </rPr>
          <t>Enable TLS Encrypted ClientHello</t>
        </r>
        <r>
          <rPr>
            <sz val="11"/>
            <color rgb="FF000000"/>
            <rFont val="Calibri"/>
          </rPr>
          <t>'</t>
        </r>
        <r>
          <rPr>
            <sz val="11"/>
            <color rgb="FF000000"/>
            <rFont val="Calibri"/>
          </rPr>
          <t xml:space="preserve"> Is Enabled</t>
        </r>
      </text>
    </comment>
    <comment ref="M81" authorId="0" shapeId="0" xr:uid="{00000000-0006-0000-0A00-000022000000}">
      <text>
        <r>
          <rPr>
            <sz val="11"/>
            <rFont val="Calibri"/>
          </rPr>
          <t xml:space="preserve">Ensure </t>
        </r>
        <r>
          <rPr>
            <sz val="11"/>
            <color rgb="FF000000"/>
            <rFont val="Calibri"/>
          </rPr>
          <t>'</t>
        </r>
        <r>
          <rPr>
            <b/>
            <sz val="11"/>
            <color rgb="FF000000"/>
            <rFont val="Calibri"/>
          </rPr>
          <t>Http Allowlist</t>
        </r>
        <r>
          <rPr>
            <sz val="11"/>
            <color rgb="FF000000"/>
            <rFont val="Calibri"/>
          </rPr>
          <t>'</t>
        </r>
        <r>
          <rPr>
            <sz val="11"/>
            <color rgb="FF000000"/>
            <rFont val="Calibri"/>
          </rPr>
          <t xml:space="preserve"> Is Properly Configured</t>
        </r>
      </text>
    </comment>
    <comment ref="N81" authorId="0" shapeId="0" xr:uid="{00000000-0006-0000-0A00-000023000000}">
      <text>
        <r>
          <rPr>
            <sz val="11"/>
            <rFont val="Calibri"/>
          </rPr>
          <t xml:space="preserve">Ensure </t>
        </r>
        <r>
          <rPr>
            <sz val="11"/>
            <color rgb="FF000000"/>
            <rFont val="Calibri"/>
          </rPr>
          <t>'</t>
        </r>
        <r>
          <rPr>
            <b/>
            <sz val="11"/>
            <color rgb="FF000000"/>
            <rFont val="Calibri"/>
          </rPr>
          <t>Enable automatic HTTPS upgrades</t>
        </r>
        <r>
          <rPr>
            <sz val="11"/>
            <color rgb="FF000000"/>
            <rFont val="Calibri"/>
          </rPr>
          <t>'</t>
        </r>
        <r>
          <rPr>
            <sz val="11"/>
            <color rgb="FF000000"/>
            <rFont val="Calibri"/>
          </rPr>
          <t xml:space="preserve"> Is Enabled</t>
        </r>
      </text>
    </comment>
    <comment ref="O81" authorId="0" shapeId="0" xr:uid="{00000000-0006-0000-0A00-000024000000}">
      <text>
        <r>
          <rPr>
            <sz val="11"/>
            <rFont val="Calibri"/>
          </rPr>
          <t xml:space="preserve">Ensure </t>
        </r>
        <r>
          <rPr>
            <sz val="11"/>
            <color rgb="FF000000"/>
            <rFont val="Calibri"/>
          </rPr>
          <t>'</t>
        </r>
        <r>
          <rPr>
            <b/>
            <sz val="11"/>
            <color rgb="FF000000"/>
            <rFont val="Calibri"/>
          </rPr>
          <t>Enable post-quantum key agreement TLS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4" authorId="0" shapeId="0" xr:uid="{00000000-0006-0000-0A00-000025000000}">
      <text>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load mixed content</t>
        </r>
        <r>
          <rPr>
            <sz val="11"/>
            <color rgb="FF000000"/>
            <rFont val="Calibri"/>
          </rPr>
          <t>'</t>
        </r>
      </text>
    </comment>
    <comment ref="M84" authorId="0" shapeId="0" xr:uid="{00000000-0006-0000-0A00-00002B000000}">
      <text>
        <r>
          <rPr>
            <sz val="11"/>
            <rFont val="Calibri"/>
          </rPr>
          <t xml:space="preserve">Ensure </t>
        </r>
        <r>
          <rPr>
            <sz val="11"/>
            <color rgb="FF000000"/>
            <rFont val="Calibri"/>
          </rPr>
          <t>'</t>
        </r>
        <r>
          <rPr>
            <b/>
            <sz val="11"/>
            <color rgb="FF000000"/>
            <rFont val="Calibri"/>
          </rPr>
          <t>Disable Certificate Transparency enforcement for a list of subjectPublicKeyInfo hashes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84" authorId="0" shapeId="0" xr:uid="{00000000-0006-0000-0A00-00002C000000}">
      <text>
        <r>
          <rPr>
            <sz val="11"/>
            <rFont val="Calibri"/>
          </rPr>
          <t xml:space="preserve">Ensure </t>
        </r>
        <r>
          <rPr>
            <sz val="11"/>
            <color rgb="FF000000"/>
            <rFont val="Calibri"/>
          </rPr>
          <t>'</t>
        </r>
        <r>
          <rPr>
            <b/>
            <sz val="11"/>
            <color rgb="FF000000"/>
            <rFont val="Calibri"/>
          </rPr>
          <t>Disable Certificate Transparency enforcement for a list of URLs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4" authorId="0" shapeId="0" xr:uid="{00000000-0006-0000-0A00-00002D000000}">
      <text>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4" authorId="0" shapeId="0" xr:uid="{00000000-0006-0000-0A00-00002E000000}">
      <text>
        <r>
          <rPr>
            <sz val="11"/>
            <rFont val="Calibri"/>
          </rPr>
          <t xml:space="preserve">Ensure </t>
        </r>
        <r>
          <rPr>
            <sz val="11"/>
            <color rgb="FF000000"/>
            <rFont val="Calibri"/>
          </rPr>
          <t>'</t>
        </r>
        <r>
          <rPr>
            <b/>
            <sz val="11"/>
            <color rgb="FF000000"/>
            <rFont val="Calibri"/>
          </rPr>
          <t>Controls the mode of DNS-over-HTTPS</t>
        </r>
        <r>
          <rPr>
            <sz val="11"/>
            <color rgb="FF000000"/>
            <rFont val="Calibri"/>
          </rPr>
          <t>'</t>
        </r>
        <r>
          <rPr>
            <sz val="11"/>
            <color rgb="FF000000"/>
            <rFont val="Calibri"/>
          </rPr>
          <t xml:space="preserve"> is set to </t>
        </r>
        <r>
          <rPr>
            <sz val="11"/>
            <color rgb="FF000000"/>
            <rFont val="Calibri"/>
          </rPr>
          <t>'</t>
        </r>
        <r>
          <rPr>
            <b/>
            <sz val="11"/>
            <color rgb="FF000000"/>
            <rFont val="Calibri"/>
          </rPr>
          <t>Enabled: DNS-over-HTTPS without insecure fallback</t>
        </r>
        <r>
          <rPr>
            <sz val="11"/>
            <color rgb="FF000000"/>
            <rFont val="Calibri"/>
          </rPr>
          <t>'</t>
        </r>
      </text>
    </comment>
    <comment ref="Q84" authorId="0" shapeId="0" xr:uid="{00000000-0006-0000-0A00-00002F000000}">
      <text>
        <r>
          <rPr>
            <sz val="11"/>
            <rFont val="Calibri"/>
          </rPr>
          <t xml:space="preserve">Ensure </t>
        </r>
        <r>
          <rPr>
            <sz val="11"/>
            <color rgb="FF000000"/>
            <rFont val="Calibri"/>
          </rPr>
          <t>'</t>
        </r>
        <r>
          <rPr>
            <b/>
            <sz val="11"/>
            <color rgb="FF000000"/>
            <rFont val="Calibri"/>
          </rPr>
          <t>Enable online OCSP/CRL checks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84" authorId="0" shapeId="0" xr:uid="{00000000-0006-0000-0A00-000030000000}">
      <text>
        <r>
          <rPr>
            <sz val="11"/>
            <rFont val="Calibri"/>
          </rPr>
          <t xml:space="preserve">Ensure </t>
        </r>
        <r>
          <rPr>
            <sz val="11"/>
            <color rgb="FF000000"/>
            <rFont val="Calibri"/>
          </rPr>
          <t>'</t>
        </r>
        <r>
          <rPr>
            <b/>
            <sz val="11"/>
            <color rgb="FF000000"/>
            <rFont val="Calibri"/>
          </rPr>
          <t>Enable TLS Encrypted ClientHello</t>
        </r>
        <r>
          <rPr>
            <sz val="11"/>
            <color rgb="FF000000"/>
            <rFont val="Calibri"/>
          </rPr>
          <t>'</t>
        </r>
        <r>
          <rPr>
            <sz val="11"/>
            <color rgb="FF000000"/>
            <rFont val="Calibri"/>
          </rPr>
          <t xml:space="preserve"> Is Enabled</t>
        </r>
      </text>
    </comment>
    <comment ref="S84" authorId="0" shapeId="0" xr:uid="{00000000-0006-0000-0A00-000031000000}">
      <text>
        <r>
          <rPr>
            <sz val="11"/>
            <rFont val="Calibri"/>
          </rPr>
          <t xml:space="preserve">Ensure </t>
        </r>
        <r>
          <rPr>
            <sz val="11"/>
            <color rgb="FF000000"/>
            <rFont val="Calibri"/>
          </rPr>
          <t>'</t>
        </r>
        <r>
          <rPr>
            <b/>
            <sz val="11"/>
            <color rgb="FF000000"/>
            <rFont val="Calibri"/>
          </rPr>
          <t>List of names that will bypass the HSTS policy check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4" authorId="0" shapeId="0" xr:uid="{00000000-0006-0000-0A00-000032000000}">
      <text>
        <r>
          <rPr>
            <sz val="11"/>
            <rFont val="Calibri"/>
          </rPr>
          <t xml:space="preserve">Ensure </t>
        </r>
        <r>
          <rPr>
            <sz val="11"/>
            <color rgb="FF000000"/>
            <rFont val="Calibri"/>
          </rPr>
          <t>'</t>
        </r>
        <r>
          <rPr>
            <b/>
            <sz val="11"/>
            <color rgb="FF000000"/>
            <rFont val="Calibri"/>
          </rPr>
          <t>Http Allowlist</t>
        </r>
        <r>
          <rPr>
            <sz val="11"/>
            <color rgb="FF000000"/>
            <rFont val="Calibri"/>
          </rPr>
          <t>'</t>
        </r>
        <r>
          <rPr>
            <sz val="11"/>
            <color rgb="FF000000"/>
            <rFont val="Calibri"/>
          </rPr>
          <t xml:space="preserve"> Is Properly Configured</t>
        </r>
      </text>
    </comment>
    <comment ref="U84" authorId="0" shapeId="0" xr:uid="{00000000-0006-0000-0A00-000026000000}">
      <text>
        <r>
          <rPr>
            <sz val="11"/>
            <rFont val="Calibri"/>
          </rPr>
          <t xml:space="preserve">Ensure </t>
        </r>
        <r>
          <rPr>
            <sz val="11"/>
            <color rgb="FF000000"/>
            <rFont val="Calibri"/>
          </rPr>
          <t>'</t>
        </r>
        <r>
          <rPr>
            <b/>
            <sz val="11"/>
            <color rgb="FF000000"/>
            <rFont val="Calibri"/>
          </rPr>
          <t>Enable automatic HTTPS upgrades</t>
        </r>
        <r>
          <rPr>
            <sz val="11"/>
            <color rgb="FF000000"/>
            <rFont val="Calibri"/>
          </rPr>
          <t>'</t>
        </r>
        <r>
          <rPr>
            <sz val="11"/>
            <color rgb="FF000000"/>
            <rFont val="Calibri"/>
          </rPr>
          <t xml:space="preserve"> Is Enabled</t>
        </r>
      </text>
    </comment>
    <comment ref="V84" authorId="0" shapeId="0" xr:uid="{00000000-0006-0000-0A00-000027000000}">
      <text>
        <r>
          <rPr>
            <sz val="11"/>
            <rFont val="Calibri"/>
          </rPr>
          <t xml:space="preserve">Ensure </t>
        </r>
        <r>
          <rPr>
            <sz val="11"/>
            <color rgb="FF000000"/>
            <rFont val="Calibri"/>
          </rPr>
          <t>'</t>
        </r>
        <r>
          <rPr>
            <b/>
            <sz val="11"/>
            <color rgb="FF000000"/>
            <rFont val="Calibri"/>
          </rPr>
          <t>Origins or hostname patterns for which restrictions on insecure origins should not apply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84" authorId="0" shapeId="0" xr:uid="{00000000-0006-0000-0A00-000028000000}">
      <text>
        <r>
          <rPr>
            <sz val="11"/>
            <rFont val="Calibri"/>
          </rPr>
          <t xml:space="preserve">Ensure </t>
        </r>
        <r>
          <rPr>
            <sz val="11"/>
            <color rgb="FF000000"/>
            <rFont val="Calibri"/>
          </rPr>
          <t>'</t>
        </r>
        <r>
          <rPr>
            <b/>
            <sz val="11"/>
            <color rgb="FF000000"/>
            <rFont val="Calibri"/>
          </rPr>
          <t>Enable post-quantum key agreement TLS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4" authorId="0" shapeId="0" xr:uid="{00000000-0006-0000-0A00-000029000000}">
      <text>
        <r>
          <rPr>
            <sz val="11"/>
            <rFont val="Calibri"/>
          </rPr>
          <t xml:space="preserve">Ensure </t>
        </r>
        <r>
          <rPr>
            <sz val="11"/>
            <color rgb="FF000000"/>
            <rFont val="Calibri"/>
          </rPr>
          <t>'</t>
        </r>
        <r>
          <rPr>
            <b/>
            <sz val="11"/>
            <color rgb="FF000000"/>
            <rFont val="Calibri"/>
          </rPr>
          <t>Require online OCSP/CRL checks for local trust anchors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4" authorId="0" shapeId="0" xr:uid="{00000000-0006-0000-0A00-00002A000000}">
      <text>
        <r>
          <rPr>
            <sz val="11"/>
            <rFont val="Calibri"/>
          </rPr>
          <t xml:space="preserve">Ensure </t>
        </r>
        <r>
          <rPr>
            <sz val="11"/>
            <color rgb="FF000000"/>
            <rFont val="Calibri"/>
          </rPr>
          <t>'</t>
        </r>
        <r>
          <rPr>
            <b/>
            <sz val="11"/>
            <color rgb="FF000000"/>
            <rFont val="Calibri"/>
          </rPr>
          <t>Allow proceeding from the SSL warning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5" authorId="0" shapeId="0" xr:uid="{00000000-0006-0000-0A00-000033000000}">
      <text>
        <r>
          <rPr>
            <sz val="11"/>
            <rFont val="Calibri"/>
          </rPr>
          <t xml:space="preserve">Ensure </t>
        </r>
        <r>
          <rPr>
            <sz val="11"/>
            <color rgb="FF000000"/>
            <rFont val="Calibri"/>
          </rPr>
          <t>'</t>
        </r>
        <r>
          <rPr>
            <b/>
            <sz val="11"/>
            <color rgb="FF000000"/>
            <rFont val="Calibri"/>
          </rPr>
          <t>Enable online OCSP/CRL checks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85" authorId="0" shapeId="0" xr:uid="{00000000-0006-0000-0A00-000034000000}">
      <text>
        <r>
          <rPr>
            <sz val="11"/>
            <rFont val="Calibri"/>
          </rPr>
          <t xml:space="preserve">Ensure </t>
        </r>
        <r>
          <rPr>
            <sz val="11"/>
            <color rgb="FF000000"/>
            <rFont val="Calibri"/>
          </rPr>
          <t>'</t>
        </r>
        <r>
          <rPr>
            <b/>
            <sz val="11"/>
            <color rgb="FF000000"/>
            <rFont val="Calibri"/>
          </rPr>
          <t>Require online OCSP/CRL checks for local trust anchors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3" authorId="0" shapeId="0" xr:uid="{00000000-0006-0000-0A00-000035000000}">
      <text>
        <r>
          <rPr>
            <sz val="11"/>
            <rFont val="Calibri"/>
          </rPr>
          <t xml:space="preserve">Ensure </t>
        </r>
        <r>
          <rPr>
            <sz val="11"/>
            <color rgb="FF000000"/>
            <rFont val="Calibri"/>
          </rPr>
          <t>'</t>
        </r>
        <r>
          <rPr>
            <b/>
            <sz val="11"/>
            <color rgb="FF000000"/>
            <rFont val="Calibri"/>
          </rPr>
          <t>Enable leak detection for entered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A00-000036000000}">
      <text>
        <r>
          <rPr>
            <sz val="11"/>
            <rFont val="Calibri"/>
          </rPr>
          <t xml:space="preserve">Ensure </t>
        </r>
        <r>
          <rPr>
            <sz val="11"/>
            <color rgb="FF000000"/>
            <rFont val="Calibri"/>
          </rPr>
          <t>'</t>
        </r>
        <r>
          <rPr>
            <b/>
            <sz val="11"/>
            <color rgb="FF000000"/>
            <rFont val="Calibri"/>
          </rPr>
          <t>Configure the list of domains on which Safe Browsing will not trigger warnings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3" authorId="0" shapeId="0" xr:uid="{00000000-0006-0000-0A00-000037000000}">
      <text>
        <r>
          <rPr>
            <sz val="11"/>
            <rFont val="Calibri"/>
          </rPr>
          <t xml:space="preserve">Ensure </t>
        </r>
        <r>
          <rPr>
            <sz val="11"/>
            <color rgb="FF000000"/>
            <rFont val="Calibri"/>
          </rPr>
          <t>'</t>
        </r>
        <r>
          <rPr>
            <b/>
            <sz val="11"/>
            <color rgb="FF000000"/>
            <rFont val="Calibri"/>
          </rPr>
          <t>Safe Browsing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Safe Browsing is active in the standard mode.</t>
        </r>
        <r>
          <rPr>
            <sz val="11"/>
            <color rgb="FF000000"/>
            <rFont val="Calibri"/>
          </rPr>
          <t>'</t>
        </r>
        <r>
          <rPr>
            <sz val="11"/>
            <color rgb="FF000000"/>
            <rFont val="Calibri"/>
          </rPr>
          <t xml:space="preserve"> or higher</t>
        </r>
      </text>
    </comment>
    <comment ref="O93" authorId="0" shapeId="0" xr:uid="{00000000-0006-0000-0A00-000038000000}">
      <text>
        <r>
          <rPr>
            <sz val="11"/>
            <rFont val="Calibri"/>
          </rPr>
          <t xml:space="preserve">Ensure </t>
        </r>
        <r>
          <rPr>
            <sz val="11"/>
            <color rgb="FF000000"/>
            <rFont val="Calibri"/>
          </rPr>
          <t>'</t>
        </r>
        <r>
          <rPr>
            <b/>
            <sz val="11"/>
            <color rgb="FF000000"/>
            <rFont val="Calibri"/>
          </rPr>
          <t>Disable proceeding from the Safe Browsing warning page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3" authorId="0" shapeId="0" xr:uid="{00000000-0006-0000-0A00-000039000000}">
      <text>
        <r>
          <rPr>
            <sz val="11"/>
            <rFont val="Calibri"/>
          </rPr>
          <t xml:space="preserve">Ensure </t>
        </r>
        <r>
          <rPr>
            <sz val="11"/>
            <color rgb="FF000000"/>
            <rFont val="Calibri"/>
          </rPr>
          <t>'</t>
        </r>
        <r>
          <rPr>
            <b/>
            <sz val="11"/>
            <color rgb="FF000000"/>
            <rFont val="Calibri"/>
          </rPr>
          <t>Enable component updates in Google Chrome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3" authorId="0" shapeId="0" xr:uid="{00000000-0006-0000-0A00-00003A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R93" authorId="0" shapeId="0" xr:uid="{00000000-0006-0000-0A00-00003B000000}">
      <text>
        <r>
          <rPr>
            <sz val="11"/>
            <rFont val="Calibri"/>
          </rPr>
          <t xml:space="preserve">Ensure </t>
        </r>
        <r>
          <rPr>
            <sz val="11"/>
            <color rgb="FF000000"/>
            <rFont val="Calibri"/>
          </rPr>
          <t>'</t>
        </r>
        <r>
          <rPr>
            <b/>
            <sz val="11"/>
            <color rgb="FF000000"/>
            <rFont val="Calibri"/>
          </rPr>
          <t>Enable Safe Browsing for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05" authorId="0" shapeId="0" xr:uid="{00000000-0006-0000-0A00-00003C000000}">
      <text>
        <r>
          <rPr>
            <sz val="11"/>
            <rFont val="Calibri"/>
          </rPr>
          <t xml:space="preserve">Ensure </t>
        </r>
        <r>
          <rPr>
            <sz val="11"/>
            <color rgb="FF000000"/>
            <rFont val="Calibri"/>
          </rPr>
          <t>'</t>
        </r>
        <r>
          <rPr>
            <b/>
            <sz val="11"/>
            <color rgb="FF000000"/>
            <rFont val="Calibri"/>
          </rPr>
          <t>Enable leak detection for entered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5" authorId="0" shapeId="0" xr:uid="{00000000-0006-0000-0A00-00003D000000}">
      <text>
        <r>
          <rPr>
            <sz val="11"/>
            <rFont val="Calibri"/>
          </rPr>
          <t xml:space="preserve">Ensure </t>
        </r>
        <r>
          <rPr>
            <sz val="11"/>
            <color rgb="FF000000"/>
            <rFont val="Calibri"/>
          </rPr>
          <t>'</t>
        </r>
        <r>
          <rPr>
            <b/>
            <sz val="11"/>
            <color rgb="FF000000"/>
            <rFont val="Calibri"/>
          </rPr>
          <t>Configure the list of domains on which Safe Browsing will not trigger warnings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05" authorId="0" shapeId="0" xr:uid="{00000000-0006-0000-0A00-00003E000000}">
      <text>
        <r>
          <rPr>
            <sz val="11"/>
            <rFont val="Calibri"/>
          </rPr>
          <t xml:space="preserve">Ensure </t>
        </r>
        <r>
          <rPr>
            <sz val="11"/>
            <color rgb="FF000000"/>
            <rFont val="Calibri"/>
          </rPr>
          <t>'</t>
        </r>
        <r>
          <rPr>
            <b/>
            <sz val="11"/>
            <color rgb="FF000000"/>
            <rFont val="Calibri"/>
          </rPr>
          <t>Safe Browsing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Safe Browsing is active in the standard mode.</t>
        </r>
        <r>
          <rPr>
            <sz val="11"/>
            <color rgb="FF000000"/>
            <rFont val="Calibri"/>
          </rPr>
          <t>'</t>
        </r>
        <r>
          <rPr>
            <sz val="11"/>
            <color rgb="FF000000"/>
            <rFont val="Calibri"/>
          </rPr>
          <t xml:space="preserve"> or higher</t>
        </r>
      </text>
    </comment>
    <comment ref="O105" authorId="0" shapeId="0" xr:uid="{00000000-0006-0000-0A00-00003F000000}">
      <text>
        <r>
          <rPr>
            <sz val="11"/>
            <rFont val="Calibri"/>
          </rPr>
          <t xml:space="preserve">Ensure </t>
        </r>
        <r>
          <rPr>
            <sz val="11"/>
            <color rgb="FF000000"/>
            <rFont val="Calibri"/>
          </rPr>
          <t>'</t>
        </r>
        <r>
          <rPr>
            <b/>
            <sz val="11"/>
            <color rgb="FF000000"/>
            <rFont val="Calibri"/>
          </rPr>
          <t>Disable proceeding from the Safe Browsing warning page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5" authorId="0" shapeId="0" xr:uid="{00000000-0006-0000-0A00-000040000000}">
      <text>
        <r>
          <rPr>
            <sz val="11"/>
            <rFont val="Calibri"/>
          </rPr>
          <t xml:space="preserve">Ensure </t>
        </r>
        <r>
          <rPr>
            <sz val="11"/>
            <color rgb="FF000000"/>
            <rFont val="Calibri"/>
          </rPr>
          <t>'</t>
        </r>
        <r>
          <rPr>
            <b/>
            <sz val="11"/>
            <color rgb="FF000000"/>
            <rFont val="Calibri"/>
          </rPr>
          <t>Enable component updates in Google Chrome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5" authorId="0" shapeId="0" xr:uid="{00000000-0006-0000-0A00-000041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R105" authorId="0" shapeId="0" xr:uid="{00000000-0006-0000-0A00-000042000000}">
      <text>
        <r>
          <rPr>
            <sz val="11"/>
            <rFont val="Calibri"/>
          </rPr>
          <t xml:space="preserve">Ensure </t>
        </r>
        <r>
          <rPr>
            <sz val="11"/>
            <color rgb="FF000000"/>
            <rFont val="Calibri"/>
          </rPr>
          <t>'</t>
        </r>
        <r>
          <rPr>
            <b/>
            <sz val="11"/>
            <color rgb="FF000000"/>
            <rFont val="Calibri"/>
          </rPr>
          <t>Enable Safe Browsing for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5" authorId="0" shapeId="0" xr:uid="{00000000-0006-0000-0A00-000043000000}">
      <text>
        <r>
          <rPr>
            <sz val="11"/>
            <rFont val="Calibri"/>
          </rPr>
          <t xml:space="preserve">Ensure </t>
        </r>
        <r>
          <rPr>
            <sz val="11"/>
            <color rgb="FF000000"/>
            <rFont val="Calibri"/>
          </rPr>
          <t>'</t>
        </r>
        <r>
          <rPr>
            <b/>
            <sz val="11"/>
            <color rgb="FF000000"/>
            <rFont val="Calibri"/>
          </rPr>
          <t>Default cookies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Keep cookies for the duration of the session</t>
        </r>
        <r>
          <rPr>
            <sz val="11"/>
            <color rgb="FF000000"/>
            <rFont val="Calibri"/>
          </rPr>
          <t>'</t>
        </r>
      </text>
    </comment>
    <comment ref="M115" authorId="0" shapeId="0" xr:uid="{00000000-0006-0000-0A00-000044000000}">
      <text>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load mixed content</t>
        </r>
        <r>
          <rPr>
            <sz val="11"/>
            <color rgb="FF000000"/>
            <rFont val="Calibri"/>
          </rPr>
          <t>'</t>
        </r>
      </text>
    </comment>
    <comment ref="N115" authorId="0" shapeId="0" xr:uid="{00000000-0006-0000-0A00-000045000000}">
      <text>
        <r>
          <rPr>
            <sz val="11"/>
            <rFont val="Calibri"/>
          </rPr>
          <t xml:space="preserve">Ensure </t>
        </r>
        <r>
          <rPr>
            <sz val="11"/>
            <color rgb="FF000000"/>
            <rFont val="Calibri"/>
          </rPr>
          <t>'</t>
        </r>
        <r>
          <rPr>
            <b/>
            <sz val="11"/>
            <color rgb="FF000000"/>
            <rFont val="Calibri"/>
          </rPr>
          <t>Default third-party storage partitioning setting</t>
        </r>
        <r>
          <rPr>
            <sz val="11"/>
            <color rgb="FF000000"/>
            <rFont val="Calibri"/>
          </rPr>
          <t>'</t>
        </r>
        <r>
          <rPr>
            <sz val="11"/>
            <color rgb="FF000000"/>
            <rFont val="Calibri"/>
          </rPr>
          <t xml:space="preserve"> Is </t>
        </r>
        <r>
          <rPr>
            <sz val="11"/>
            <color rgb="FF000000"/>
            <rFont val="Calibri"/>
          </rPr>
          <t>'</t>
        </r>
        <r>
          <rPr>
            <b/>
            <sz val="11"/>
            <color rgb="FF000000"/>
            <rFont val="Calibri"/>
          </rPr>
          <t>Enabled: Disable third-party storage partitioning.</t>
        </r>
        <r>
          <rPr>
            <sz val="11"/>
            <color rgb="FF000000"/>
            <rFont val="Calibri"/>
          </rPr>
          <t>'</t>
        </r>
      </text>
    </comment>
    <comment ref="O115" authorId="0" shapeId="0" xr:uid="{00000000-0006-0000-0A00-000046000000}">
      <text>
        <r>
          <rPr>
            <sz val="11"/>
            <rFont val="Calibri"/>
          </rPr>
          <t xml:space="preserve">Ensure </t>
        </r>
        <r>
          <rPr>
            <sz val="11"/>
            <color rgb="FF000000"/>
            <rFont val="Calibri"/>
          </rPr>
          <t>'</t>
        </r>
        <r>
          <rPr>
            <b/>
            <sz val="11"/>
            <color rgb="FF000000"/>
            <rFont val="Calibri"/>
          </rPr>
          <t>Settings for DevTools Generative AI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Enabled:Allow DevTools Generative AI Features without improving AI models</t>
        </r>
        <r>
          <rPr>
            <sz val="11"/>
            <color rgb="FF000000"/>
            <rFont val="Calibri"/>
          </rPr>
          <t>'</t>
        </r>
      </text>
    </comment>
    <comment ref="P115" authorId="0" shapeId="0" xr:uid="{00000000-0006-0000-0A00-000047000000}">
      <text>
        <r>
          <rPr>
            <sz val="11"/>
            <rFont val="Calibri"/>
          </rPr>
          <t xml:space="preserve">Ensure </t>
        </r>
        <r>
          <rPr>
            <sz val="11"/>
            <color rgb="FF000000"/>
            <rFont val="Calibri"/>
          </rPr>
          <t>'</t>
        </r>
        <r>
          <rPr>
            <b/>
            <sz val="11"/>
            <color rgb="FF000000"/>
            <rFont val="Calibri"/>
          </rPr>
          <t>Enable Related Website Sets</t>
        </r>
        <r>
          <rPr>
            <sz val="11"/>
            <color rgb="FF000000"/>
            <rFont val="Calibri"/>
          </rPr>
          <t>'</t>
        </r>
        <r>
          <rPr>
            <sz val="11"/>
            <color rgb="FF000000"/>
            <rFont val="Calibri"/>
          </rPr>
          <t xml:space="preserve"> Is Disabled</t>
        </r>
      </text>
    </comment>
    <comment ref="Q115" authorId="0" shapeId="0" xr:uid="{00000000-0006-0000-0A00-000048000000}">
      <text>
        <r>
          <rPr>
            <sz val="11"/>
            <rFont val="Calibri"/>
          </rPr>
          <t xml:space="preserve">Ensure </t>
        </r>
        <r>
          <rPr>
            <sz val="11"/>
            <color rgb="FF000000"/>
            <rFont val="Calibri"/>
          </rPr>
          <t>'</t>
        </r>
        <r>
          <rPr>
            <b/>
            <sz val="11"/>
            <color rgb="FF000000"/>
            <rFont val="Calibri"/>
          </rPr>
          <t>Block third party cookies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15" authorId="0" shapeId="0" xr:uid="{00000000-0006-0000-0A00-000049000000}">
      <text>
        <r>
          <rPr>
            <sz val="11"/>
            <rFont val="Calibri"/>
          </rPr>
          <t xml:space="preserve">Ensure </t>
        </r>
        <r>
          <rPr>
            <sz val="11"/>
            <color rgb="FF000000"/>
            <rFont val="Calibri"/>
          </rPr>
          <t>'</t>
        </r>
        <r>
          <rPr>
            <b/>
            <sz val="11"/>
            <color rgb="FF000000"/>
            <rFont val="Calibri"/>
          </rPr>
          <t>Allow proceeding from the SSL warning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8" authorId="0" shapeId="0" xr:uid="{00000000-0006-0000-0A00-00004A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8" authorId="0" shapeId="0" xr:uid="{00000000-0006-0000-0A00-00004B000000}">
      <text>
        <r>
          <rPr>
            <sz val="11"/>
            <rFont val="Calibri"/>
          </rPr>
          <t xml:space="preserve">Ensure </t>
        </r>
        <r>
          <rPr>
            <sz val="11"/>
            <color rgb="FF000000"/>
            <rFont val="Calibri"/>
          </rPr>
          <t>'</t>
        </r>
        <r>
          <rPr>
            <b/>
            <sz val="11"/>
            <color rgb="FF000000"/>
            <rFont val="Calibri"/>
          </rPr>
          <t>Configure allowed app/extension types</t>
        </r>
        <r>
          <rPr>
            <sz val="11"/>
            <color rgb="FF000000"/>
            <rFont val="Calibri"/>
          </rPr>
          <t>'</t>
        </r>
        <r>
          <rPr>
            <sz val="11"/>
            <color rgb="FF000000"/>
            <rFont val="Calibri"/>
          </rPr>
          <t xml:space="preserve"> is set to </t>
        </r>
        <r>
          <rPr>
            <sz val="11"/>
            <color rgb="FF000000"/>
            <rFont val="Calibri"/>
          </rPr>
          <t>'</t>
        </r>
        <r>
          <rPr>
            <b/>
            <sz val="11"/>
            <color rgb="FF000000"/>
            <rFont val="Calibri"/>
          </rPr>
          <t>Enabled: extension, hosted_app, platform_app, theme</t>
        </r>
        <r>
          <rPr>
            <sz val="11"/>
            <color rgb="FF000000"/>
            <rFont val="Calibri"/>
          </rPr>
          <t>'</t>
        </r>
      </text>
    </comment>
    <comment ref="N118" authorId="0" shapeId="0" xr:uid="{00000000-0006-0000-0A00-00004C000000}">
      <text>
        <r>
          <rPr>
            <sz val="11"/>
            <rFont val="Calibri"/>
          </rPr>
          <t xml:space="preserve">Ensure </t>
        </r>
        <r>
          <rPr>
            <sz val="11"/>
            <color rgb="FF000000"/>
            <rFont val="Calibri"/>
          </rPr>
          <t>'</t>
        </r>
        <r>
          <rPr>
            <b/>
            <sz val="11"/>
            <color rgb="FF000000"/>
            <rFont val="Calibri"/>
          </rPr>
          <t>Configure extension installation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O118" authorId="0" shapeId="0" xr:uid="{00000000-0006-0000-0A00-00004D000000}">
      <text>
        <r>
          <rPr>
            <sz val="11"/>
            <rFont val="Calibri"/>
          </rPr>
          <t xml:space="preserve">Ensure </t>
        </r>
        <r>
          <rPr>
            <sz val="11"/>
            <color rgb="FF000000"/>
            <rFont val="Calibri"/>
          </rPr>
          <t>'</t>
        </r>
        <r>
          <rPr>
            <b/>
            <sz val="11"/>
            <color rgb="FF000000"/>
            <rFont val="Calibri"/>
          </rPr>
          <t>Control Manifest v2 extension availability</t>
        </r>
        <r>
          <rPr>
            <sz val="11"/>
            <color rgb="FF000000"/>
            <rFont val="Calibri"/>
          </rPr>
          <t>'</t>
        </r>
        <r>
          <rPr>
            <sz val="11"/>
            <color rgb="FF000000"/>
            <rFont val="Calibri"/>
          </rPr>
          <t xml:space="preserve"> Is Set to Forced Only</t>
        </r>
      </text>
    </comment>
    <comment ref="P118" authorId="0" shapeId="0" xr:uid="{00000000-0006-0000-0A00-00004E000000}">
      <text>
        <r>
          <rPr>
            <sz val="11"/>
            <rFont val="Calibri"/>
          </rPr>
          <t xml:space="preserve">Ensure </t>
        </r>
        <r>
          <rPr>
            <sz val="11"/>
            <color rgb="FF000000"/>
            <rFont val="Calibri"/>
          </rPr>
          <t>'</t>
        </r>
        <r>
          <rPr>
            <b/>
            <sz val="11"/>
            <color rgb="FF000000"/>
            <rFont val="Calibri"/>
          </rPr>
          <t>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Q118" authorId="0" shapeId="0" xr:uid="{00000000-0006-0000-0A00-00004F000000}">
      <text>
        <r>
          <rPr>
            <sz val="11"/>
            <rFont val="Calibri"/>
          </rPr>
          <t xml:space="preserve">Ensure </t>
        </r>
        <r>
          <rPr>
            <sz val="11"/>
            <color rgb="FF000000"/>
            <rFont val="Calibri"/>
          </rPr>
          <t>'</t>
        </r>
        <r>
          <rPr>
            <b/>
            <sz val="11"/>
            <color rgb="FF000000"/>
            <rFont val="Calibri"/>
          </rPr>
          <t>Control availability of extensions unpublished on the Chrome Web Store</t>
        </r>
        <r>
          <rPr>
            <sz val="11"/>
            <color rgb="FF000000"/>
            <rFont val="Calibri"/>
          </rPr>
          <t>'</t>
        </r>
        <r>
          <rPr>
            <sz val="11"/>
            <color rgb="FF000000"/>
            <rFont val="Calibri"/>
          </rPr>
          <t xml:space="preserve"> Is Disabled</t>
        </r>
      </text>
    </comment>
    <comment ref="R118" authorId="0" shapeId="0" xr:uid="{00000000-0006-0000-0A00-000050000000}">
      <text>
        <r>
          <rPr>
            <sz val="11"/>
            <rFont val="Calibri"/>
          </rPr>
          <t xml:space="preserve">Ensure </t>
        </r>
        <r>
          <rPr>
            <sz val="11"/>
            <color rgb="FF000000"/>
            <rFont val="Calibri"/>
          </rPr>
          <t>'</t>
        </r>
        <r>
          <rPr>
            <b/>
            <sz val="11"/>
            <color rgb="FF000000"/>
            <rFont val="Calibri"/>
          </rPr>
          <t>Allow automatic sign-in to Microsoft cloud identity providers</t>
        </r>
        <r>
          <rPr>
            <sz val="11"/>
            <color rgb="FF000000"/>
            <rFont val="Calibri"/>
          </rPr>
          <t>'</t>
        </r>
        <r>
          <rPr>
            <sz val="11"/>
            <color rgb="FF000000"/>
            <rFont val="Calibri"/>
          </rPr>
          <t xml:space="preserve"> Is Enabled</t>
        </r>
      </text>
    </comment>
    <comment ref="S118" authorId="0" shapeId="0" xr:uid="{00000000-0006-0000-0A00-000051000000}">
      <text>
        <r>
          <rPr>
            <sz val="11"/>
            <rFont val="Calibri"/>
          </rPr>
          <t xml:space="preserve">Ensure </t>
        </r>
        <r>
          <rPr>
            <sz val="11"/>
            <color rgb="FF000000"/>
            <rFont val="Calibri"/>
          </rPr>
          <t>'</t>
        </r>
        <r>
          <rPr>
            <b/>
            <sz val="11"/>
            <color rgb="FF000000"/>
            <rFont val="Calibri"/>
          </rPr>
          <t>Configure native messaging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T118" authorId="0" shapeId="0" xr:uid="{00000000-0006-0000-0A00-000052000000}">
      <text>
        <r>
          <rPr>
            <sz val="11"/>
            <rFont val="Calibri"/>
          </rPr>
          <t xml:space="preserve">Ensure </t>
        </r>
        <r>
          <rPr>
            <sz val="11"/>
            <color rgb="FF000000"/>
            <rFont val="Calibri"/>
          </rPr>
          <t>'</t>
        </r>
        <r>
          <rPr>
            <b/>
            <sz val="11"/>
            <color rgb="FF000000"/>
            <rFont val="Calibri"/>
          </rPr>
          <t>Enables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9" authorId="0" shapeId="0" xr:uid="{00000000-0006-0000-0A00-000053000000}">
      <text>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text>
    </comment>
    <comment ref="M119" authorId="0" shapeId="0" xr:uid="{00000000-0006-0000-0A00-000054000000}">
      <text>
        <r>
          <rPr>
            <sz val="11"/>
            <rFont val="Calibri"/>
          </rPr>
          <t xml:space="preserve">Ensure </t>
        </r>
        <r>
          <rPr>
            <sz val="11"/>
            <color rgb="FF000000"/>
            <rFont val="Calibri"/>
          </rPr>
          <t>'</t>
        </r>
        <r>
          <rPr>
            <b/>
            <sz val="11"/>
            <color rgb="FF000000"/>
            <rFont val="Calibri"/>
          </rPr>
          <t>Update policy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Always allow updates (recommended)</t>
        </r>
        <r>
          <rPr>
            <sz val="11"/>
            <color rgb="FF000000"/>
            <rFont val="Calibri"/>
          </rPr>
          <t>'</t>
        </r>
        <r>
          <rPr>
            <sz val="11"/>
            <color rgb="FF000000"/>
            <rFont val="Calibri"/>
          </rPr>
          <t xml:space="preserve"> or </t>
        </r>
        <r>
          <rPr>
            <sz val="11"/>
            <color rgb="FF000000"/>
            <rFont val="Calibri"/>
          </rPr>
          <t>'</t>
        </r>
        <r>
          <rPr>
            <b/>
            <sz val="11"/>
            <color rgb="FF000000"/>
            <rFont val="Calibri"/>
          </rPr>
          <t>Automatic silent updates only</t>
        </r>
        <r>
          <rPr>
            <sz val="11"/>
            <color rgb="FF000000"/>
            <rFont val="Calibri"/>
          </rPr>
          <t>'</t>
        </r>
        <r>
          <rPr>
            <sz val="11"/>
            <color rgb="FF000000"/>
            <rFont val="Calibri"/>
          </rPr>
          <t xml:space="preserve"> specified</t>
        </r>
      </text>
    </comment>
    <comment ref="L152" authorId="0" shapeId="0" xr:uid="{00000000-0006-0000-0A00-000055000000}">
      <text>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Explicitly Configured</t>
        </r>
      </text>
    </comment>
    <comment ref="M152" authorId="0" shapeId="0" xr:uid="{00000000-0006-0000-0A00-000056000000}">
      <text>
        <r>
          <rPr>
            <sz val="11"/>
            <rFont val="Calibri"/>
          </rPr>
          <t xml:space="preserve">Ensure </t>
        </r>
        <r>
          <rPr>
            <sz val="11"/>
            <color rgb="FF000000"/>
            <rFont val="Calibri"/>
          </rPr>
          <t>'</t>
        </r>
        <r>
          <rPr>
            <b/>
            <sz val="11"/>
            <color rgb="FF000000"/>
            <rFont val="Calibri"/>
          </rPr>
          <t>Browser sign 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 browser sign-in</t>
        </r>
        <r>
          <rPr>
            <sz val="11"/>
            <color rgb="FF000000"/>
            <rFont val="Calibri"/>
          </rPr>
          <t>'</t>
        </r>
      </text>
    </comment>
    <comment ref="N152" authorId="0" shapeId="0" xr:uid="{00000000-0006-0000-0A00-000057000000}">
      <text>
        <r>
          <rPr>
            <sz val="11"/>
            <rFont val="Calibri"/>
          </rPr>
          <t xml:space="preserve">Ensure </t>
        </r>
        <r>
          <rPr>
            <sz val="11"/>
            <color rgb="FF000000"/>
            <rFont val="Calibri"/>
          </rPr>
          <t>'</t>
        </r>
        <r>
          <rPr>
            <b/>
            <sz val="11"/>
            <color rgb="FF000000"/>
            <rFont val="Calibri"/>
          </rPr>
          <t>Disable synchronization of data with Google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52" authorId="0" shapeId="0" xr:uid="{00000000-0006-0000-0A00-000058000000}">
      <text>
        <r>
          <rPr>
            <sz val="11"/>
            <rFont val="Calibri"/>
          </rPr>
          <t xml:space="preserve">Ensure </t>
        </r>
        <r>
          <rPr>
            <sz val="11"/>
            <color rgb="FF000000"/>
            <rFont val="Calibri"/>
          </rPr>
          <t>'</t>
        </r>
        <r>
          <rPr>
            <b/>
            <sz val="11"/>
            <color rgb="FF000000"/>
            <rFont val="Calibri"/>
          </rPr>
          <t>List of types that should be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passwords</t>
        </r>
        <r>
          <rPr>
            <sz val="11"/>
            <color rgb="FF000000"/>
            <rFont val="Calibri"/>
          </rPr>
          <t>'</t>
        </r>
      </text>
    </comment>
    <comment ref="L159" authorId="0" shapeId="0" xr:uid="{00000000-0006-0000-0A00-000059000000}">
      <text>
        <r>
          <rPr>
            <sz val="11"/>
            <rFont val="Calibri"/>
          </rPr>
          <t xml:space="preserve">Ensure </t>
        </r>
        <r>
          <rPr>
            <sz val="11"/>
            <color rgb="FF000000"/>
            <rFont val="Calibri"/>
          </rPr>
          <t>'</t>
        </r>
        <r>
          <rPr>
            <b/>
            <sz val="11"/>
            <color rgb="FF000000"/>
            <rFont val="Calibri"/>
          </rPr>
          <t>Enable or disable PIN-less authentication for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59" authorId="0" shapeId="0" xr:uid="{00000000-0006-0000-0A00-00005A000000}">
      <text>
        <r>
          <rPr>
            <sz val="11"/>
            <rFont val="Calibri"/>
          </rPr>
          <t xml:space="preserve">Ensure </t>
        </r>
        <r>
          <rPr>
            <sz val="11"/>
            <color rgb="FF000000"/>
            <rFont val="Calibri"/>
          </rPr>
          <t>'</t>
        </r>
        <r>
          <rPr>
            <b/>
            <sz val="11"/>
            <color rgb="FF000000"/>
            <rFont val="Calibri"/>
          </rPr>
          <t>Enable the use of relay servers by the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t>
        </r>
      </text>
    </comment>
    <comment ref="N159" authorId="0" shapeId="0" xr:uid="{00000000-0006-0000-0A00-00005B000000}">
      <text>
        <r>
          <rPr>
            <sz val="11"/>
            <rFont val="Calibri"/>
          </rPr>
          <t xml:space="preserve">Ensure </t>
        </r>
        <r>
          <rPr>
            <sz val="11"/>
            <color rgb="FF000000"/>
            <rFont val="Calibri"/>
          </rPr>
          <t>'</t>
        </r>
        <r>
          <rPr>
            <b/>
            <sz val="11"/>
            <color rgb="FF000000"/>
            <rFont val="Calibri"/>
          </rPr>
          <t>Allow remote access connections to this machine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59" authorId="0" shapeId="0" xr:uid="{00000000-0006-0000-0A00-00005C000000}">
      <text>
        <r>
          <rPr>
            <sz val="11"/>
            <rFont val="Calibri"/>
          </rPr>
          <t xml:space="preserve">Ensure </t>
        </r>
        <r>
          <rPr>
            <sz val="11"/>
            <color rgb="FF000000"/>
            <rFont val="Calibri"/>
          </rPr>
          <t>'</t>
        </r>
        <r>
          <rPr>
            <b/>
            <sz val="11"/>
            <color rgb="FF000000"/>
            <rFont val="Calibri"/>
          </rPr>
          <t>Allow remote users to interact with elevated windows in remote assistance sessions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59" authorId="0" shapeId="0" xr:uid="{00000000-0006-0000-0A00-00005D000000}">
      <text>
        <r>
          <rPr>
            <sz val="11"/>
            <rFont val="Calibri"/>
          </rPr>
          <t xml:space="preserve">Ensure </t>
        </r>
        <r>
          <rPr>
            <sz val="11"/>
            <color rgb="FF000000"/>
            <rFont val="Calibri"/>
          </rPr>
          <t>'</t>
        </r>
        <r>
          <rPr>
            <b/>
            <sz val="11"/>
            <color rgb="FF000000"/>
            <rFont val="Calibri"/>
          </rPr>
          <t>Configure the required domain names for remote access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 domain defined</t>
        </r>
      </text>
    </comment>
    <comment ref="Q159" authorId="0" shapeId="0" xr:uid="{00000000-0006-0000-0A00-00005E000000}">
      <text>
        <r>
          <rPr>
            <sz val="11"/>
            <rFont val="Calibri"/>
          </rPr>
          <t xml:space="preserve">Ensure </t>
        </r>
        <r>
          <rPr>
            <sz val="11"/>
            <color rgb="FF000000"/>
            <rFont val="Calibri"/>
          </rPr>
          <t>'</t>
        </r>
        <r>
          <rPr>
            <b/>
            <sz val="11"/>
            <color rgb="FF000000"/>
            <rFont val="Calibri"/>
          </rPr>
          <t>Enable firewall traversal from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59" authorId="0" shapeId="0" xr:uid="{00000000-0006-0000-0A00-00005F000000}">
      <text>
        <r>
          <rPr>
            <sz val="11"/>
            <rFont val="Calibri"/>
          </rPr>
          <t xml:space="preserve">Ensure </t>
        </r>
        <r>
          <rPr>
            <sz val="11"/>
            <color rgb="FF000000"/>
            <rFont val="Calibri"/>
          </rPr>
          <t>'</t>
        </r>
        <r>
          <rPr>
            <b/>
            <sz val="11"/>
            <color rgb="FF000000"/>
            <rFont val="Calibri"/>
          </rPr>
          <t>Enable curtaining of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59" authorId="0" shapeId="0" xr:uid="{00000000-0006-0000-0A00-000060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61" authorId="0" shapeId="0" xr:uid="{00000000-0006-0000-0A00-000061000000}">
      <text>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Explicitly Configured</t>
        </r>
      </text>
    </comment>
    <comment ref="M161" authorId="0" shapeId="0" xr:uid="{00000000-0006-0000-0A00-000062000000}">
      <text>
        <r>
          <rPr>
            <sz val="11"/>
            <rFont val="Calibri"/>
          </rPr>
          <t xml:space="preserve">Ensure </t>
        </r>
        <r>
          <rPr>
            <sz val="11"/>
            <color rgb="FF000000"/>
            <rFont val="Calibri"/>
          </rPr>
          <t>'</t>
        </r>
        <r>
          <rPr>
            <b/>
            <sz val="11"/>
            <color rgb="FF000000"/>
            <rFont val="Calibri"/>
          </rPr>
          <t>Browser sign 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 browser sign-in</t>
        </r>
        <r>
          <rPr>
            <sz val="11"/>
            <color rgb="FF000000"/>
            <rFont val="Calibri"/>
          </rPr>
          <t>'</t>
        </r>
      </text>
    </comment>
    <comment ref="N161" authorId="0" shapeId="0" xr:uid="{00000000-0006-0000-0A00-000063000000}">
      <text>
        <r>
          <rPr>
            <sz val="11"/>
            <rFont val="Calibri"/>
          </rPr>
          <t xml:space="preserve">Ensure </t>
        </r>
        <r>
          <rPr>
            <sz val="11"/>
            <color rgb="FF000000"/>
            <rFont val="Calibri"/>
          </rPr>
          <t>'</t>
        </r>
        <r>
          <rPr>
            <b/>
            <sz val="11"/>
            <color rgb="FF000000"/>
            <rFont val="Calibri"/>
          </rPr>
          <t>Disable synchronization of data with Google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1" authorId="0" shapeId="0" xr:uid="{00000000-0006-0000-0A00-000064000000}">
      <text>
        <r>
          <rPr>
            <sz val="11"/>
            <rFont val="Calibri"/>
          </rPr>
          <t xml:space="preserve">Ensure </t>
        </r>
        <r>
          <rPr>
            <sz val="11"/>
            <color rgb="FF000000"/>
            <rFont val="Calibri"/>
          </rPr>
          <t>'</t>
        </r>
        <r>
          <rPr>
            <b/>
            <sz val="11"/>
            <color rgb="FF000000"/>
            <rFont val="Calibri"/>
          </rPr>
          <t>List of types that should be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passwords</t>
        </r>
        <r>
          <rPr>
            <sz val="11"/>
            <color rgb="FF000000"/>
            <rFont val="Calibri"/>
          </rPr>
          <t>'</t>
        </r>
      </text>
    </comment>
    <comment ref="L221" authorId="0" shapeId="0" xr:uid="{00000000-0006-0000-0A00-000065000000}">
      <text>
        <r>
          <rPr>
            <sz val="11"/>
            <rFont val="Calibri"/>
          </rPr>
          <t xml:space="preserve">Ensure </t>
        </r>
        <r>
          <rPr>
            <sz val="11"/>
            <color rgb="FF000000"/>
            <rFont val="Calibri"/>
          </rPr>
          <t>'</t>
        </r>
        <r>
          <rPr>
            <b/>
            <sz val="11"/>
            <color rgb="FF000000"/>
            <rFont val="Calibri"/>
          </rPr>
          <t>Enable deleting browser and download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21" authorId="0" shapeId="0" xr:uid="{00000000-0006-0000-0A00-000066000000}">
      <text>
        <r>
          <rPr>
            <sz val="11"/>
            <rFont val="Calibri"/>
          </rPr>
          <t xml:space="preserve">Ensure </t>
        </r>
        <r>
          <rPr>
            <sz val="11"/>
            <color rgb="FF000000"/>
            <rFont val="Calibri"/>
          </rPr>
          <t>'</t>
        </r>
        <r>
          <rPr>
            <b/>
            <sz val="11"/>
            <color rgb="FF000000"/>
            <rFont val="Calibri"/>
          </rPr>
          <t>Enable guest mode in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21" authorId="0" shapeId="0" xr:uid="{00000000-0006-0000-0A00-000067000000}">
      <text>
        <r>
          <rPr>
            <sz val="11"/>
            <rFont val="Calibri"/>
          </rPr>
          <t xml:space="preserve">Ensure </t>
        </r>
        <r>
          <rPr>
            <sz val="11"/>
            <color rgb="FF000000"/>
            <rFont val="Calibri"/>
          </rPr>
          <t>'</t>
        </r>
        <r>
          <rPr>
            <b/>
            <sz val="11"/>
            <color rgb="FF000000"/>
            <rFont val="Calibri"/>
          </rPr>
          <t>Clear Browsing Data 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21" authorId="0" shapeId="0" xr:uid="{00000000-0006-0000-0A00-000068000000}">
      <text>
        <r>
          <rPr>
            <sz val="11"/>
            <rFont val="Calibri"/>
          </rPr>
          <t xml:space="preserve">Ensure </t>
        </r>
        <r>
          <rPr>
            <sz val="11"/>
            <color rgb="FF000000"/>
            <rFont val="Calibri"/>
          </rPr>
          <t>'</t>
        </r>
        <r>
          <rPr>
            <b/>
            <sz val="11"/>
            <color rgb="FF000000"/>
            <rFont val="Calibri"/>
          </rPr>
          <t>Ephemeral profile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21" authorId="0" shapeId="0" xr:uid="{00000000-0006-0000-0A00-000069000000}">
      <text>
        <r>
          <rPr>
            <sz val="11"/>
            <rFont val="Calibri"/>
          </rPr>
          <t xml:space="preserve">Ensure </t>
        </r>
        <r>
          <rPr>
            <sz val="11"/>
            <color rgb="FF000000"/>
            <rFont val="Calibri"/>
          </rPr>
          <t>'</t>
        </r>
        <r>
          <rPr>
            <b/>
            <sz val="11"/>
            <color rgb="FF000000"/>
            <rFont val="Calibri"/>
          </rPr>
          <t>Disable saving browser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31" authorId="0" shapeId="0" xr:uid="{00000000-0006-0000-0A00-00006A000000}">
      <text>
        <r>
          <rPr>
            <sz val="11"/>
            <rFont val="Calibri"/>
          </rPr>
          <t xml:space="preserve">Ensure </t>
        </r>
        <r>
          <rPr>
            <sz val="11"/>
            <color rgb="FF000000"/>
            <rFont val="Calibri"/>
          </rPr>
          <t>'</t>
        </r>
        <r>
          <rPr>
            <b/>
            <sz val="11"/>
            <color rgb="FF000000"/>
            <rFont val="Calibri"/>
          </rPr>
          <t>Disable saving browser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8" authorId="0" shapeId="0" xr:uid="{00000000-0006-0000-0B00-000001000000}">
      <text>
        <r>
          <rPr>
            <sz val="11"/>
            <rFont val="Calibri"/>
          </rPr>
          <t xml:space="preserve">Ensure </t>
        </r>
        <r>
          <rPr>
            <sz val="11"/>
            <color rgb="FF000000"/>
            <rFont val="Calibri"/>
          </rPr>
          <t>'</t>
        </r>
        <r>
          <rPr>
            <b/>
            <sz val="11"/>
            <color rgb="FF000000"/>
            <rFont val="Calibri"/>
          </rPr>
          <t>Force Google SafeSearch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8" authorId="0" shapeId="0" xr:uid="{00000000-0006-0000-0B00-000002000000}">
      <text>
        <r>
          <rPr>
            <sz val="11"/>
            <rFont val="Calibri"/>
          </rPr>
          <t xml:space="preserve">Ensure </t>
        </r>
        <r>
          <rPr>
            <sz val="11"/>
            <color rgb="FF000000"/>
            <rFont val="Calibri"/>
          </rPr>
          <t>'</t>
        </r>
        <r>
          <rPr>
            <b/>
            <sz val="11"/>
            <color rgb="FF000000"/>
            <rFont val="Calibri"/>
          </rPr>
          <t>Control SafeSites adult content filtering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Filter top level sites (but not embedded iframes) for adult content</t>
        </r>
        <r>
          <rPr>
            <sz val="11"/>
            <color rgb="FF000000"/>
            <rFont val="Calibri"/>
          </rPr>
          <t>'</t>
        </r>
      </text>
    </comment>
    <comment ref="H20" authorId="0" shapeId="0" xr:uid="{00000000-0006-0000-0B00-000003000000}">
      <text>
        <r>
          <rPr>
            <sz val="11"/>
            <rFont val="Calibri"/>
          </rPr>
          <t xml:space="preserve">Ensure </t>
        </r>
        <r>
          <rPr>
            <sz val="11"/>
            <color rgb="FF000000"/>
            <rFont val="Calibri"/>
          </rPr>
          <t>'</t>
        </r>
        <r>
          <rPr>
            <b/>
            <sz val="11"/>
            <color rgb="FF000000"/>
            <rFont val="Calibri"/>
          </rPr>
          <t>Enable leak detection for entered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 authorId="0" shapeId="0" xr:uid="{00000000-0006-0000-0B00-00000A000000}">
      <text>
        <r>
          <rPr>
            <sz val="11"/>
            <rFont val="Calibri"/>
          </rPr>
          <t xml:space="preserve">Ensure </t>
        </r>
        <r>
          <rPr>
            <sz val="11"/>
            <color rgb="FF000000"/>
            <rFont val="Calibri"/>
          </rPr>
          <t>'</t>
        </r>
        <r>
          <rPr>
            <b/>
            <sz val="11"/>
            <color rgb="FF000000"/>
            <rFont val="Calibri"/>
          </rPr>
          <t>Configure the list of domains on which Safe Browsing will not trigger warnings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0" authorId="0" shapeId="0" xr:uid="{00000000-0006-0000-0B00-000004000000}">
      <text>
        <r>
          <rPr>
            <sz val="11"/>
            <rFont val="Calibri"/>
          </rPr>
          <t xml:space="preserve">Ensure </t>
        </r>
        <r>
          <rPr>
            <sz val="11"/>
            <color rgb="FF000000"/>
            <rFont val="Calibri"/>
          </rPr>
          <t>'</t>
        </r>
        <r>
          <rPr>
            <b/>
            <sz val="11"/>
            <color rgb="FF000000"/>
            <rFont val="Calibri"/>
          </rPr>
          <t>Safe Browsing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Safe Browsing is active in the standard mode.</t>
        </r>
        <r>
          <rPr>
            <sz val="11"/>
            <color rgb="FF000000"/>
            <rFont val="Calibri"/>
          </rPr>
          <t>'</t>
        </r>
        <r>
          <rPr>
            <sz val="11"/>
            <color rgb="FF000000"/>
            <rFont val="Calibri"/>
          </rPr>
          <t xml:space="preserve"> or higher</t>
        </r>
      </text>
    </comment>
    <comment ref="K20" authorId="0" shapeId="0" xr:uid="{00000000-0006-0000-0B00-000005000000}">
      <text>
        <r>
          <rPr>
            <sz val="11"/>
            <rFont val="Calibri"/>
          </rPr>
          <t xml:space="preserve">Ensure </t>
        </r>
        <r>
          <rPr>
            <sz val="11"/>
            <color rgb="FF000000"/>
            <rFont val="Calibri"/>
          </rPr>
          <t>'</t>
        </r>
        <r>
          <rPr>
            <b/>
            <sz val="11"/>
            <color rgb="FF000000"/>
            <rFont val="Calibri"/>
          </rPr>
          <t>Disable proceeding from the Safe Browsing warning page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B00-000006000000}">
      <text>
        <r>
          <rPr>
            <sz val="11"/>
            <rFont val="Calibri"/>
          </rPr>
          <t xml:space="preserve">Ensure </t>
        </r>
        <r>
          <rPr>
            <sz val="11"/>
            <color rgb="FF000000"/>
            <rFont val="Calibri"/>
          </rPr>
          <t>'</t>
        </r>
        <r>
          <rPr>
            <b/>
            <sz val="11"/>
            <color rgb="FF000000"/>
            <rFont val="Calibri"/>
          </rPr>
          <t>Enable component updates in Google Chrome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B00-000007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N20" authorId="0" shapeId="0" xr:uid="{00000000-0006-0000-0B00-000008000000}">
      <text>
        <r>
          <rPr>
            <sz val="11"/>
            <rFont val="Calibri"/>
          </rPr>
          <t xml:space="preserve">Ensure </t>
        </r>
        <r>
          <rPr>
            <sz val="11"/>
            <color rgb="FF000000"/>
            <rFont val="Calibri"/>
          </rPr>
          <t>'</t>
        </r>
        <r>
          <rPr>
            <b/>
            <sz val="11"/>
            <color rgb="FF000000"/>
            <rFont val="Calibri"/>
          </rPr>
          <t>Suppress lookalike domain warnings on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0" authorId="0" shapeId="0" xr:uid="{00000000-0006-0000-0B00-000009000000}">
      <text>
        <r>
          <rPr>
            <sz val="11"/>
            <rFont val="Calibri"/>
          </rPr>
          <t xml:space="preserve">Ensure </t>
        </r>
        <r>
          <rPr>
            <sz val="11"/>
            <color rgb="FF000000"/>
            <rFont val="Calibri"/>
          </rPr>
          <t>'</t>
        </r>
        <r>
          <rPr>
            <b/>
            <sz val="11"/>
            <color rgb="FF000000"/>
            <rFont val="Calibri"/>
          </rPr>
          <t>Enable Safe Browsing for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54" authorId="0" shapeId="0" xr:uid="{00000000-0006-0000-0B00-00000B000000}">
      <text>
        <r>
          <rPr>
            <sz val="11"/>
            <rFont val="Calibri"/>
          </rPr>
          <t xml:space="preserve">Ensure </t>
        </r>
        <r>
          <rPr>
            <sz val="11"/>
            <color rgb="FF000000"/>
            <rFont val="Calibri"/>
          </rPr>
          <t>'</t>
        </r>
        <r>
          <rPr>
            <b/>
            <sz val="11"/>
            <color rgb="FF000000"/>
            <rFont val="Calibri"/>
          </rPr>
          <t>Suppress the unsupported OS warning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09" authorId="0" shapeId="0" xr:uid="{00000000-0006-0000-0B00-00000C000000}">
      <text>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load mixed content</t>
        </r>
        <r>
          <rPr>
            <sz val="11"/>
            <color rgb="FF000000"/>
            <rFont val="Calibri"/>
          </rPr>
          <t>'</t>
        </r>
      </text>
    </comment>
    <comment ref="I109" authorId="0" shapeId="0" xr:uid="{00000000-0006-0000-0B00-000015000000}">
      <text>
        <r>
          <rPr>
            <sz val="11"/>
            <rFont val="Calibri"/>
          </rPr>
          <t xml:space="preserve">Ensure </t>
        </r>
        <r>
          <rPr>
            <sz val="11"/>
            <color rgb="FF000000"/>
            <rFont val="Calibri"/>
          </rPr>
          <t>'</t>
        </r>
        <r>
          <rPr>
            <b/>
            <sz val="11"/>
            <color rgb="FF000000"/>
            <rFont val="Calibri"/>
          </rPr>
          <t>Cross-origin HTTP Authentication prompts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9" authorId="0" shapeId="0" xr:uid="{00000000-0006-0000-0B00-000016000000}">
      <text>
        <r>
          <rPr>
            <sz val="11"/>
            <rFont val="Calibri"/>
          </rPr>
          <t xml:space="preserve">Ensure </t>
        </r>
        <r>
          <rPr>
            <sz val="11"/>
            <color rgb="FF000000"/>
            <rFont val="Calibri"/>
          </rPr>
          <t>'</t>
        </r>
        <r>
          <rPr>
            <b/>
            <sz val="11"/>
            <color rgb="FF000000"/>
            <rFont val="Calibri"/>
          </rPr>
          <t>Specifies whether to allow websites to make requests to more-private network endpoints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09" authorId="0" shapeId="0" xr:uid="{00000000-0006-0000-0B00-000017000000}">
      <text>
        <r>
          <rPr>
            <sz val="11"/>
            <rFont val="Calibri"/>
          </rPr>
          <t xml:space="preserve">Ensure </t>
        </r>
        <r>
          <rPr>
            <sz val="11"/>
            <color rgb="FF000000"/>
            <rFont val="Calibri"/>
          </rPr>
          <t>'</t>
        </r>
        <r>
          <rPr>
            <b/>
            <sz val="11"/>
            <color rgb="FF000000"/>
            <rFont val="Calibri"/>
          </rPr>
          <t>Disable Certificate Transparency enforcement for a list of subjectPublicKeyInfo hashes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09" authorId="0" shapeId="0" xr:uid="{00000000-0006-0000-0B00-000018000000}">
      <text>
        <r>
          <rPr>
            <sz val="11"/>
            <rFont val="Calibri"/>
          </rPr>
          <t xml:space="preserve">Ensure </t>
        </r>
        <r>
          <rPr>
            <sz val="11"/>
            <color rgb="FF000000"/>
            <rFont val="Calibri"/>
          </rPr>
          <t>'</t>
        </r>
        <r>
          <rPr>
            <b/>
            <sz val="11"/>
            <color rgb="FF000000"/>
            <rFont val="Calibri"/>
          </rPr>
          <t>Disable Certificate Transparency enforcement for a list of URLs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09" authorId="0" shapeId="0" xr:uid="{00000000-0006-0000-0B00-000019000000}">
      <text>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9" authorId="0" shapeId="0" xr:uid="{00000000-0006-0000-0B00-00001A000000}">
      <text>
        <r>
          <rPr>
            <sz val="11"/>
            <rFont val="Calibri"/>
          </rPr>
          <t xml:space="preserve">Ensure </t>
        </r>
        <r>
          <rPr>
            <sz val="11"/>
            <color rgb="FF000000"/>
            <rFont val="Calibri"/>
          </rPr>
          <t>'</t>
        </r>
        <r>
          <rPr>
            <b/>
            <sz val="11"/>
            <color rgb="FF000000"/>
            <rFont val="Calibri"/>
          </rPr>
          <t>Controls the mode of DNS-over-HTTPS</t>
        </r>
        <r>
          <rPr>
            <sz val="11"/>
            <color rgb="FF000000"/>
            <rFont val="Calibri"/>
          </rPr>
          <t>'</t>
        </r>
        <r>
          <rPr>
            <sz val="11"/>
            <color rgb="FF000000"/>
            <rFont val="Calibri"/>
          </rPr>
          <t xml:space="preserve"> is set to </t>
        </r>
        <r>
          <rPr>
            <sz val="11"/>
            <color rgb="FF000000"/>
            <rFont val="Calibri"/>
          </rPr>
          <t>'</t>
        </r>
        <r>
          <rPr>
            <b/>
            <sz val="11"/>
            <color rgb="FF000000"/>
            <rFont val="Calibri"/>
          </rPr>
          <t>Enabled: DNS-over-HTTPS without insecure fallback</t>
        </r>
        <r>
          <rPr>
            <sz val="11"/>
            <color rgb="FF000000"/>
            <rFont val="Calibri"/>
          </rPr>
          <t>'</t>
        </r>
      </text>
    </comment>
    <comment ref="O109" authorId="0" shapeId="0" xr:uid="{00000000-0006-0000-0B00-00001B000000}">
      <text>
        <r>
          <rPr>
            <sz val="11"/>
            <rFont val="Calibri"/>
          </rPr>
          <t xml:space="preserve">Ensure </t>
        </r>
        <r>
          <rPr>
            <sz val="11"/>
            <color rgb="FF000000"/>
            <rFont val="Calibri"/>
          </rPr>
          <t>'</t>
        </r>
        <r>
          <rPr>
            <b/>
            <sz val="11"/>
            <color rgb="FF000000"/>
            <rFont val="Calibri"/>
          </rPr>
          <t>Enable online OCSP/CRL checks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09" authorId="0" shapeId="0" xr:uid="{00000000-0006-0000-0B00-00000D000000}">
      <text>
        <r>
          <rPr>
            <sz val="11"/>
            <rFont val="Calibri"/>
          </rPr>
          <t xml:space="preserve">Ensure </t>
        </r>
        <r>
          <rPr>
            <sz val="11"/>
            <color rgb="FF000000"/>
            <rFont val="Calibri"/>
          </rPr>
          <t>'</t>
        </r>
        <r>
          <rPr>
            <b/>
            <sz val="11"/>
            <color rgb="FF000000"/>
            <rFont val="Calibri"/>
          </rPr>
          <t>Enable TLS Encrypted ClientHello</t>
        </r>
        <r>
          <rPr>
            <sz val="11"/>
            <color rgb="FF000000"/>
            <rFont val="Calibri"/>
          </rPr>
          <t>'</t>
        </r>
        <r>
          <rPr>
            <sz val="11"/>
            <color rgb="FF000000"/>
            <rFont val="Calibri"/>
          </rPr>
          <t xml:space="preserve"> Is Enabled</t>
        </r>
      </text>
    </comment>
    <comment ref="Q109" authorId="0" shapeId="0" xr:uid="{00000000-0006-0000-0B00-00000E000000}">
      <text>
        <r>
          <rPr>
            <sz val="11"/>
            <rFont val="Calibri"/>
          </rPr>
          <t xml:space="preserve">Ensure </t>
        </r>
        <r>
          <rPr>
            <sz val="11"/>
            <color rgb="FF000000"/>
            <rFont val="Calibri"/>
          </rPr>
          <t>'</t>
        </r>
        <r>
          <rPr>
            <b/>
            <sz val="11"/>
            <color rgb="FF000000"/>
            <rFont val="Calibri"/>
          </rPr>
          <t>List of names that will bypass the HSTS policy check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09" authorId="0" shapeId="0" xr:uid="{00000000-0006-0000-0B00-00000F000000}">
      <text>
        <r>
          <rPr>
            <sz val="11"/>
            <rFont val="Calibri"/>
          </rPr>
          <t xml:space="preserve">Ensure </t>
        </r>
        <r>
          <rPr>
            <sz val="11"/>
            <color rgb="FF000000"/>
            <rFont val="Calibri"/>
          </rPr>
          <t>'</t>
        </r>
        <r>
          <rPr>
            <b/>
            <sz val="11"/>
            <color rgb="FF000000"/>
            <rFont val="Calibri"/>
          </rPr>
          <t>Http Allowlist</t>
        </r>
        <r>
          <rPr>
            <sz val="11"/>
            <color rgb="FF000000"/>
            <rFont val="Calibri"/>
          </rPr>
          <t>'</t>
        </r>
        <r>
          <rPr>
            <sz val="11"/>
            <color rgb="FF000000"/>
            <rFont val="Calibri"/>
          </rPr>
          <t xml:space="preserve"> Is Properly Configured</t>
        </r>
      </text>
    </comment>
    <comment ref="S109" authorId="0" shapeId="0" xr:uid="{00000000-0006-0000-0B00-000010000000}">
      <text>
        <r>
          <rPr>
            <sz val="11"/>
            <rFont val="Calibri"/>
          </rPr>
          <t xml:space="preserve">Ensure </t>
        </r>
        <r>
          <rPr>
            <sz val="11"/>
            <color rgb="FF000000"/>
            <rFont val="Calibri"/>
          </rPr>
          <t>'</t>
        </r>
        <r>
          <rPr>
            <b/>
            <sz val="11"/>
            <color rgb="FF000000"/>
            <rFont val="Calibri"/>
          </rPr>
          <t>Enable automatic HTTPS upgrades</t>
        </r>
        <r>
          <rPr>
            <sz val="11"/>
            <color rgb="FF000000"/>
            <rFont val="Calibri"/>
          </rPr>
          <t>'</t>
        </r>
        <r>
          <rPr>
            <sz val="11"/>
            <color rgb="FF000000"/>
            <rFont val="Calibri"/>
          </rPr>
          <t xml:space="preserve"> Is Enabled</t>
        </r>
      </text>
    </comment>
    <comment ref="T109" authorId="0" shapeId="0" xr:uid="{00000000-0006-0000-0B00-000011000000}">
      <text>
        <r>
          <rPr>
            <sz val="11"/>
            <rFont val="Calibri"/>
          </rPr>
          <t xml:space="preserve">Ensure </t>
        </r>
        <r>
          <rPr>
            <sz val="11"/>
            <color rgb="FF000000"/>
            <rFont val="Calibri"/>
          </rPr>
          <t>'</t>
        </r>
        <r>
          <rPr>
            <b/>
            <sz val="11"/>
            <color rgb="FF000000"/>
            <rFont val="Calibri"/>
          </rPr>
          <t>Origins or hostname patterns for which restrictions on insecure origins should not apply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09" authorId="0" shapeId="0" xr:uid="{00000000-0006-0000-0B00-000012000000}">
      <text>
        <r>
          <rPr>
            <sz val="11"/>
            <rFont val="Calibri"/>
          </rPr>
          <t xml:space="preserve">Ensure </t>
        </r>
        <r>
          <rPr>
            <sz val="11"/>
            <color rgb="FF000000"/>
            <rFont val="Calibri"/>
          </rPr>
          <t>'</t>
        </r>
        <r>
          <rPr>
            <b/>
            <sz val="11"/>
            <color rgb="FF000000"/>
            <rFont val="Calibri"/>
          </rPr>
          <t>Enable post-quantum key agreement TLS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9" authorId="0" shapeId="0" xr:uid="{00000000-0006-0000-0B00-000013000000}">
      <text>
        <r>
          <rPr>
            <sz val="11"/>
            <rFont val="Calibri"/>
          </rPr>
          <t xml:space="preserve">Ensure </t>
        </r>
        <r>
          <rPr>
            <sz val="11"/>
            <color rgb="FF000000"/>
            <rFont val="Calibri"/>
          </rPr>
          <t>'</t>
        </r>
        <r>
          <rPr>
            <b/>
            <sz val="11"/>
            <color rgb="FF000000"/>
            <rFont val="Calibri"/>
          </rPr>
          <t>Require online OCSP/CRL checks for local trust anchors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9" authorId="0" shapeId="0" xr:uid="{00000000-0006-0000-0B00-000014000000}">
      <text>
        <r>
          <rPr>
            <sz val="11"/>
            <rFont val="Calibri"/>
          </rPr>
          <t xml:space="preserve">Ensure </t>
        </r>
        <r>
          <rPr>
            <sz val="11"/>
            <color rgb="FF000000"/>
            <rFont val="Calibri"/>
          </rPr>
          <t>'</t>
        </r>
        <r>
          <rPr>
            <b/>
            <sz val="11"/>
            <color rgb="FF000000"/>
            <rFont val="Calibri"/>
          </rPr>
          <t>Allow proceeding from the SSL warning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B00-00001C000000}">
      <text>
        <r>
          <rPr>
            <sz val="11"/>
            <rFont val="Calibri"/>
          </rPr>
          <t xml:space="preserve">Ensure </t>
        </r>
        <r>
          <rPr>
            <sz val="11"/>
            <color rgb="FF000000"/>
            <rFont val="Calibri"/>
          </rPr>
          <t>'</t>
        </r>
        <r>
          <rPr>
            <b/>
            <sz val="11"/>
            <color rgb="FF000000"/>
            <rFont val="Calibri"/>
          </rPr>
          <t>Disable Certificate Transparency enforcement for a list of subjectPublicKeyInfo hashes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1" authorId="0" shapeId="0" xr:uid="{00000000-0006-0000-0B00-00001D000000}">
      <text>
        <r>
          <rPr>
            <sz val="11"/>
            <rFont val="Calibri"/>
          </rPr>
          <t xml:space="preserve">Ensure </t>
        </r>
        <r>
          <rPr>
            <sz val="11"/>
            <color rgb="FF000000"/>
            <rFont val="Calibri"/>
          </rPr>
          <t>'</t>
        </r>
        <r>
          <rPr>
            <b/>
            <sz val="11"/>
            <color rgb="FF000000"/>
            <rFont val="Calibri"/>
          </rPr>
          <t>Disable Certificate Transparency enforcement for a list of URLs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1" authorId="0" shapeId="0" xr:uid="{00000000-0006-0000-0B00-00001E000000}">
      <text>
        <r>
          <rPr>
            <sz val="11"/>
            <rFont val="Calibri"/>
          </rPr>
          <t xml:space="preserve">Ensure </t>
        </r>
        <r>
          <rPr>
            <sz val="11"/>
            <color rgb="FF000000"/>
            <rFont val="Calibri"/>
          </rPr>
          <t>'</t>
        </r>
        <r>
          <rPr>
            <b/>
            <sz val="11"/>
            <color rgb="FF000000"/>
            <rFont val="Calibri"/>
          </rPr>
          <t>Enable online OCSP/CRL checks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1" authorId="0" shapeId="0" xr:uid="{00000000-0006-0000-0B00-00001F000000}">
      <text>
        <r>
          <rPr>
            <sz val="11"/>
            <rFont val="Calibri"/>
          </rPr>
          <t xml:space="preserve">Ensure </t>
        </r>
        <r>
          <rPr>
            <sz val="11"/>
            <color rgb="FF000000"/>
            <rFont val="Calibri"/>
          </rPr>
          <t>'</t>
        </r>
        <r>
          <rPr>
            <b/>
            <sz val="11"/>
            <color rgb="FF000000"/>
            <rFont val="Calibri"/>
          </rPr>
          <t>Require online OCSP/CRL checks for local trust anchors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8" authorId="0" shapeId="0" xr:uid="{00000000-0006-0000-0B00-000020000000}">
      <text>
        <r>
          <rPr>
            <sz val="11"/>
            <rFont val="Calibri"/>
          </rPr>
          <t xml:space="preserve">Ensure </t>
        </r>
        <r>
          <rPr>
            <sz val="11"/>
            <color rgb="FF000000"/>
            <rFont val="Calibri"/>
          </rPr>
          <t>'</t>
        </r>
        <r>
          <rPr>
            <b/>
            <sz val="11"/>
            <color rgb="FF000000"/>
            <rFont val="Calibri"/>
          </rPr>
          <t>Settings for Help Me Write</t>
        </r>
        <r>
          <rPr>
            <sz val="11"/>
            <color rgb="FF000000"/>
            <rFont val="Calibri"/>
          </rPr>
          <t>'</t>
        </r>
        <r>
          <rPr>
            <sz val="11"/>
            <color rgb="FF000000"/>
            <rFont val="Calibri"/>
          </rPr>
          <t xml:space="preserve"> Is Set to </t>
        </r>
        <r>
          <rPr>
            <sz val="11"/>
            <color rgb="FF000000"/>
            <rFont val="Calibri"/>
          </rPr>
          <t>'</t>
        </r>
        <r>
          <rPr>
            <b/>
            <sz val="11"/>
            <color rgb="FF000000"/>
            <rFont val="Calibri"/>
          </rPr>
          <t>Enabled:Allow help me write without improving AI models</t>
        </r>
        <r>
          <rPr>
            <sz val="11"/>
            <color rgb="FF000000"/>
            <rFont val="Calibri"/>
          </rPr>
          <t>'</t>
        </r>
      </text>
    </comment>
    <comment ref="I148" authorId="0" shapeId="0" xr:uid="{00000000-0006-0000-0B00-000021000000}">
      <text>
        <r>
          <rPr>
            <sz val="11"/>
            <rFont val="Calibri"/>
          </rPr>
          <t xml:space="preserve">Ensure </t>
        </r>
        <r>
          <rPr>
            <sz val="11"/>
            <color rgb="FF000000"/>
            <rFont val="Calibri"/>
          </rPr>
          <t>'</t>
        </r>
        <r>
          <rPr>
            <b/>
            <sz val="11"/>
            <color rgb="FF000000"/>
            <rFont val="Calibri"/>
          </rPr>
          <t>Settings for AI-powered History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Enabled:Allow AI history search without improving AI models</t>
        </r>
        <r>
          <rPr>
            <sz val="11"/>
            <color rgb="FF000000"/>
            <rFont val="Calibri"/>
          </rPr>
          <t>'</t>
        </r>
      </text>
    </comment>
    <comment ref="J148" authorId="0" shapeId="0" xr:uid="{00000000-0006-0000-0B00-000022000000}">
      <text>
        <r>
          <rPr>
            <sz val="11"/>
            <rFont val="Calibri"/>
          </rPr>
          <t xml:space="preserve">Ensure </t>
        </r>
        <r>
          <rPr>
            <sz val="11"/>
            <color rgb="FF000000"/>
            <rFont val="Calibri"/>
          </rPr>
          <t>'</t>
        </r>
        <r>
          <rPr>
            <b/>
            <sz val="11"/>
            <color rgb="FF000000"/>
            <rFont val="Calibri"/>
          </rPr>
          <t>Tab compare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Enabled:Allow Tab Compare without improving AI models</t>
        </r>
        <r>
          <rPr>
            <sz val="11"/>
            <color rgb="FF000000"/>
            <rFont val="Calibri"/>
          </rPr>
          <t>'</t>
        </r>
      </text>
    </comment>
    <comment ref="H149" authorId="0" shapeId="0" xr:uid="{00000000-0006-0000-0B00-000023000000}">
      <text>
        <r>
          <rPr>
            <sz val="11"/>
            <rFont val="Calibri"/>
          </rPr>
          <t xml:space="preserve">Ensure </t>
        </r>
        <r>
          <rPr>
            <sz val="11"/>
            <color rgb="FF000000"/>
            <rFont val="Calibri"/>
          </rPr>
          <t>'</t>
        </r>
        <r>
          <rPr>
            <b/>
            <sz val="11"/>
            <color rgb="FF000000"/>
            <rFont val="Calibri"/>
          </rPr>
          <t>Settings for Help Me Write</t>
        </r>
        <r>
          <rPr>
            <sz val="11"/>
            <color rgb="FF000000"/>
            <rFont val="Calibri"/>
          </rPr>
          <t>'</t>
        </r>
        <r>
          <rPr>
            <sz val="11"/>
            <color rgb="FF000000"/>
            <rFont val="Calibri"/>
          </rPr>
          <t xml:space="preserve"> Is Set to </t>
        </r>
        <r>
          <rPr>
            <sz val="11"/>
            <color rgb="FF000000"/>
            <rFont val="Calibri"/>
          </rPr>
          <t>'</t>
        </r>
        <r>
          <rPr>
            <b/>
            <sz val="11"/>
            <color rgb="FF000000"/>
            <rFont val="Calibri"/>
          </rPr>
          <t>Enabled:Allow help me write without improving AI models</t>
        </r>
        <r>
          <rPr>
            <sz val="11"/>
            <color rgb="FF000000"/>
            <rFont val="Calibri"/>
          </rPr>
          <t>'</t>
        </r>
      </text>
    </comment>
    <comment ref="I149" authorId="0" shapeId="0" xr:uid="{00000000-0006-0000-0B00-000024000000}">
      <text>
        <r>
          <rPr>
            <sz val="11"/>
            <rFont val="Calibri"/>
          </rPr>
          <t xml:space="preserve">Ensure </t>
        </r>
        <r>
          <rPr>
            <sz val="11"/>
            <color rgb="FF000000"/>
            <rFont val="Calibri"/>
          </rPr>
          <t>'</t>
        </r>
        <r>
          <rPr>
            <b/>
            <sz val="11"/>
            <color rgb="FF000000"/>
            <rFont val="Calibri"/>
          </rPr>
          <t>Settings for AI-powered History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Enabled:Allow AI history search without improving AI models</t>
        </r>
        <r>
          <rPr>
            <sz val="11"/>
            <color rgb="FF000000"/>
            <rFont val="Calibri"/>
          </rPr>
          <t>'</t>
        </r>
      </text>
    </comment>
    <comment ref="J149" authorId="0" shapeId="0" xr:uid="{00000000-0006-0000-0B00-000025000000}">
      <text>
        <r>
          <rPr>
            <sz val="11"/>
            <rFont val="Calibri"/>
          </rPr>
          <t xml:space="preserve">Ensure </t>
        </r>
        <r>
          <rPr>
            <sz val="11"/>
            <color rgb="FF000000"/>
            <rFont val="Calibri"/>
          </rPr>
          <t>'</t>
        </r>
        <r>
          <rPr>
            <b/>
            <sz val="11"/>
            <color rgb="FF000000"/>
            <rFont val="Calibri"/>
          </rPr>
          <t>Tab compare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Enabled:Allow Tab Compare without improving AI models</t>
        </r>
        <r>
          <rPr>
            <sz val="11"/>
            <color rgb="FF000000"/>
            <rFont val="Calibri"/>
          </rPr>
          <t>'</t>
        </r>
      </text>
    </comment>
    <comment ref="H152" authorId="0" shapeId="0" xr:uid="{00000000-0006-0000-0B00-000026000000}">
      <text>
        <r>
          <rPr>
            <sz val="11"/>
            <rFont val="Calibri"/>
          </rPr>
          <t xml:space="preserve">Ensure </t>
        </r>
        <r>
          <rPr>
            <sz val="11"/>
            <color rgb="FF000000"/>
            <rFont val="Calibri"/>
          </rPr>
          <t>'</t>
        </r>
        <r>
          <rPr>
            <b/>
            <sz val="11"/>
            <color rgb="FF000000"/>
            <rFont val="Calibri"/>
          </rPr>
          <t>Settings for Help Me Write</t>
        </r>
        <r>
          <rPr>
            <sz val="11"/>
            <color rgb="FF000000"/>
            <rFont val="Calibri"/>
          </rPr>
          <t>'</t>
        </r>
        <r>
          <rPr>
            <sz val="11"/>
            <color rgb="FF000000"/>
            <rFont val="Calibri"/>
          </rPr>
          <t xml:space="preserve"> Is Set to </t>
        </r>
        <r>
          <rPr>
            <sz val="11"/>
            <color rgb="FF000000"/>
            <rFont val="Calibri"/>
          </rPr>
          <t>'</t>
        </r>
        <r>
          <rPr>
            <b/>
            <sz val="11"/>
            <color rgb="FF000000"/>
            <rFont val="Calibri"/>
          </rPr>
          <t>Enabled:Allow help me write without improving AI models</t>
        </r>
        <r>
          <rPr>
            <sz val="11"/>
            <color rgb="FF000000"/>
            <rFont val="Calibri"/>
          </rPr>
          <t>'</t>
        </r>
      </text>
    </comment>
    <comment ref="I152" authorId="0" shapeId="0" xr:uid="{00000000-0006-0000-0B00-000027000000}">
      <text>
        <r>
          <rPr>
            <sz val="11"/>
            <rFont val="Calibri"/>
          </rPr>
          <t xml:space="preserve">Ensure </t>
        </r>
        <r>
          <rPr>
            <sz val="11"/>
            <color rgb="FF000000"/>
            <rFont val="Calibri"/>
          </rPr>
          <t>'</t>
        </r>
        <r>
          <rPr>
            <b/>
            <sz val="11"/>
            <color rgb="FF000000"/>
            <rFont val="Calibri"/>
          </rPr>
          <t>Settings for AI-powered History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Enabled:Allow AI history search without improving AI models</t>
        </r>
        <r>
          <rPr>
            <sz val="11"/>
            <color rgb="FF000000"/>
            <rFont val="Calibri"/>
          </rPr>
          <t>'</t>
        </r>
      </text>
    </comment>
    <comment ref="J152" authorId="0" shapeId="0" xr:uid="{00000000-0006-0000-0B00-000028000000}">
      <text>
        <r>
          <rPr>
            <sz val="11"/>
            <rFont val="Calibri"/>
          </rPr>
          <t xml:space="preserve">Ensure </t>
        </r>
        <r>
          <rPr>
            <sz val="11"/>
            <color rgb="FF000000"/>
            <rFont val="Calibri"/>
          </rPr>
          <t>'</t>
        </r>
        <r>
          <rPr>
            <b/>
            <sz val="11"/>
            <color rgb="FF000000"/>
            <rFont val="Calibri"/>
          </rPr>
          <t>Tab compare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Enabled:Allow Tab Compare without improving AI models</t>
        </r>
        <r>
          <rPr>
            <sz val="11"/>
            <color rgb="FF000000"/>
            <rFont val="Calibri"/>
          </rPr>
          <t>'</t>
        </r>
      </text>
    </comment>
    <comment ref="H185" authorId="0" shapeId="0" xr:uid="{00000000-0006-0000-0B00-000029000000}">
      <text>
        <r>
          <rPr>
            <sz val="11"/>
            <rFont val="Calibri"/>
          </rPr>
          <t xml:space="preserve">Ensure </t>
        </r>
        <r>
          <rPr>
            <sz val="11"/>
            <color rgb="FF000000"/>
            <rFont val="Calibri"/>
          </rPr>
          <t>'</t>
        </r>
        <r>
          <rPr>
            <b/>
            <sz val="11"/>
            <color rgb="FF000000"/>
            <rFont val="Calibri"/>
          </rPr>
          <t>Enable AutoFill for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85" authorId="0" shapeId="0" xr:uid="{00000000-0006-0000-0B00-00002A000000}">
      <text>
        <r>
          <rPr>
            <sz val="11"/>
            <rFont val="Calibri"/>
          </rPr>
          <t xml:space="preserve">Ensure </t>
        </r>
        <r>
          <rPr>
            <sz val="11"/>
            <color rgb="FF000000"/>
            <rFont val="Calibri"/>
          </rPr>
          <t>'</t>
        </r>
        <r>
          <rPr>
            <b/>
            <sz val="11"/>
            <color rgb="FF000000"/>
            <rFont val="Calibri"/>
          </rPr>
          <t>Enable AutoFill for credit cards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85" authorId="0" shapeId="0" xr:uid="{00000000-0006-0000-0B00-00002B000000}">
      <text>
        <r>
          <rPr>
            <sz val="11"/>
            <rFont val="Calibri"/>
          </rPr>
          <t xml:space="preserve">Ensure </t>
        </r>
        <r>
          <rPr>
            <sz val="11"/>
            <color rgb="FF000000"/>
            <rFont val="Calibri"/>
          </rPr>
          <t>'</t>
        </r>
        <r>
          <rPr>
            <b/>
            <sz val="11"/>
            <color rgb="FF000000"/>
            <rFont val="Calibri"/>
          </rPr>
          <t>Import autofill form data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85" authorId="0" shapeId="0" xr:uid="{00000000-0006-0000-0B00-00002C000000}">
      <text>
        <r>
          <rPr>
            <sz val="11"/>
            <rFont val="Calibri"/>
          </rPr>
          <t xml:space="preserve">Ensure </t>
        </r>
        <r>
          <rPr>
            <sz val="11"/>
            <color rgb="FF000000"/>
            <rFont val="Calibri"/>
          </rPr>
          <t>'</t>
        </r>
        <r>
          <rPr>
            <b/>
            <sz val="11"/>
            <color rgb="FF000000"/>
            <rFont val="Calibri"/>
          </rPr>
          <t>Allow websites to query for available payment methods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86" authorId="0" shapeId="0" xr:uid="{00000000-0006-0000-0B00-00002D000000}">
      <text>
        <r>
          <rPr>
            <sz val="11"/>
            <rFont val="Calibri"/>
          </rPr>
          <t xml:space="preserve">Ensure </t>
        </r>
        <r>
          <rPr>
            <sz val="11"/>
            <color rgb="FF000000"/>
            <rFont val="Calibri"/>
          </rPr>
          <t>'</t>
        </r>
        <r>
          <rPr>
            <b/>
            <sz val="11"/>
            <color rgb="FF000000"/>
            <rFont val="Calibri"/>
          </rPr>
          <t>Default cookies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Keep cookies for the duration of the session</t>
        </r>
        <r>
          <rPr>
            <sz val="11"/>
            <color rgb="FF000000"/>
            <rFont val="Calibri"/>
          </rPr>
          <t>'</t>
        </r>
      </text>
    </comment>
    <comment ref="I186" authorId="0" shapeId="0" xr:uid="{00000000-0006-0000-0B00-000031000000}">
      <text>
        <r>
          <rPr>
            <sz val="11"/>
            <rFont val="Calibri"/>
          </rPr>
          <t xml:space="preserve">Ensure </t>
        </r>
        <r>
          <rPr>
            <sz val="11"/>
            <color rgb="FF000000"/>
            <rFont val="Calibri"/>
          </rPr>
          <t>'</t>
        </r>
        <r>
          <rPr>
            <b/>
            <sz val="11"/>
            <color rgb="FF000000"/>
            <rFont val="Calibri"/>
          </rPr>
          <t>Default geolocation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track the users</t>
        </r>
        <r>
          <rPr>
            <sz val="11"/>
            <color rgb="FF000000"/>
            <rFont val="Calibri"/>
          </rPr>
          <t>'</t>
        </r>
        <r>
          <rPr>
            <sz val="11"/>
            <color rgb="FF000000"/>
            <rFont val="Calibri"/>
          </rPr>
          <t xml:space="preserve"> physical location</t>
        </r>
        <r>
          <rPr>
            <sz val="11"/>
            <color rgb="FF000000"/>
            <rFont val="Calibri"/>
          </rPr>
          <t>'</t>
        </r>
      </text>
    </comment>
    <comment ref="J186" authorId="0" shapeId="0" xr:uid="{00000000-0006-0000-0B00-000032000000}">
      <text>
        <r>
          <rPr>
            <sz val="11"/>
            <rFont val="Calibri"/>
          </rPr>
          <t xml:space="preserve">Ensure </t>
        </r>
        <r>
          <rPr>
            <sz val="11"/>
            <color rgb="FF000000"/>
            <rFont val="Calibri"/>
          </rPr>
          <t>'</t>
        </r>
        <r>
          <rPr>
            <b/>
            <sz val="11"/>
            <color rgb="FF000000"/>
            <rFont val="Calibri"/>
          </rPr>
          <t>Default notification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show desktop notifications</t>
        </r>
        <r>
          <rPr>
            <sz val="11"/>
            <color rgb="FF000000"/>
            <rFont val="Calibri"/>
          </rPr>
          <t>'</t>
        </r>
      </text>
    </comment>
    <comment ref="K186" authorId="0" shapeId="0" xr:uid="{00000000-0006-0000-0B00-000033000000}">
      <text>
        <r>
          <rPr>
            <sz val="11"/>
            <rFont val="Calibri"/>
          </rPr>
          <t xml:space="preserve">Ensure </t>
        </r>
        <r>
          <rPr>
            <sz val="11"/>
            <color rgb="FF000000"/>
            <rFont val="Calibri"/>
          </rPr>
          <t>'</t>
        </r>
        <r>
          <rPr>
            <b/>
            <sz val="11"/>
            <color rgb="FF000000"/>
            <rFont val="Calibri"/>
          </rPr>
          <t>Default third-party storage partitioning setting</t>
        </r>
        <r>
          <rPr>
            <sz val="11"/>
            <color rgb="FF000000"/>
            <rFont val="Calibri"/>
          </rPr>
          <t>'</t>
        </r>
        <r>
          <rPr>
            <sz val="11"/>
            <color rgb="FF000000"/>
            <rFont val="Calibri"/>
          </rPr>
          <t xml:space="preserve"> Is </t>
        </r>
        <r>
          <rPr>
            <sz val="11"/>
            <color rgb="FF000000"/>
            <rFont val="Calibri"/>
          </rPr>
          <t>'</t>
        </r>
        <r>
          <rPr>
            <b/>
            <sz val="11"/>
            <color rgb="FF000000"/>
            <rFont val="Calibri"/>
          </rPr>
          <t>Enabled: Disable third-party storage partitioning.</t>
        </r>
        <r>
          <rPr>
            <sz val="11"/>
            <color rgb="FF000000"/>
            <rFont val="Calibri"/>
          </rPr>
          <t>'</t>
        </r>
      </text>
    </comment>
    <comment ref="L186" authorId="0" shapeId="0" xr:uid="{00000000-0006-0000-0B00-000034000000}">
      <text>
        <r>
          <rPr>
            <sz val="11"/>
            <rFont val="Calibri"/>
          </rPr>
          <t xml:space="preserve">Ensure </t>
        </r>
        <r>
          <rPr>
            <sz val="11"/>
            <color rgb="FF000000"/>
            <rFont val="Calibri"/>
          </rPr>
          <t>'</t>
        </r>
        <r>
          <rPr>
            <b/>
            <sz val="11"/>
            <color rgb="FF000000"/>
            <rFont val="Calibri"/>
          </rPr>
          <t>Settings for DevTools Generative AI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Enabled:Allow DevTools Generative AI Features without improving AI models</t>
        </r>
        <r>
          <rPr>
            <sz val="11"/>
            <color rgb="FF000000"/>
            <rFont val="Calibri"/>
          </rPr>
          <t>'</t>
        </r>
      </text>
    </comment>
    <comment ref="M186" authorId="0" shapeId="0" xr:uid="{00000000-0006-0000-0B00-000035000000}">
      <text>
        <r>
          <rPr>
            <sz val="11"/>
            <rFont val="Calibri"/>
          </rPr>
          <t xml:space="preserve">Ensure </t>
        </r>
        <r>
          <rPr>
            <sz val="11"/>
            <color rgb="FF000000"/>
            <rFont val="Calibri"/>
          </rPr>
          <t>'</t>
        </r>
        <r>
          <rPr>
            <b/>
            <sz val="11"/>
            <color rgb="FF000000"/>
            <rFont val="Calibri"/>
          </rPr>
          <t>Enable Related Website Sets</t>
        </r>
        <r>
          <rPr>
            <sz val="11"/>
            <color rgb="FF000000"/>
            <rFont val="Calibri"/>
          </rPr>
          <t>'</t>
        </r>
        <r>
          <rPr>
            <sz val="11"/>
            <color rgb="FF000000"/>
            <rFont val="Calibri"/>
          </rPr>
          <t xml:space="preserve"> Is Disabled</t>
        </r>
      </text>
    </comment>
    <comment ref="N186" authorId="0" shapeId="0" xr:uid="{00000000-0006-0000-0B00-000036000000}">
      <text>
        <r>
          <rPr>
            <sz val="11"/>
            <rFont val="Calibri"/>
          </rPr>
          <t xml:space="preserve">Ensure </t>
        </r>
        <r>
          <rPr>
            <sz val="11"/>
            <color rgb="FF000000"/>
            <rFont val="Calibri"/>
          </rPr>
          <t>'</t>
        </r>
        <r>
          <rPr>
            <b/>
            <sz val="11"/>
            <color rgb="FF000000"/>
            <rFont val="Calibri"/>
          </rPr>
          <t>Enable alternate error pages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86" authorId="0" shapeId="0" xr:uid="{00000000-0006-0000-0B00-000037000000}">
      <text>
        <r>
          <rPr>
            <sz val="11"/>
            <rFont val="Calibri"/>
          </rPr>
          <t xml:space="preserve">Ensure </t>
        </r>
        <r>
          <rPr>
            <sz val="11"/>
            <color rgb="FF000000"/>
            <rFont val="Calibri"/>
          </rPr>
          <t>'</t>
        </r>
        <r>
          <rPr>
            <b/>
            <sz val="11"/>
            <color rgb="FF000000"/>
            <rFont val="Calibri"/>
          </rPr>
          <t>Block third party cookies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86" authorId="0" shapeId="0" xr:uid="{00000000-0006-0000-0B00-000038000000}">
      <text>
        <r>
          <rPr>
            <sz val="11"/>
            <rFont val="Calibri"/>
          </rPr>
          <t xml:space="preserve">Ensure </t>
        </r>
        <r>
          <rPr>
            <sz val="11"/>
            <color rgb="FF000000"/>
            <rFont val="Calibri"/>
          </rPr>
          <t>'</t>
        </r>
        <r>
          <rPr>
            <b/>
            <sz val="11"/>
            <color rgb="FF000000"/>
            <rFont val="Calibri"/>
          </rPr>
          <t>Allow reporting of domain reliability related data</t>
        </r>
        <r>
          <rPr>
            <sz val="11"/>
            <color rgb="FF000000"/>
            <rFont val="Calibri"/>
          </rPr>
          <t>'</t>
        </r>
        <r>
          <rPr>
            <sz val="11"/>
            <color rgb="FF000000"/>
            <rFont val="Calibri"/>
          </rPr>
          <t xml:space="preserve"> Is Disabled</t>
        </r>
      </text>
    </comment>
    <comment ref="Q186" authorId="0" shapeId="0" xr:uid="{00000000-0006-0000-0B00-000039000000}">
      <text>
        <r>
          <rPr>
            <sz val="11"/>
            <rFont val="Calibri"/>
          </rPr>
          <t xml:space="preserve">Ensure </t>
        </r>
        <r>
          <rPr>
            <sz val="11"/>
            <color rgb="FF000000"/>
            <rFont val="Calibri"/>
          </rPr>
          <t>'</t>
        </r>
        <r>
          <rPr>
            <b/>
            <sz val="11"/>
            <color rgb="FF000000"/>
            <rFont val="Calibri"/>
          </rPr>
          <t>Enable reporting of usage and crash-related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86" authorId="0" shapeId="0" xr:uid="{00000000-0006-0000-0B00-00003A000000}">
      <text>
        <r>
          <rPr>
            <sz val="11"/>
            <rFont val="Calibri"/>
          </rPr>
          <t xml:space="preserve">Ensure </t>
        </r>
        <r>
          <rPr>
            <sz val="11"/>
            <color rgb="FF000000"/>
            <rFont val="Calibri"/>
          </rPr>
          <t>'</t>
        </r>
        <r>
          <rPr>
            <b/>
            <sz val="11"/>
            <color rgb="FF000000"/>
            <rFont val="Calibri"/>
          </rPr>
          <t>Enable network prediction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predict actions on any network connection</t>
        </r>
        <r>
          <rPr>
            <sz val="11"/>
            <color rgb="FF000000"/>
            <rFont val="Calibri"/>
          </rPr>
          <t>'</t>
        </r>
      </text>
    </comment>
    <comment ref="S186" authorId="0" shapeId="0" xr:uid="{00000000-0006-0000-0B00-00003B000000}">
      <text>
        <r>
          <rPr>
            <sz val="11"/>
            <rFont val="Calibri"/>
          </rPr>
          <t xml:space="preserve">Ensure </t>
        </r>
        <r>
          <rPr>
            <sz val="11"/>
            <color rgb="FF000000"/>
            <rFont val="Calibri"/>
          </rPr>
          <t>'</t>
        </r>
        <r>
          <rPr>
            <b/>
            <sz val="11"/>
            <color rgb="FF000000"/>
            <rFont val="Calibri"/>
          </rPr>
          <t>Notify a user that a browser relaunch or device restart is recommended or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Show a recurring prompt to the user indication that a relaunch is required</t>
        </r>
        <r>
          <rPr>
            <sz val="11"/>
            <color rgb="FF000000"/>
            <rFont val="Calibri"/>
          </rPr>
          <t>'</t>
        </r>
      </text>
    </comment>
    <comment ref="T186" authorId="0" shapeId="0" xr:uid="{00000000-0006-0000-0B00-00003C000000}">
      <text>
        <r>
          <rPr>
            <sz val="11"/>
            <rFont val="Calibri"/>
          </rPr>
          <t xml:space="preserve">Ensure </t>
        </r>
        <r>
          <rPr>
            <sz val="11"/>
            <color rgb="FF000000"/>
            <rFont val="Calibri"/>
          </rPr>
          <t>'</t>
        </r>
        <r>
          <rPr>
            <b/>
            <sz val="11"/>
            <color rgb="FF000000"/>
            <rFont val="Calibri"/>
          </rPr>
          <t>Set the time period for update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86400000</t>
        </r>
        <r>
          <rPr>
            <sz val="11"/>
            <color rgb="FF000000"/>
            <rFont val="Calibri"/>
          </rPr>
          <t>'</t>
        </r>
      </text>
    </comment>
    <comment ref="U186" authorId="0" shapeId="0" xr:uid="{00000000-0006-0000-0B00-00003D000000}">
      <text>
        <r>
          <rPr>
            <sz val="11"/>
            <rFont val="Calibri"/>
          </rPr>
          <t xml:space="preserve">Ensure </t>
        </r>
        <r>
          <rPr>
            <sz val="11"/>
            <color rgb="FF000000"/>
            <rFont val="Calibri"/>
          </rPr>
          <t>'</t>
        </r>
        <r>
          <rPr>
            <b/>
            <sz val="11"/>
            <color rgb="FF000000"/>
            <rFont val="Calibri"/>
          </rPr>
          <t>Enable search suggestions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86" authorId="0" shapeId="0" xr:uid="{00000000-0006-0000-0B00-00003E000000}">
      <text>
        <r>
          <rPr>
            <sz val="11"/>
            <rFont val="Calibri"/>
          </rPr>
          <t xml:space="preserve">Ensure </t>
        </r>
        <r>
          <rPr>
            <sz val="11"/>
            <color rgb="FF000000"/>
            <rFont val="Calibri"/>
          </rPr>
          <t>'</t>
        </r>
        <r>
          <rPr>
            <b/>
            <sz val="11"/>
            <color rgb="FF000000"/>
            <rFont val="Calibri"/>
          </rPr>
          <t>Enable or disable spell checking web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86" authorId="0" shapeId="0" xr:uid="{00000000-0006-0000-0B00-00003F000000}">
      <text>
        <r>
          <rPr>
            <sz val="11"/>
            <rFont val="Calibri"/>
          </rPr>
          <t xml:space="preserve">Ensure </t>
        </r>
        <r>
          <rPr>
            <sz val="11"/>
            <color rgb="FF000000"/>
            <rFont val="Calibri"/>
          </rPr>
          <t>'</t>
        </r>
        <r>
          <rPr>
            <b/>
            <sz val="11"/>
            <color rgb="FF000000"/>
            <rFont val="Calibri"/>
          </rPr>
          <t>Enable Translate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86" authorId="0" shapeId="0" xr:uid="{00000000-0006-0000-0B00-00002E000000}">
      <text>
        <r>
          <rPr>
            <sz val="11"/>
            <rFont val="Calibri"/>
          </rPr>
          <t xml:space="preserve">Ensure </t>
        </r>
        <r>
          <rPr>
            <sz val="11"/>
            <color rgb="FF000000"/>
            <rFont val="Calibri"/>
          </rPr>
          <t>'</t>
        </r>
        <r>
          <rPr>
            <b/>
            <sz val="11"/>
            <color rgb="FF000000"/>
            <rFont val="Calibri"/>
          </rPr>
          <t>Enable URL-keyed anonymized data collection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86" authorId="0" shapeId="0" xr:uid="{00000000-0006-0000-0B00-00002F000000}">
      <text>
        <r>
          <rPr>
            <sz val="11"/>
            <rFont val="Calibri"/>
          </rPr>
          <t xml:space="preserve">Ensure </t>
        </r>
        <r>
          <rPr>
            <sz val="11"/>
            <color rgb="FF000000"/>
            <rFont val="Calibri"/>
          </rPr>
          <t>'</t>
        </r>
        <r>
          <rPr>
            <b/>
            <sz val="11"/>
            <color rgb="FF000000"/>
            <rFont val="Calibri"/>
          </rPr>
          <t>Allow user feedback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86" authorId="0" shapeId="0" xr:uid="{00000000-0006-0000-0B00-000030000000}">
      <text>
        <r>
          <rPr>
            <sz val="11"/>
            <rFont val="Calibri"/>
          </rPr>
          <t xml:space="preserve">Ensure </t>
        </r>
        <r>
          <rPr>
            <sz val="11"/>
            <color rgb="FF000000"/>
            <rFont val="Calibri"/>
          </rPr>
          <t>'</t>
        </r>
        <r>
          <rPr>
            <b/>
            <sz val="11"/>
            <color rgb="FF000000"/>
            <rFont val="Calibri"/>
          </rPr>
          <t>URLs for which local IPs are exposed in WebRTC ICE candidates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87" authorId="0" shapeId="0" xr:uid="{00000000-0006-0000-0B00-000040000000}">
      <text>
        <r>
          <rPr>
            <sz val="11"/>
            <rFont val="Calibri"/>
          </rPr>
          <t xml:space="preserve">Ensure </t>
        </r>
        <r>
          <rPr>
            <sz val="11"/>
            <color rgb="FF000000"/>
            <rFont val="Calibri"/>
          </rPr>
          <t>'</t>
        </r>
        <r>
          <rPr>
            <b/>
            <sz val="11"/>
            <color rgb="FF000000"/>
            <rFont val="Calibri"/>
          </rPr>
          <t>Default geolocation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track the users</t>
        </r>
        <r>
          <rPr>
            <sz val="11"/>
            <color rgb="FF000000"/>
            <rFont val="Calibri"/>
          </rPr>
          <t>'</t>
        </r>
        <r>
          <rPr>
            <sz val="11"/>
            <color rgb="FF000000"/>
            <rFont val="Calibri"/>
          </rPr>
          <t xml:space="preserve"> physical location</t>
        </r>
        <r>
          <rPr>
            <sz val="11"/>
            <color rgb="FF000000"/>
            <rFont val="Calibri"/>
          </rPr>
          <t>'</t>
        </r>
      </text>
    </comment>
    <comment ref="H188" authorId="0" shapeId="0" xr:uid="{00000000-0006-0000-0B00-000041000000}">
      <text>
        <r>
          <rPr>
            <sz val="11"/>
            <rFont val="Calibri"/>
          </rPr>
          <t xml:space="preserve">Ensure </t>
        </r>
        <r>
          <rPr>
            <sz val="11"/>
            <color rgb="FF000000"/>
            <rFont val="Calibri"/>
          </rPr>
          <t>'</t>
        </r>
        <r>
          <rPr>
            <b/>
            <sz val="11"/>
            <color rgb="FF000000"/>
            <rFont val="Calibri"/>
          </rPr>
          <t>Allow or deny screen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88" authorId="0" shapeId="0" xr:uid="{00000000-0006-0000-0B00-000042000000}">
      <text>
        <r>
          <rPr>
            <sz val="11"/>
            <rFont val="Calibri"/>
          </rPr>
          <t xml:space="preserve">Ensure </t>
        </r>
        <r>
          <rPr>
            <sz val="11"/>
            <color rgb="FF000000"/>
            <rFont val="Calibri"/>
          </rPr>
          <t>'</t>
        </r>
        <r>
          <rPr>
            <b/>
            <sz val="11"/>
            <color rgb="FF000000"/>
            <rFont val="Calibri"/>
          </rPr>
          <t>Default Sensors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access sensors</t>
        </r>
        <r>
          <rPr>
            <sz val="11"/>
            <color rgb="FF000000"/>
            <rFont val="Calibri"/>
          </rPr>
          <t>'</t>
        </r>
      </text>
    </comment>
    <comment ref="J188" authorId="0" shapeId="0" xr:uid="{00000000-0006-0000-0B00-000043000000}">
      <text>
        <r>
          <rPr>
            <sz val="11"/>
            <rFont val="Calibri"/>
          </rPr>
          <t xml:space="preserve">Ensure </t>
        </r>
        <r>
          <rPr>
            <sz val="11"/>
            <color rgb="FF000000"/>
            <rFont val="Calibri"/>
          </rPr>
          <t>'</t>
        </r>
        <r>
          <rPr>
            <b/>
            <sz val="11"/>
            <color rgb="FF000000"/>
            <rFont val="Calibri"/>
          </rPr>
          <t>Control use of the Web Bluetooth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Bluetooth devices via the Web Bluetooth API</t>
        </r>
        <r>
          <rPr>
            <sz val="11"/>
            <color rgb="FF000000"/>
            <rFont val="Calibri"/>
          </rPr>
          <t>'</t>
        </r>
      </text>
    </comment>
    <comment ref="K188" authorId="0" shapeId="0" xr:uid="{00000000-0006-0000-0B00-000044000000}">
      <text>
        <r>
          <rPr>
            <sz val="11"/>
            <rFont val="Calibri"/>
          </rPr>
          <t xml:space="preserve">Ensure </t>
        </r>
        <r>
          <rPr>
            <sz val="11"/>
            <color rgb="FF000000"/>
            <rFont val="Calibri"/>
          </rPr>
          <t>'</t>
        </r>
        <r>
          <rPr>
            <b/>
            <sz val="11"/>
            <color rgb="FF000000"/>
            <rFont val="Calibri"/>
          </rPr>
          <t>Allow or deny audio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88" authorId="0" shapeId="0" xr:uid="{00000000-0006-0000-0B00-000045000000}">
      <text>
        <r>
          <rPr>
            <sz val="11"/>
            <rFont val="Calibri"/>
          </rPr>
          <t xml:space="preserve">Ensure </t>
        </r>
        <r>
          <rPr>
            <sz val="11"/>
            <color rgb="FF000000"/>
            <rFont val="Calibri"/>
          </rPr>
          <t>'</t>
        </r>
        <r>
          <rPr>
            <b/>
            <sz val="11"/>
            <color rgb="FF000000"/>
            <rFont val="Calibri"/>
          </rPr>
          <t>Allow or deny video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04" authorId="0" shapeId="0" xr:uid="{00000000-0006-0000-0B00-000046000000}">
      <text>
        <r>
          <rPr>
            <sz val="11"/>
            <rFont val="Calibri"/>
          </rPr>
          <t xml:space="preserve">Ensure </t>
        </r>
        <r>
          <rPr>
            <sz val="11"/>
            <color rgb="FF000000"/>
            <rFont val="Calibri"/>
          </rPr>
          <t>'</t>
        </r>
        <r>
          <rPr>
            <b/>
            <sz val="11"/>
            <color rgb="FF000000"/>
            <rFont val="Calibri"/>
          </rPr>
          <t>Continue running background apps when Google Chrome is closed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07" authorId="0" shapeId="0" xr:uid="{00000000-0006-0000-0B00-000047000000}">
      <text>
        <r>
          <rPr>
            <sz val="11"/>
            <rFont val="Calibri"/>
          </rPr>
          <t xml:space="preserve">Ensure </t>
        </r>
        <r>
          <rPr>
            <sz val="11"/>
            <color rgb="FF000000"/>
            <rFont val="Calibri"/>
          </rPr>
          <t>'</t>
        </r>
        <r>
          <rPr>
            <b/>
            <sz val="11"/>
            <color rgb="FF000000"/>
            <rFont val="Calibri"/>
          </rPr>
          <t>Allow queries to a Google time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9" authorId="0" shapeId="0" xr:uid="{00000000-0006-0000-0B00-000048000000}">
      <text>
        <r>
          <rPr>
            <sz val="11"/>
            <rFont val="Calibri"/>
          </rPr>
          <t xml:space="preserve">Ensure </t>
        </r>
        <r>
          <rPr>
            <sz val="11"/>
            <color rgb="FF000000"/>
            <rFont val="Calibri"/>
          </rPr>
          <t>'</t>
        </r>
        <r>
          <rPr>
            <b/>
            <sz val="11"/>
            <color rgb="FF000000"/>
            <rFont val="Calibri"/>
          </rPr>
          <t>Control use of the Serial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serial ports via the Serial API</t>
        </r>
        <r>
          <rPr>
            <sz val="11"/>
            <color rgb="FF000000"/>
            <rFont val="Calibri"/>
          </rPr>
          <t>'</t>
        </r>
      </text>
    </comment>
    <comment ref="I209" authorId="0" shapeId="0" xr:uid="{00000000-0006-0000-0B00-000049000000}">
      <text>
        <r>
          <rPr>
            <sz val="11"/>
            <rFont val="Calibri"/>
          </rPr>
          <t xml:space="preserve">Ensure </t>
        </r>
        <r>
          <rPr>
            <sz val="11"/>
            <color rgb="FF000000"/>
            <rFont val="Calibri"/>
          </rPr>
          <t>'</t>
        </r>
        <r>
          <rPr>
            <b/>
            <sz val="11"/>
            <color rgb="FF000000"/>
            <rFont val="Calibri"/>
          </rPr>
          <t>Control use of the WebHID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HID devices via the WebHID API</t>
        </r>
        <r>
          <rPr>
            <sz val="11"/>
            <color rgb="FF000000"/>
            <rFont val="Calibri"/>
          </rPr>
          <t>'</t>
        </r>
      </text>
    </comment>
    <comment ref="J209" authorId="0" shapeId="0" xr:uid="{00000000-0006-0000-0B00-00004A000000}">
      <text>
        <r>
          <rPr>
            <sz val="11"/>
            <rFont val="Calibri"/>
          </rPr>
          <t xml:space="preserve">Ensure </t>
        </r>
        <r>
          <rPr>
            <sz val="11"/>
            <color rgb="FF000000"/>
            <rFont val="Calibri"/>
          </rPr>
          <t>'</t>
        </r>
        <r>
          <rPr>
            <b/>
            <sz val="11"/>
            <color rgb="FF000000"/>
            <rFont val="Calibri"/>
          </rPr>
          <t>Control use of the WebUSB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USB devices via the WebUSB API</t>
        </r>
        <r>
          <rPr>
            <sz val="11"/>
            <color rgb="FF000000"/>
            <rFont val="Calibri"/>
          </rPr>
          <t>'</t>
        </r>
      </text>
    </comment>
    <comment ref="H222" authorId="0" shapeId="0" xr:uid="{00000000-0006-0000-0B00-00004B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22" authorId="0" shapeId="0" xr:uid="{00000000-0006-0000-0B00-00004C000000}">
      <text>
        <r>
          <rPr>
            <sz val="11"/>
            <rFont val="Calibri"/>
          </rPr>
          <t xml:space="preserve">Ensure </t>
        </r>
        <r>
          <rPr>
            <sz val="11"/>
            <color rgb="FF000000"/>
            <rFont val="Calibri"/>
          </rPr>
          <t>'</t>
        </r>
        <r>
          <rPr>
            <b/>
            <sz val="11"/>
            <color rgb="FF000000"/>
            <rFont val="Calibri"/>
          </rPr>
          <t>Configure allowed app/extension types</t>
        </r>
        <r>
          <rPr>
            <sz val="11"/>
            <color rgb="FF000000"/>
            <rFont val="Calibri"/>
          </rPr>
          <t>'</t>
        </r>
        <r>
          <rPr>
            <sz val="11"/>
            <color rgb="FF000000"/>
            <rFont val="Calibri"/>
          </rPr>
          <t xml:space="preserve"> is set to </t>
        </r>
        <r>
          <rPr>
            <sz val="11"/>
            <color rgb="FF000000"/>
            <rFont val="Calibri"/>
          </rPr>
          <t>'</t>
        </r>
        <r>
          <rPr>
            <b/>
            <sz val="11"/>
            <color rgb="FF000000"/>
            <rFont val="Calibri"/>
          </rPr>
          <t>Enabled: extension, hosted_app, platform_app, theme</t>
        </r>
        <r>
          <rPr>
            <sz val="11"/>
            <color rgb="FF000000"/>
            <rFont val="Calibri"/>
          </rPr>
          <t>'</t>
        </r>
      </text>
    </comment>
    <comment ref="J222" authorId="0" shapeId="0" xr:uid="{00000000-0006-0000-0B00-00004D000000}">
      <text>
        <r>
          <rPr>
            <sz val="11"/>
            <rFont val="Calibri"/>
          </rPr>
          <t xml:space="preserve">Ensure </t>
        </r>
        <r>
          <rPr>
            <sz val="11"/>
            <color rgb="FF000000"/>
            <rFont val="Calibri"/>
          </rPr>
          <t>'</t>
        </r>
        <r>
          <rPr>
            <b/>
            <sz val="11"/>
            <color rgb="FF000000"/>
            <rFont val="Calibri"/>
          </rPr>
          <t>Configure extension installation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K222" authorId="0" shapeId="0" xr:uid="{00000000-0006-0000-0B00-00004E000000}">
      <text>
        <r>
          <rPr>
            <sz val="11"/>
            <rFont val="Calibri"/>
          </rPr>
          <t xml:space="preserve">Ensure </t>
        </r>
        <r>
          <rPr>
            <sz val="11"/>
            <color rgb="FF000000"/>
            <rFont val="Calibri"/>
          </rPr>
          <t>'</t>
        </r>
        <r>
          <rPr>
            <b/>
            <sz val="11"/>
            <color rgb="FF000000"/>
            <rFont val="Calibri"/>
          </rPr>
          <t>Control Manifest v2 extension availability</t>
        </r>
        <r>
          <rPr>
            <sz val="11"/>
            <color rgb="FF000000"/>
            <rFont val="Calibri"/>
          </rPr>
          <t>'</t>
        </r>
        <r>
          <rPr>
            <sz val="11"/>
            <color rgb="FF000000"/>
            <rFont val="Calibri"/>
          </rPr>
          <t xml:space="preserve"> Is Set to Forced Only</t>
        </r>
      </text>
    </comment>
    <comment ref="L222" authorId="0" shapeId="0" xr:uid="{00000000-0006-0000-0B00-00004F000000}">
      <text>
        <r>
          <rPr>
            <sz val="11"/>
            <rFont val="Calibri"/>
          </rPr>
          <t xml:space="preserve">Ensure </t>
        </r>
        <r>
          <rPr>
            <sz val="11"/>
            <color rgb="FF000000"/>
            <rFont val="Calibri"/>
          </rPr>
          <t>'</t>
        </r>
        <r>
          <rPr>
            <b/>
            <sz val="11"/>
            <color rgb="FF000000"/>
            <rFont val="Calibri"/>
          </rPr>
          <t>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M222" authorId="0" shapeId="0" xr:uid="{00000000-0006-0000-0B00-000050000000}">
      <text>
        <r>
          <rPr>
            <sz val="11"/>
            <rFont val="Calibri"/>
          </rPr>
          <t xml:space="preserve">Ensure </t>
        </r>
        <r>
          <rPr>
            <sz val="11"/>
            <color rgb="FF000000"/>
            <rFont val="Calibri"/>
          </rPr>
          <t>'</t>
        </r>
        <r>
          <rPr>
            <b/>
            <sz val="11"/>
            <color rgb="FF000000"/>
            <rFont val="Calibri"/>
          </rPr>
          <t>Control availability of extensions unpublished on the Chrome Web Store</t>
        </r>
        <r>
          <rPr>
            <sz val="11"/>
            <color rgb="FF000000"/>
            <rFont val="Calibri"/>
          </rPr>
          <t>'</t>
        </r>
        <r>
          <rPr>
            <sz val="11"/>
            <color rgb="FF000000"/>
            <rFont val="Calibri"/>
          </rPr>
          <t xml:space="preserve"> Is Disabled</t>
        </r>
      </text>
    </comment>
    <comment ref="N222" authorId="0" shapeId="0" xr:uid="{00000000-0006-0000-0B00-000051000000}">
      <text>
        <r>
          <rPr>
            <sz val="11"/>
            <rFont val="Calibri"/>
          </rPr>
          <t xml:space="preserve">Ensure </t>
        </r>
        <r>
          <rPr>
            <sz val="11"/>
            <color rgb="FF000000"/>
            <rFont val="Calibri"/>
          </rPr>
          <t>'</t>
        </r>
        <r>
          <rPr>
            <b/>
            <sz val="11"/>
            <color rgb="FF000000"/>
            <rFont val="Calibri"/>
          </rPr>
          <t>Allow automatic sign-in to Microsoft cloud identity providers</t>
        </r>
        <r>
          <rPr>
            <sz val="11"/>
            <color rgb="FF000000"/>
            <rFont val="Calibri"/>
          </rPr>
          <t>'</t>
        </r>
        <r>
          <rPr>
            <sz val="11"/>
            <color rgb="FF000000"/>
            <rFont val="Calibri"/>
          </rPr>
          <t xml:space="preserve"> Is Enabled</t>
        </r>
      </text>
    </comment>
    <comment ref="O222" authorId="0" shapeId="0" xr:uid="{00000000-0006-0000-0B00-000052000000}">
      <text>
        <r>
          <rPr>
            <sz val="11"/>
            <rFont val="Calibri"/>
          </rPr>
          <t xml:space="preserve">Ensure </t>
        </r>
        <r>
          <rPr>
            <sz val="11"/>
            <color rgb="FF000000"/>
            <rFont val="Calibri"/>
          </rPr>
          <t>'</t>
        </r>
        <r>
          <rPr>
            <b/>
            <sz val="11"/>
            <color rgb="FF000000"/>
            <rFont val="Calibri"/>
          </rPr>
          <t>Configure native messaging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P222" authorId="0" shapeId="0" xr:uid="{00000000-0006-0000-0B00-000053000000}">
      <text>
        <r>
          <rPr>
            <sz val="11"/>
            <rFont val="Calibri"/>
          </rPr>
          <t xml:space="preserve">Ensure </t>
        </r>
        <r>
          <rPr>
            <sz val="11"/>
            <color rgb="FF000000"/>
            <rFont val="Calibri"/>
          </rPr>
          <t>'</t>
        </r>
        <r>
          <rPr>
            <b/>
            <sz val="11"/>
            <color rgb="FF000000"/>
            <rFont val="Calibri"/>
          </rPr>
          <t>Enables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23" authorId="0" shapeId="0" xr:uid="{00000000-0006-0000-0B00-000054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23" authorId="0" shapeId="0" xr:uid="{00000000-0006-0000-0B00-000055000000}">
      <text>
        <r>
          <rPr>
            <sz val="11"/>
            <rFont val="Calibri"/>
          </rPr>
          <t xml:space="preserve">Ensure </t>
        </r>
        <r>
          <rPr>
            <sz val="11"/>
            <color rgb="FF000000"/>
            <rFont val="Calibri"/>
          </rPr>
          <t>'</t>
        </r>
        <r>
          <rPr>
            <b/>
            <sz val="11"/>
            <color rgb="FF000000"/>
            <rFont val="Calibri"/>
          </rPr>
          <t>Configure allowed app/extension types</t>
        </r>
        <r>
          <rPr>
            <sz val="11"/>
            <color rgb="FF000000"/>
            <rFont val="Calibri"/>
          </rPr>
          <t>'</t>
        </r>
        <r>
          <rPr>
            <sz val="11"/>
            <color rgb="FF000000"/>
            <rFont val="Calibri"/>
          </rPr>
          <t xml:space="preserve"> is set to </t>
        </r>
        <r>
          <rPr>
            <sz val="11"/>
            <color rgb="FF000000"/>
            <rFont val="Calibri"/>
          </rPr>
          <t>'</t>
        </r>
        <r>
          <rPr>
            <b/>
            <sz val="11"/>
            <color rgb="FF000000"/>
            <rFont val="Calibri"/>
          </rPr>
          <t>Enabled: extension, hosted_app, platform_app, theme</t>
        </r>
        <r>
          <rPr>
            <sz val="11"/>
            <color rgb="FF000000"/>
            <rFont val="Calibri"/>
          </rPr>
          <t>'</t>
        </r>
      </text>
    </comment>
    <comment ref="J223" authorId="0" shapeId="0" xr:uid="{00000000-0006-0000-0B00-000056000000}">
      <text>
        <r>
          <rPr>
            <sz val="11"/>
            <rFont val="Calibri"/>
          </rPr>
          <t xml:space="preserve">Ensure </t>
        </r>
        <r>
          <rPr>
            <sz val="11"/>
            <color rgb="FF000000"/>
            <rFont val="Calibri"/>
          </rPr>
          <t>'</t>
        </r>
        <r>
          <rPr>
            <b/>
            <sz val="11"/>
            <color rgb="FF000000"/>
            <rFont val="Calibri"/>
          </rPr>
          <t>Configure extension installation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K223" authorId="0" shapeId="0" xr:uid="{00000000-0006-0000-0B00-000057000000}">
      <text>
        <r>
          <rPr>
            <sz val="11"/>
            <rFont val="Calibri"/>
          </rPr>
          <t xml:space="preserve">Ensure </t>
        </r>
        <r>
          <rPr>
            <sz val="11"/>
            <color rgb="FF000000"/>
            <rFont val="Calibri"/>
          </rPr>
          <t>'</t>
        </r>
        <r>
          <rPr>
            <b/>
            <sz val="11"/>
            <color rgb="FF000000"/>
            <rFont val="Calibri"/>
          </rPr>
          <t>Control Manifest v2 extension availability</t>
        </r>
        <r>
          <rPr>
            <sz val="11"/>
            <color rgb="FF000000"/>
            <rFont val="Calibri"/>
          </rPr>
          <t>'</t>
        </r>
        <r>
          <rPr>
            <sz val="11"/>
            <color rgb="FF000000"/>
            <rFont val="Calibri"/>
          </rPr>
          <t xml:space="preserve"> Is Set to Forced Only</t>
        </r>
      </text>
    </comment>
    <comment ref="L223" authorId="0" shapeId="0" xr:uid="{00000000-0006-0000-0B00-000058000000}">
      <text>
        <r>
          <rPr>
            <sz val="11"/>
            <rFont val="Calibri"/>
          </rPr>
          <t xml:space="preserve">Ensure </t>
        </r>
        <r>
          <rPr>
            <sz val="11"/>
            <color rgb="FF000000"/>
            <rFont val="Calibri"/>
          </rPr>
          <t>'</t>
        </r>
        <r>
          <rPr>
            <b/>
            <sz val="11"/>
            <color rgb="FF000000"/>
            <rFont val="Calibri"/>
          </rPr>
          <t>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M223" authorId="0" shapeId="0" xr:uid="{00000000-0006-0000-0B00-000059000000}">
      <text>
        <r>
          <rPr>
            <sz val="11"/>
            <rFont val="Calibri"/>
          </rPr>
          <t xml:space="preserve">Ensure </t>
        </r>
        <r>
          <rPr>
            <sz val="11"/>
            <color rgb="FF000000"/>
            <rFont val="Calibri"/>
          </rPr>
          <t>'</t>
        </r>
        <r>
          <rPr>
            <b/>
            <sz val="11"/>
            <color rgb="FF000000"/>
            <rFont val="Calibri"/>
          </rPr>
          <t>Control availability of extensions unpublished on the Chrome Web Store</t>
        </r>
        <r>
          <rPr>
            <sz val="11"/>
            <color rgb="FF000000"/>
            <rFont val="Calibri"/>
          </rPr>
          <t>'</t>
        </r>
        <r>
          <rPr>
            <sz val="11"/>
            <color rgb="FF000000"/>
            <rFont val="Calibri"/>
          </rPr>
          <t xml:space="preserve"> Is Disabled</t>
        </r>
      </text>
    </comment>
    <comment ref="N223" authorId="0" shapeId="0" xr:uid="{00000000-0006-0000-0B00-00005A000000}">
      <text>
        <r>
          <rPr>
            <sz val="11"/>
            <rFont val="Calibri"/>
          </rPr>
          <t xml:space="preserve">Ensure </t>
        </r>
        <r>
          <rPr>
            <sz val="11"/>
            <color rgb="FF000000"/>
            <rFont val="Calibri"/>
          </rPr>
          <t>'</t>
        </r>
        <r>
          <rPr>
            <b/>
            <sz val="11"/>
            <color rgb="FF000000"/>
            <rFont val="Calibri"/>
          </rPr>
          <t>Allow automatic sign-in to Microsoft cloud identity providers</t>
        </r>
        <r>
          <rPr>
            <sz val="11"/>
            <color rgb="FF000000"/>
            <rFont val="Calibri"/>
          </rPr>
          <t>'</t>
        </r>
        <r>
          <rPr>
            <sz val="11"/>
            <color rgb="FF000000"/>
            <rFont val="Calibri"/>
          </rPr>
          <t xml:space="preserve"> Is Enabled</t>
        </r>
      </text>
    </comment>
    <comment ref="O223" authorId="0" shapeId="0" xr:uid="{00000000-0006-0000-0B00-00005B000000}">
      <text>
        <r>
          <rPr>
            <sz val="11"/>
            <rFont val="Calibri"/>
          </rPr>
          <t xml:space="preserve">Ensure </t>
        </r>
        <r>
          <rPr>
            <sz val="11"/>
            <color rgb="FF000000"/>
            <rFont val="Calibri"/>
          </rPr>
          <t>'</t>
        </r>
        <r>
          <rPr>
            <b/>
            <sz val="11"/>
            <color rgb="FF000000"/>
            <rFont val="Calibri"/>
          </rPr>
          <t>Configure native messaging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P223" authorId="0" shapeId="0" xr:uid="{00000000-0006-0000-0B00-00005C000000}">
      <text>
        <r>
          <rPr>
            <sz val="11"/>
            <rFont val="Calibri"/>
          </rPr>
          <t xml:space="preserve">Ensure </t>
        </r>
        <r>
          <rPr>
            <sz val="11"/>
            <color rgb="FF000000"/>
            <rFont val="Calibri"/>
          </rPr>
          <t>'</t>
        </r>
        <r>
          <rPr>
            <b/>
            <sz val="11"/>
            <color rgb="FF000000"/>
            <rFont val="Calibri"/>
          </rPr>
          <t>Enables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24" authorId="0" shapeId="0" xr:uid="{00000000-0006-0000-0B00-00005D000000}">
      <text>
        <r>
          <rPr>
            <sz val="11"/>
            <rFont val="Calibri"/>
          </rPr>
          <t xml:space="preserve">Ensure </t>
        </r>
        <r>
          <rPr>
            <sz val="11"/>
            <color rgb="FF000000"/>
            <rFont val="Calibri"/>
          </rPr>
          <t>'</t>
        </r>
        <r>
          <rPr>
            <b/>
            <sz val="11"/>
            <color rgb="FF000000"/>
            <rFont val="Calibri"/>
          </rPr>
          <t>Enable leak detection for entered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24" authorId="0" shapeId="0" xr:uid="{00000000-0006-0000-0B00-00005E000000}">
      <text>
        <r>
          <rPr>
            <sz val="11"/>
            <rFont val="Calibri"/>
          </rPr>
          <t xml:space="preserve">Ensure </t>
        </r>
        <r>
          <rPr>
            <sz val="11"/>
            <color rgb="FF000000"/>
            <rFont val="Calibri"/>
          </rPr>
          <t>'</t>
        </r>
        <r>
          <rPr>
            <b/>
            <sz val="11"/>
            <color rgb="FF000000"/>
            <rFont val="Calibri"/>
          </rPr>
          <t>Configure the list of domains on which Safe Browsing will not trigger warnings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24" authorId="0" shapeId="0" xr:uid="{00000000-0006-0000-0B00-00005F000000}">
      <text>
        <r>
          <rPr>
            <sz val="11"/>
            <rFont val="Calibri"/>
          </rPr>
          <t xml:space="preserve">Ensure </t>
        </r>
        <r>
          <rPr>
            <sz val="11"/>
            <color rgb="FF000000"/>
            <rFont val="Calibri"/>
          </rPr>
          <t>'</t>
        </r>
        <r>
          <rPr>
            <b/>
            <sz val="11"/>
            <color rgb="FF000000"/>
            <rFont val="Calibri"/>
          </rPr>
          <t>Safe Browsing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Safe Browsing is active in the standard mode.</t>
        </r>
        <r>
          <rPr>
            <sz val="11"/>
            <color rgb="FF000000"/>
            <rFont val="Calibri"/>
          </rPr>
          <t>'</t>
        </r>
        <r>
          <rPr>
            <sz val="11"/>
            <color rgb="FF000000"/>
            <rFont val="Calibri"/>
          </rPr>
          <t xml:space="preserve"> or higher</t>
        </r>
      </text>
    </comment>
    <comment ref="K224" authorId="0" shapeId="0" xr:uid="{00000000-0006-0000-0B00-000060000000}">
      <text>
        <r>
          <rPr>
            <sz val="11"/>
            <rFont val="Calibri"/>
          </rPr>
          <t xml:space="preserve">Ensure </t>
        </r>
        <r>
          <rPr>
            <sz val="11"/>
            <color rgb="FF000000"/>
            <rFont val="Calibri"/>
          </rPr>
          <t>'</t>
        </r>
        <r>
          <rPr>
            <b/>
            <sz val="11"/>
            <color rgb="FF000000"/>
            <rFont val="Calibri"/>
          </rPr>
          <t>Disable proceeding from the Safe Browsing warning page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4" authorId="0" shapeId="0" xr:uid="{00000000-0006-0000-0B00-000061000000}">
      <text>
        <r>
          <rPr>
            <sz val="11"/>
            <rFont val="Calibri"/>
          </rPr>
          <t xml:space="preserve">Ensure </t>
        </r>
        <r>
          <rPr>
            <sz val="11"/>
            <color rgb="FF000000"/>
            <rFont val="Calibri"/>
          </rPr>
          <t>'</t>
        </r>
        <r>
          <rPr>
            <b/>
            <sz val="11"/>
            <color rgb="FF000000"/>
            <rFont val="Calibri"/>
          </rPr>
          <t>Enable component updates in Google Chrome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24" authorId="0" shapeId="0" xr:uid="{00000000-0006-0000-0B00-000062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N224" authorId="0" shapeId="0" xr:uid="{00000000-0006-0000-0B00-000063000000}">
      <text>
        <r>
          <rPr>
            <sz val="11"/>
            <rFont val="Calibri"/>
          </rPr>
          <t xml:space="preserve">Ensure </t>
        </r>
        <r>
          <rPr>
            <sz val="11"/>
            <color rgb="FF000000"/>
            <rFont val="Calibri"/>
          </rPr>
          <t>'</t>
        </r>
        <r>
          <rPr>
            <b/>
            <sz val="11"/>
            <color rgb="FF000000"/>
            <rFont val="Calibri"/>
          </rPr>
          <t>Enable Safe Browsing for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25" authorId="0" shapeId="0" xr:uid="{00000000-0006-0000-0B00-000064000000}">
      <text>
        <r>
          <rPr>
            <sz val="11"/>
            <rFont val="Calibri"/>
          </rPr>
          <t xml:space="preserve">Ensure </t>
        </r>
        <r>
          <rPr>
            <sz val="11"/>
            <color rgb="FF000000"/>
            <rFont val="Calibri"/>
          </rPr>
          <t>'</t>
        </r>
        <r>
          <rPr>
            <b/>
            <sz val="11"/>
            <color rgb="FF000000"/>
            <rFont val="Calibri"/>
          </rPr>
          <t>Control use of JavaScript JIT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run JavaScript JIT</t>
        </r>
        <r>
          <rPr>
            <sz val="11"/>
            <color rgb="FF000000"/>
            <rFont val="Calibri"/>
          </rPr>
          <t>'</t>
        </r>
      </text>
    </comment>
    <comment ref="I225" authorId="0" shapeId="0" xr:uid="{00000000-0006-0000-0B00-000065000000}">
      <text>
        <r>
          <rPr>
            <sz val="11"/>
            <rFont val="Calibri"/>
          </rPr>
          <t xml:space="preserve">Ensure </t>
        </r>
        <r>
          <rPr>
            <sz val="11"/>
            <color rgb="FF000000"/>
            <rFont val="Calibri"/>
          </rPr>
          <t>'</t>
        </r>
        <r>
          <rPr>
            <b/>
            <sz val="11"/>
            <color rgb="FF000000"/>
            <rFont val="Calibri"/>
          </rPr>
          <t>Allow the audio sandbox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5" authorId="0" shapeId="0" xr:uid="{00000000-0006-0000-0B00-000066000000}">
      <text>
        <r>
          <rPr>
            <sz val="11"/>
            <rFont val="Calibri"/>
          </rPr>
          <t xml:space="preserve">Ensure </t>
        </r>
        <r>
          <rPr>
            <sz val="11"/>
            <color rgb="FF000000"/>
            <rFont val="Calibri"/>
          </rPr>
          <t>'</t>
        </r>
        <r>
          <rPr>
            <b/>
            <sz val="11"/>
            <color rgb="FF000000"/>
            <rFont val="Calibri"/>
          </rPr>
          <t>Enable Renderer App Container</t>
        </r>
        <r>
          <rPr>
            <sz val="11"/>
            <color rgb="FF000000"/>
            <rFont val="Calibri"/>
          </rPr>
          <t>'</t>
        </r>
        <r>
          <rPr>
            <sz val="11"/>
            <color rgb="FF000000"/>
            <rFont val="Calibri"/>
          </rPr>
          <t xml:space="preserve"> Is Enabled</t>
        </r>
      </text>
    </comment>
    <comment ref="K225" authorId="0" shapeId="0" xr:uid="{00000000-0006-0000-0B00-000067000000}">
      <text>
        <r>
          <rPr>
            <sz val="11"/>
            <rFont val="Calibri"/>
          </rPr>
          <t xml:space="preserve">Ensure </t>
        </r>
        <r>
          <rPr>
            <sz val="11"/>
            <color rgb="FF000000"/>
            <rFont val="Calibri"/>
          </rPr>
          <t>'</t>
        </r>
        <r>
          <rPr>
            <b/>
            <sz val="11"/>
            <color rgb="FF000000"/>
            <rFont val="Calibri"/>
          </rPr>
          <t>Specifies whether SharedArrayBuffers can be used in a non cross-origin-isolated context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25" authorId="0" shapeId="0" xr:uid="{00000000-0006-0000-0B00-000068000000}">
      <text>
        <r>
          <rPr>
            <sz val="11"/>
            <rFont val="Calibri"/>
          </rPr>
          <t xml:space="preserve">Ensure </t>
        </r>
        <r>
          <rPr>
            <sz val="11"/>
            <color rgb="FF000000"/>
            <rFont val="Calibri"/>
          </rPr>
          <t>'</t>
        </r>
        <r>
          <rPr>
            <b/>
            <sz val="11"/>
            <color rgb="FF000000"/>
            <rFont val="Calibri"/>
          </rPr>
          <t>Require Site Isolation for every site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25" authorId="0" shapeId="0" xr:uid="{00000000-0006-0000-0B00-000069000000}">
      <text>
        <r>
          <rPr>
            <sz val="11"/>
            <rFont val="Calibri"/>
          </rPr>
          <t xml:space="preserve">Ensure </t>
        </r>
        <r>
          <rPr>
            <sz val="11"/>
            <color rgb="FF000000"/>
            <rFont val="Calibri"/>
          </rPr>
          <t>'</t>
        </r>
        <r>
          <rPr>
            <b/>
            <sz val="11"/>
            <color rgb="FF000000"/>
            <rFont val="Calibri"/>
          </rPr>
          <t>Enable strict MIME type checking for worker scripts</t>
        </r>
        <r>
          <rPr>
            <sz val="11"/>
            <color rgb="FF000000"/>
            <rFont val="Calibri"/>
          </rPr>
          <t>'</t>
        </r>
        <r>
          <rPr>
            <sz val="11"/>
            <color rgb="FF000000"/>
            <rFont val="Calibri"/>
          </rPr>
          <t xml:space="preserve"> Is Enabled</t>
        </r>
      </text>
    </comment>
    <comment ref="H230" authorId="0" shapeId="0" xr:uid="{00000000-0006-0000-0B00-00006A000000}">
      <text>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text>
    </comment>
    <comment ref="I230" authorId="0" shapeId="0" xr:uid="{00000000-0006-0000-0B00-00006B000000}">
      <text>
        <r>
          <rPr>
            <sz val="11"/>
            <rFont val="Calibri"/>
          </rPr>
          <t xml:space="preserve">Ensure </t>
        </r>
        <r>
          <rPr>
            <sz val="11"/>
            <color rgb="FF000000"/>
            <rFont val="Calibri"/>
          </rPr>
          <t>'</t>
        </r>
        <r>
          <rPr>
            <b/>
            <sz val="11"/>
            <color rgb="FF000000"/>
            <rFont val="Calibri"/>
          </rPr>
          <t>Update policy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Always allow updates (recommended)</t>
        </r>
        <r>
          <rPr>
            <sz val="11"/>
            <color rgb="FF000000"/>
            <rFont val="Calibri"/>
          </rPr>
          <t>'</t>
        </r>
        <r>
          <rPr>
            <sz val="11"/>
            <color rgb="FF000000"/>
            <rFont val="Calibri"/>
          </rPr>
          <t xml:space="preserve"> or </t>
        </r>
        <r>
          <rPr>
            <sz val="11"/>
            <color rgb="FF000000"/>
            <rFont val="Calibri"/>
          </rPr>
          <t>'</t>
        </r>
        <r>
          <rPr>
            <b/>
            <sz val="11"/>
            <color rgb="FF000000"/>
            <rFont val="Calibri"/>
          </rPr>
          <t>Automatic silent updates only</t>
        </r>
        <r>
          <rPr>
            <sz val="11"/>
            <color rgb="FF000000"/>
            <rFont val="Calibri"/>
          </rPr>
          <t>'</t>
        </r>
        <r>
          <rPr>
            <sz val="11"/>
            <color rgb="FF000000"/>
            <rFont val="Calibri"/>
          </rPr>
          <t xml:space="preserve"> specified</t>
        </r>
      </text>
    </comment>
    <comment ref="H238" authorId="0" shapeId="0" xr:uid="{00000000-0006-0000-0B00-00006C000000}">
      <text>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load mixed content</t>
        </r>
        <r>
          <rPr>
            <sz val="11"/>
            <color rgb="FF000000"/>
            <rFont val="Calibri"/>
          </rPr>
          <t>'</t>
        </r>
      </text>
    </comment>
    <comment ref="I238" authorId="0" shapeId="0" xr:uid="{00000000-0006-0000-0B00-00006F000000}">
      <text>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Explicitly Configured</t>
        </r>
      </text>
    </comment>
    <comment ref="J238" authorId="0" shapeId="0" xr:uid="{00000000-0006-0000-0B00-000070000000}">
      <text>
        <r>
          <rPr>
            <sz val="11"/>
            <rFont val="Calibri"/>
          </rPr>
          <t xml:space="preserve">Ensure </t>
        </r>
        <r>
          <rPr>
            <sz val="11"/>
            <color rgb="FF000000"/>
            <rFont val="Calibri"/>
          </rPr>
          <t>'</t>
        </r>
        <r>
          <rPr>
            <b/>
            <sz val="11"/>
            <color rgb="FF000000"/>
            <rFont val="Calibri"/>
          </rPr>
          <t>Enable leak detection for entered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8" authorId="0" shapeId="0" xr:uid="{00000000-0006-0000-0B00-000071000000}">
      <text>
        <r>
          <rPr>
            <sz val="11"/>
            <rFont val="Calibri"/>
          </rPr>
          <t xml:space="preserve">Ensure </t>
        </r>
        <r>
          <rPr>
            <sz val="11"/>
            <color rgb="FF000000"/>
            <rFont val="Calibri"/>
          </rPr>
          <t>'</t>
        </r>
        <r>
          <rPr>
            <b/>
            <sz val="11"/>
            <color rgb="FF000000"/>
            <rFont val="Calibri"/>
          </rPr>
          <t>Configure the list of domains on which Safe Browsing will not trigger warnings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38" authorId="0" shapeId="0" xr:uid="{00000000-0006-0000-0B00-000072000000}">
      <text>
        <r>
          <rPr>
            <sz val="11"/>
            <rFont val="Calibri"/>
          </rPr>
          <t xml:space="preserve">Ensure </t>
        </r>
        <r>
          <rPr>
            <sz val="11"/>
            <color rgb="FF000000"/>
            <rFont val="Calibri"/>
          </rPr>
          <t>'</t>
        </r>
        <r>
          <rPr>
            <b/>
            <sz val="11"/>
            <color rgb="FF000000"/>
            <rFont val="Calibri"/>
          </rPr>
          <t>Safe Browsing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Safe Browsing is active in the standard mode.</t>
        </r>
        <r>
          <rPr>
            <sz val="11"/>
            <color rgb="FF000000"/>
            <rFont val="Calibri"/>
          </rPr>
          <t>'</t>
        </r>
        <r>
          <rPr>
            <sz val="11"/>
            <color rgb="FF000000"/>
            <rFont val="Calibri"/>
          </rPr>
          <t xml:space="preserve"> or higher</t>
        </r>
      </text>
    </comment>
    <comment ref="M238" authorId="0" shapeId="0" xr:uid="{00000000-0006-0000-0B00-000073000000}">
      <text>
        <r>
          <rPr>
            <sz val="11"/>
            <rFont val="Calibri"/>
          </rPr>
          <t xml:space="preserve">Ensure </t>
        </r>
        <r>
          <rPr>
            <sz val="11"/>
            <color rgb="FF000000"/>
            <rFont val="Calibri"/>
          </rPr>
          <t>'</t>
        </r>
        <r>
          <rPr>
            <b/>
            <sz val="11"/>
            <color rgb="FF000000"/>
            <rFont val="Calibri"/>
          </rPr>
          <t>Disable proceeding from the Safe Browsing warning page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38" authorId="0" shapeId="0" xr:uid="{00000000-0006-0000-0B00-000074000000}">
      <text>
        <r>
          <rPr>
            <sz val="11"/>
            <rFont val="Calibri"/>
          </rPr>
          <t xml:space="preserve">Ensure </t>
        </r>
        <r>
          <rPr>
            <sz val="11"/>
            <color rgb="FF000000"/>
            <rFont val="Calibri"/>
          </rPr>
          <t>'</t>
        </r>
        <r>
          <rPr>
            <b/>
            <sz val="11"/>
            <color rgb="FF000000"/>
            <rFont val="Calibri"/>
          </rPr>
          <t>Allow Web Authentication requests on sites with broken TLS certificates</t>
        </r>
        <r>
          <rPr>
            <sz val="11"/>
            <color rgb="FF000000"/>
            <rFont val="Calibri"/>
          </rPr>
          <t>'</t>
        </r>
        <r>
          <rPr>
            <sz val="11"/>
            <color rgb="FF000000"/>
            <rFont val="Calibri"/>
          </rPr>
          <t xml:space="preserve"> Is Disabled</t>
        </r>
      </text>
    </comment>
    <comment ref="O238" authorId="0" shapeId="0" xr:uid="{00000000-0006-0000-0B00-000075000000}">
      <text>
        <r>
          <rPr>
            <sz val="11"/>
            <rFont val="Calibri"/>
          </rPr>
          <t xml:space="preserve">Ensure </t>
        </r>
        <r>
          <rPr>
            <sz val="11"/>
            <color rgb="FF000000"/>
            <rFont val="Calibri"/>
          </rPr>
          <t>'</t>
        </r>
        <r>
          <rPr>
            <b/>
            <sz val="11"/>
            <color rgb="FF000000"/>
            <rFont val="Calibri"/>
          </rPr>
          <t>Browser sign 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 browser sign-in</t>
        </r>
        <r>
          <rPr>
            <sz val="11"/>
            <color rgb="FF000000"/>
            <rFont val="Calibri"/>
          </rPr>
          <t>'</t>
        </r>
      </text>
    </comment>
    <comment ref="P238" authorId="0" shapeId="0" xr:uid="{00000000-0006-0000-0B00-000076000000}">
      <text>
        <r>
          <rPr>
            <sz val="11"/>
            <rFont val="Calibri"/>
          </rPr>
          <t xml:space="preserve">Ensure </t>
        </r>
        <r>
          <rPr>
            <sz val="11"/>
            <color rgb="FF000000"/>
            <rFont val="Calibri"/>
          </rPr>
          <t>'</t>
        </r>
        <r>
          <rPr>
            <b/>
            <sz val="11"/>
            <color rgb="FF000000"/>
            <rFont val="Calibri"/>
          </rPr>
          <t>Determine the availability of variations</t>
        </r>
        <r>
          <rPr>
            <sz val="11"/>
            <color rgb="FF000000"/>
            <rFont val="Calibri"/>
          </rPr>
          <t>'</t>
        </r>
        <r>
          <rPr>
            <sz val="11"/>
            <color rgb="FF000000"/>
            <rFont val="Calibri"/>
          </rPr>
          <t xml:space="preserve"> is set to </t>
        </r>
        <r>
          <rPr>
            <sz val="11"/>
            <color rgb="FF000000"/>
            <rFont val="Calibri"/>
          </rPr>
          <t>'</t>
        </r>
        <r>
          <rPr>
            <b/>
            <sz val="11"/>
            <color rgb="FF000000"/>
            <rFont val="Calibri"/>
          </rPr>
          <t>Enable all variations</t>
        </r>
        <r>
          <rPr>
            <sz val="11"/>
            <color rgb="FF000000"/>
            <rFont val="Calibri"/>
          </rPr>
          <t>'</t>
        </r>
      </text>
    </comment>
    <comment ref="Q238" authorId="0" shapeId="0" xr:uid="{00000000-0006-0000-0B00-000077000000}">
      <text>
        <r>
          <rPr>
            <sz val="11"/>
            <rFont val="Calibri"/>
          </rPr>
          <t xml:space="preserve">Ensure </t>
        </r>
        <r>
          <rPr>
            <sz val="11"/>
            <color rgb="FF000000"/>
            <rFont val="Calibri"/>
          </rPr>
          <t>'</t>
        </r>
        <r>
          <rPr>
            <b/>
            <sz val="11"/>
            <color rgb="FF000000"/>
            <rFont val="Calibri"/>
          </rPr>
          <t>Enable security warnings for command-line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38" authorId="0" shapeId="0" xr:uid="{00000000-0006-0000-0B00-000078000000}">
      <text>
        <r>
          <rPr>
            <sz val="11"/>
            <rFont val="Calibri"/>
          </rPr>
          <t xml:space="preserve">Ensure </t>
        </r>
        <r>
          <rPr>
            <sz val="11"/>
            <color rgb="FF000000"/>
            <rFont val="Calibri"/>
          </rPr>
          <t>'</t>
        </r>
        <r>
          <rPr>
            <b/>
            <sz val="11"/>
            <color rgb="FF000000"/>
            <rFont val="Calibri"/>
          </rPr>
          <t>Enable component updates in Google Chrome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38" authorId="0" shapeId="0" xr:uid="{00000000-0006-0000-0B00-000079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T238" authorId="0" shapeId="0" xr:uid="{00000000-0006-0000-0B00-00007A000000}">
      <text>
        <r>
          <rPr>
            <sz val="11"/>
            <rFont val="Calibri"/>
          </rPr>
          <t xml:space="preserve">Ensure </t>
        </r>
        <r>
          <rPr>
            <sz val="11"/>
            <color rgb="FF000000"/>
            <rFont val="Calibri"/>
          </rPr>
          <t>'</t>
        </r>
        <r>
          <rPr>
            <b/>
            <sz val="11"/>
            <color rgb="FF000000"/>
            <rFont val="Calibri"/>
          </rPr>
          <t>Enable Google Search Side Panel</t>
        </r>
        <r>
          <rPr>
            <sz val="11"/>
            <color rgb="FF000000"/>
            <rFont val="Calibri"/>
          </rPr>
          <t>'</t>
        </r>
        <r>
          <rPr>
            <sz val="11"/>
            <color rgb="FF000000"/>
            <rFont val="Calibri"/>
          </rPr>
          <t xml:space="preserve"> Is Disabled</t>
        </r>
      </text>
    </comment>
    <comment ref="U238" authorId="0" shapeId="0" xr:uid="{00000000-0006-0000-0B00-00007B000000}">
      <text>
        <r>
          <rPr>
            <sz val="11"/>
            <rFont val="Calibri"/>
          </rPr>
          <t xml:space="preserve">Ensure </t>
        </r>
        <r>
          <rPr>
            <sz val="11"/>
            <color rgb="FF000000"/>
            <rFont val="Calibri"/>
          </rPr>
          <t>'</t>
        </r>
        <r>
          <rPr>
            <b/>
            <sz val="11"/>
            <color rgb="FF000000"/>
            <rFont val="Calibri"/>
          </rPr>
          <t>Import of homepage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38" authorId="0" shapeId="0" xr:uid="{00000000-0006-0000-0B00-00007C000000}">
      <text>
        <r>
          <rPr>
            <sz val="11"/>
            <rFont val="Calibri"/>
          </rPr>
          <t xml:space="preserve">Ensure </t>
        </r>
        <r>
          <rPr>
            <sz val="11"/>
            <color rgb="FF000000"/>
            <rFont val="Calibri"/>
          </rPr>
          <t>'</t>
        </r>
        <r>
          <rPr>
            <b/>
            <sz val="11"/>
            <color rgb="FF000000"/>
            <rFont val="Calibri"/>
          </rPr>
          <t>Import search engines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38" authorId="0" shapeId="0" xr:uid="{00000000-0006-0000-0B00-00007D000000}">
      <text>
        <r>
          <rPr>
            <sz val="11"/>
            <rFont val="Calibri"/>
          </rPr>
          <t xml:space="preserve">Ensure </t>
        </r>
        <r>
          <rPr>
            <sz val="11"/>
            <color rgb="FF000000"/>
            <rFont val="Calibri"/>
          </rPr>
          <t>'</t>
        </r>
        <r>
          <rPr>
            <b/>
            <sz val="11"/>
            <color rgb="FF000000"/>
            <rFont val="Calibri"/>
          </rPr>
          <t>Incognito mode availability</t>
        </r>
        <r>
          <rPr>
            <sz val="11"/>
            <color rgb="FF000000"/>
            <rFont val="Calibri"/>
          </rPr>
          <t>'</t>
        </r>
        <r>
          <rPr>
            <sz val="11"/>
            <color rgb="FF000000"/>
            <rFont val="Calibri"/>
          </rPr>
          <t xml:space="preserve"> is set to </t>
        </r>
        <r>
          <rPr>
            <sz val="11"/>
            <color rgb="FF000000"/>
            <rFont val="Calibri"/>
          </rPr>
          <t>'</t>
        </r>
        <r>
          <rPr>
            <b/>
            <sz val="11"/>
            <color rgb="FF000000"/>
            <rFont val="Calibri"/>
          </rPr>
          <t>Enabled: Incognito mode disabled</t>
        </r>
        <r>
          <rPr>
            <sz val="11"/>
            <color rgb="FF000000"/>
            <rFont val="Calibri"/>
          </rPr>
          <t>'</t>
        </r>
      </text>
    </comment>
    <comment ref="X238" authorId="0" shapeId="0" xr:uid="{00000000-0006-0000-0B00-00007E000000}">
      <text>
        <r>
          <rPr>
            <sz val="11"/>
            <rFont val="Calibri"/>
          </rPr>
          <t xml:space="preserve">Ensure </t>
        </r>
        <r>
          <rPr>
            <sz val="11"/>
            <color rgb="FF000000"/>
            <rFont val="Calibri"/>
          </rPr>
          <t>'</t>
        </r>
        <r>
          <rPr>
            <b/>
            <sz val="11"/>
            <color rgb="FF000000"/>
            <rFont val="Calibri"/>
          </rPr>
          <t>Origins or hostname patterns for which restrictions on insecure origins should not apply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38" authorId="0" shapeId="0" xr:uid="{00000000-0006-0000-0B00-00007F000000}">
      <text>
        <r>
          <rPr>
            <sz val="11"/>
            <rFont val="Calibri"/>
          </rPr>
          <t xml:space="preserve">Ensure </t>
        </r>
        <r>
          <rPr>
            <sz val="11"/>
            <color rgb="FF000000"/>
            <rFont val="Calibri"/>
          </rPr>
          <t>'</t>
        </r>
        <r>
          <rPr>
            <b/>
            <sz val="11"/>
            <color rgb="FF000000"/>
            <rFont val="Calibri"/>
          </rPr>
          <t>Allow proceeding from the SSL warning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38" authorId="0" shapeId="0" xr:uid="{00000000-0006-0000-0B00-000080000000}">
      <text>
        <r>
          <rPr>
            <sz val="11"/>
            <rFont val="Calibri"/>
          </rPr>
          <t xml:space="preserve">Ensure </t>
        </r>
        <r>
          <rPr>
            <sz val="11"/>
            <color rgb="FF000000"/>
            <rFont val="Calibri"/>
          </rPr>
          <t>'</t>
        </r>
        <r>
          <rPr>
            <b/>
            <sz val="11"/>
            <color rgb="FF000000"/>
            <rFont val="Calibri"/>
          </rPr>
          <t>Enable Safe Browsing for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38" authorId="0" shapeId="0" xr:uid="{00000000-0006-0000-0B00-00006D000000}">
      <text>
        <r>
          <rPr>
            <sz val="11"/>
            <rFont val="Calibri"/>
          </rPr>
          <t xml:space="preserve">Ensure </t>
        </r>
        <r>
          <rPr>
            <sz val="11"/>
            <color rgb="FF000000"/>
            <rFont val="Calibri"/>
          </rPr>
          <t>'</t>
        </r>
        <r>
          <rPr>
            <b/>
            <sz val="11"/>
            <color rgb="FF000000"/>
            <rFont val="Calibri"/>
          </rPr>
          <t>Disable synchronization of data with Google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38" authorId="0" shapeId="0" xr:uid="{00000000-0006-0000-0B00-00006E000000}">
      <text>
        <r>
          <rPr>
            <sz val="11"/>
            <rFont val="Calibri"/>
          </rPr>
          <t xml:space="preserve">Ensure </t>
        </r>
        <r>
          <rPr>
            <sz val="11"/>
            <color rgb="FF000000"/>
            <rFont val="Calibri"/>
          </rPr>
          <t>'</t>
        </r>
        <r>
          <rPr>
            <b/>
            <sz val="11"/>
            <color rgb="FF000000"/>
            <rFont val="Calibri"/>
          </rPr>
          <t>List of types that should be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passwords</t>
        </r>
        <r>
          <rPr>
            <sz val="11"/>
            <color rgb="FF000000"/>
            <rFont val="Calibri"/>
          </rPr>
          <t>'</t>
        </r>
      </text>
    </comment>
    <comment ref="H239" authorId="0" shapeId="0" xr:uid="{00000000-0006-0000-0B00-000081000000}">
      <text>
        <r>
          <rPr>
            <sz val="11"/>
            <rFont val="Calibri"/>
          </rPr>
          <t xml:space="preserve">Ensure </t>
        </r>
        <r>
          <rPr>
            <sz val="11"/>
            <color rgb="FF000000"/>
            <rFont val="Calibri"/>
          </rPr>
          <t>'</t>
        </r>
        <r>
          <rPr>
            <b/>
            <sz val="11"/>
            <color rgb="FF000000"/>
            <rFont val="Calibri"/>
          </rPr>
          <t>Proxy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and does not contain </t>
        </r>
        <r>
          <rPr>
            <sz val="11"/>
            <color rgb="FF000000"/>
            <rFont val="Calibri"/>
          </rPr>
          <t>"</t>
        </r>
        <r>
          <rPr>
            <b/>
            <sz val="11"/>
            <color rgb="FF000000"/>
            <rFont val="Calibri"/>
          </rPr>
          <t>ProxyMode</t>
        </r>
        <r>
          <rPr>
            <sz val="11"/>
            <color rgb="FF000000"/>
            <rFont val="Calibri"/>
          </rPr>
          <t>"</t>
        </r>
        <r>
          <rPr>
            <sz val="11"/>
            <color rgb="FF000000"/>
            <rFont val="Calibri"/>
          </rPr>
          <t xml:space="preserve">: </t>
        </r>
        <r>
          <rPr>
            <sz val="11"/>
            <color rgb="FF000000"/>
            <rFont val="Calibri"/>
          </rPr>
          <t>"</t>
        </r>
        <r>
          <rPr>
            <b/>
            <sz val="11"/>
            <color rgb="FF000000"/>
            <rFont val="Calibri"/>
          </rPr>
          <t>auto_detect</t>
        </r>
        <r>
          <rPr>
            <sz val="11"/>
            <color rgb="FF000000"/>
            <rFont val="Calibri"/>
          </rPr>
          <t>"</t>
        </r>
      </text>
    </comment>
    <comment ref="H240" authorId="0" shapeId="0" xr:uid="{00000000-0006-0000-0B00-000082000000}">
      <text>
        <r>
          <rPr>
            <sz val="11"/>
            <rFont val="Calibri"/>
          </rPr>
          <t xml:space="preserve">Ensure </t>
        </r>
        <r>
          <rPr>
            <sz val="11"/>
            <color rgb="FF000000"/>
            <rFont val="Calibri"/>
          </rPr>
          <t>'</t>
        </r>
        <r>
          <rPr>
            <b/>
            <sz val="11"/>
            <color rgb="FF000000"/>
            <rFont val="Calibri"/>
          </rPr>
          <t>Default notification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show desktop notifications</t>
        </r>
        <r>
          <rPr>
            <sz val="11"/>
            <color rgb="FF000000"/>
            <rFont val="Calibri"/>
          </rPr>
          <t>'</t>
        </r>
      </text>
    </comment>
    <comment ref="I240" authorId="0" shapeId="0" xr:uid="{00000000-0006-0000-0B00-000083000000}">
      <text>
        <r>
          <rPr>
            <sz val="11"/>
            <rFont val="Calibri"/>
          </rPr>
          <t xml:space="preserve">Ensure </t>
        </r>
        <r>
          <rPr>
            <sz val="11"/>
            <color rgb="FF000000"/>
            <rFont val="Calibri"/>
          </rPr>
          <t>'</t>
        </r>
        <r>
          <rPr>
            <b/>
            <sz val="11"/>
            <color rgb="FF000000"/>
            <rFont val="Calibri"/>
          </rPr>
          <t>Default Window Management permissions setting</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r>
          <rPr>
            <sz val="11"/>
            <color rgb="FF000000"/>
            <rFont val="Calibri"/>
          </rPr>
          <t xml:space="preserve"> to </t>
        </r>
        <r>
          <rPr>
            <sz val="11"/>
            <color rgb="FF000000"/>
            <rFont val="Calibri"/>
          </rPr>
          <t>'</t>
        </r>
        <r>
          <rPr>
            <b/>
            <sz val="11"/>
            <color rgb="FF000000"/>
            <rFont val="Calibri"/>
          </rPr>
          <t>Deny Permission</t>
        </r>
        <r>
          <rPr>
            <sz val="11"/>
            <color rgb="FF000000"/>
            <rFont val="Calibri"/>
          </rPr>
          <t>'</t>
        </r>
      </text>
    </comment>
    <comment ref="J240" authorId="0" shapeId="0" xr:uid="{00000000-0006-0000-0B00-000084000000}">
      <text>
        <r>
          <rPr>
            <sz val="11"/>
            <rFont val="Calibri"/>
          </rPr>
          <t xml:space="preserve">Ensure </t>
        </r>
        <r>
          <rPr>
            <sz val="11"/>
            <color rgb="FF000000"/>
            <rFont val="Calibri"/>
          </rPr>
          <t>'</t>
        </r>
        <r>
          <rPr>
            <b/>
            <sz val="11"/>
            <color rgb="FF000000"/>
            <rFont val="Calibri"/>
          </rPr>
          <t>Allow Window Management permission on these sites</t>
        </r>
        <r>
          <rPr>
            <sz val="11"/>
            <color rgb="FF000000"/>
            <rFont val="Calibri"/>
          </rPr>
          <t>'</t>
        </r>
        <r>
          <rPr>
            <sz val="11"/>
            <color rgb="FF000000"/>
            <rFont val="Calibri"/>
          </rPr>
          <t xml:space="preserve"> Is Configured</t>
        </r>
      </text>
    </comment>
    <comment ref="K240" authorId="0" shapeId="0" xr:uid="{00000000-0006-0000-0B00-000085000000}">
      <text>
        <r>
          <rPr>
            <sz val="11"/>
            <rFont val="Calibri"/>
          </rPr>
          <t xml:space="preserve">Ensure </t>
        </r>
        <r>
          <rPr>
            <sz val="11"/>
            <color rgb="FF000000"/>
            <rFont val="Calibri"/>
          </rPr>
          <t>'</t>
        </r>
        <r>
          <rPr>
            <b/>
            <sz val="11"/>
            <color rgb="FF000000"/>
            <rFont val="Calibri"/>
          </rPr>
          <t>Enable Google Cast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0" authorId="0" shapeId="0" xr:uid="{00000000-0006-0000-0B00-000086000000}">
      <text>
        <r>
          <rPr>
            <sz val="11"/>
            <rFont val="Calibri"/>
          </rPr>
          <t xml:space="preserve">Ensure </t>
        </r>
        <r>
          <rPr>
            <sz val="11"/>
            <color rgb="FF000000"/>
            <rFont val="Calibri"/>
          </rPr>
          <t>'</t>
        </r>
        <r>
          <rPr>
            <b/>
            <sz val="11"/>
            <color rgb="FF000000"/>
            <rFont val="Calibri"/>
          </rPr>
          <t>Allow Google Cast to connect to Cast devices on all IP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0" authorId="0" shapeId="0" xr:uid="{00000000-0006-0000-0B00-000087000000}">
      <text>
        <r>
          <rPr>
            <sz val="11"/>
            <rFont val="Calibri"/>
          </rPr>
          <t xml:space="preserve">Ensure </t>
        </r>
        <r>
          <rPr>
            <sz val="11"/>
            <color rgb="FF000000"/>
            <rFont val="Calibri"/>
          </rPr>
          <t>'</t>
        </r>
        <r>
          <rPr>
            <b/>
            <sz val="11"/>
            <color rgb="FF000000"/>
            <rFont val="Calibri"/>
          </rPr>
          <t>Enable Google Cloud Print Proxy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40" authorId="0" shapeId="0" xr:uid="{00000000-0006-0000-0B00-000088000000}">
      <text>
        <r>
          <rPr>
            <sz val="11"/>
            <rFont val="Calibri"/>
          </rPr>
          <t xml:space="preserve">Ensure </t>
        </r>
        <r>
          <rPr>
            <sz val="11"/>
            <color rgb="FF000000"/>
            <rFont val="Calibri"/>
          </rPr>
          <t>'</t>
        </r>
        <r>
          <rPr>
            <b/>
            <sz val="11"/>
            <color rgb="FF000000"/>
            <rFont val="Calibri"/>
          </rPr>
          <t>Ads setting for sites with intrusive ads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ads on sites with intrusive ads</t>
        </r>
        <r>
          <rPr>
            <sz val="11"/>
            <color rgb="FF000000"/>
            <rFont val="Calibri"/>
          </rPr>
          <t>'</t>
        </r>
      </text>
    </comment>
    <comment ref="O240" authorId="0" shapeId="0" xr:uid="{00000000-0006-0000-0B00-000089000000}">
      <text>
        <r>
          <rPr>
            <sz val="11"/>
            <rFont val="Calibri"/>
          </rPr>
          <t xml:space="preserve">Ensure </t>
        </r>
        <r>
          <rPr>
            <sz val="11"/>
            <color rgb="FF000000"/>
            <rFont val="Calibri"/>
          </rPr>
          <t>'</t>
        </r>
        <r>
          <rPr>
            <b/>
            <sz val="11"/>
            <color rgb="FF000000"/>
            <rFont val="Calibri"/>
          </rPr>
          <t>Show an "Always open" checkbox in external protocol dialog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40" authorId="0" shapeId="0" xr:uid="{00000000-0006-0000-0B00-00008A000000}">
      <text>
        <r>
          <rPr>
            <sz val="11"/>
            <rFont val="Calibri"/>
          </rPr>
          <t xml:space="preserve">Ensure </t>
        </r>
        <r>
          <rPr>
            <sz val="11"/>
            <color rgb="FF000000"/>
            <rFont val="Calibri"/>
          </rPr>
          <t>'</t>
        </r>
        <r>
          <rPr>
            <b/>
            <sz val="11"/>
            <color rgb="FF000000"/>
            <rFont val="Calibri"/>
          </rPr>
          <t>Force Google SafeSearch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40" authorId="0" shapeId="0" xr:uid="{00000000-0006-0000-0B00-00008B000000}">
      <text>
        <r>
          <rPr>
            <sz val="11"/>
            <rFont val="Calibri"/>
          </rPr>
          <t xml:space="preserve">Ensure </t>
        </r>
        <r>
          <rPr>
            <sz val="11"/>
            <color rgb="FF000000"/>
            <rFont val="Calibri"/>
          </rPr>
          <t>'</t>
        </r>
        <r>
          <rPr>
            <b/>
            <sz val="11"/>
            <color rgb="FF000000"/>
            <rFont val="Calibri"/>
          </rPr>
          <t>Notify a user that a browser relaunch or device restart is recommended or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Show a recurring prompt to the user indication that a relaunch is required</t>
        </r>
        <r>
          <rPr>
            <sz val="11"/>
            <color rgb="FF000000"/>
            <rFont val="Calibri"/>
          </rPr>
          <t>'</t>
        </r>
      </text>
    </comment>
    <comment ref="R240" authorId="0" shapeId="0" xr:uid="{00000000-0006-0000-0B00-00008C000000}">
      <text>
        <r>
          <rPr>
            <sz val="11"/>
            <rFont val="Calibri"/>
          </rPr>
          <t xml:space="preserve">Ensure </t>
        </r>
        <r>
          <rPr>
            <sz val="11"/>
            <color rgb="FF000000"/>
            <rFont val="Calibri"/>
          </rPr>
          <t>'</t>
        </r>
        <r>
          <rPr>
            <b/>
            <sz val="11"/>
            <color rgb="FF000000"/>
            <rFont val="Calibri"/>
          </rPr>
          <t>Set the time period for update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86400000</t>
        </r>
        <r>
          <rPr>
            <sz val="11"/>
            <color rgb="FF000000"/>
            <rFont val="Calibri"/>
          </rPr>
          <t>'</t>
        </r>
      </text>
    </comment>
    <comment ref="S240" authorId="0" shapeId="0" xr:uid="{00000000-0006-0000-0B00-00008D000000}">
      <text>
        <r>
          <rPr>
            <sz val="11"/>
            <rFont val="Calibri"/>
          </rPr>
          <t xml:space="preserve">Ensure </t>
        </r>
        <r>
          <rPr>
            <sz val="11"/>
            <color rgb="FF000000"/>
            <rFont val="Calibri"/>
          </rPr>
          <t>'</t>
        </r>
        <r>
          <rPr>
            <b/>
            <sz val="11"/>
            <color rgb="FF000000"/>
            <rFont val="Calibri"/>
          </rPr>
          <t>Control SafeSites adult content filtering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Filter top level sites (but not embedded iframes) for adult content</t>
        </r>
        <r>
          <rPr>
            <sz val="11"/>
            <color rgb="FF000000"/>
            <rFont val="Calibri"/>
          </rPr>
          <t>'</t>
        </r>
      </text>
    </comment>
    <comment ref="H241" authorId="0" shapeId="0" xr:uid="{00000000-0006-0000-0B00-00008E000000}">
      <text>
        <r>
          <rPr>
            <sz val="11"/>
            <rFont val="Calibri"/>
          </rPr>
          <t xml:space="preserve">Ensure </t>
        </r>
        <r>
          <rPr>
            <sz val="11"/>
            <color rgb="FF000000"/>
            <rFont val="Calibri"/>
          </rPr>
          <t>'</t>
        </r>
        <r>
          <rPr>
            <b/>
            <sz val="11"/>
            <color rgb="FF000000"/>
            <rFont val="Calibri"/>
          </rPr>
          <t>Enable alternate error pages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41" authorId="0" shapeId="0" xr:uid="{00000000-0006-0000-0B00-00008F000000}">
      <text>
        <r>
          <rPr>
            <sz val="11"/>
            <rFont val="Calibri"/>
          </rPr>
          <t xml:space="preserve">Ensure </t>
        </r>
        <r>
          <rPr>
            <sz val="11"/>
            <color rgb="FF000000"/>
            <rFont val="Calibri"/>
          </rPr>
          <t>'</t>
        </r>
        <r>
          <rPr>
            <b/>
            <sz val="11"/>
            <color rgb="FF000000"/>
            <rFont val="Calibri"/>
          </rPr>
          <t>Continue running background apps when Google Chrome is closed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1" authorId="0" shapeId="0" xr:uid="{00000000-0006-0000-0B00-000090000000}">
      <text>
        <r>
          <rPr>
            <sz val="11"/>
            <rFont val="Calibri"/>
          </rPr>
          <t xml:space="preserve">Ensure </t>
        </r>
        <r>
          <rPr>
            <sz val="11"/>
            <color rgb="FF000000"/>
            <rFont val="Calibri"/>
          </rPr>
          <t>'</t>
        </r>
        <r>
          <rPr>
            <b/>
            <sz val="11"/>
            <color rgb="FF000000"/>
            <rFont val="Calibri"/>
          </rPr>
          <t>Set disk cache size, in bytes</t>
        </r>
        <r>
          <rPr>
            <sz val="11"/>
            <color rgb="FF000000"/>
            <rFont val="Calibri"/>
          </rPr>
          <t>'</t>
        </r>
        <r>
          <rPr>
            <sz val="11"/>
            <color rgb="FF000000"/>
            <rFont val="Calibri"/>
          </rPr>
          <t xml:space="preserve"> is set to </t>
        </r>
        <r>
          <rPr>
            <sz val="11"/>
            <color rgb="FF000000"/>
            <rFont val="Calibri"/>
          </rPr>
          <t>'</t>
        </r>
        <r>
          <rPr>
            <b/>
            <sz val="11"/>
            <color rgb="FF000000"/>
            <rFont val="Calibri"/>
          </rPr>
          <t>Enabled: 250609664</t>
        </r>
        <r>
          <rPr>
            <sz val="11"/>
            <color rgb="FF000000"/>
            <rFont val="Calibri"/>
          </rPr>
          <t>'</t>
        </r>
      </text>
    </comment>
    <comment ref="K241" authorId="0" shapeId="0" xr:uid="{00000000-0006-0000-0B00-000091000000}">
      <text>
        <r>
          <rPr>
            <sz val="11"/>
            <rFont val="Calibri"/>
          </rPr>
          <t xml:space="preserve">Ensure </t>
        </r>
        <r>
          <rPr>
            <sz val="11"/>
            <color rgb="FF000000"/>
            <rFont val="Calibri"/>
          </rPr>
          <t>'</t>
        </r>
        <r>
          <rPr>
            <b/>
            <sz val="11"/>
            <color rgb="FF000000"/>
            <rFont val="Calibri"/>
          </rPr>
          <t>Allow reporting of domain reliability related data</t>
        </r>
        <r>
          <rPr>
            <sz val="11"/>
            <color rgb="FF000000"/>
            <rFont val="Calibri"/>
          </rPr>
          <t>'</t>
        </r>
        <r>
          <rPr>
            <sz val="11"/>
            <color rgb="FF000000"/>
            <rFont val="Calibri"/>
          </rPr>
          <t xml:space="preserve"> Is Disabled</t>
        </r>
      </text>
    </comment>
    <comment ref="L241" authorId="0" shapeId="0" xr:uid="{00000000-0006-0000-0B00-000092000000}">
      <text>
        <r>
          <rPr>
            <sz val="11"/>
            <rFont val="Calibri"/>
          </rPr>
          <t xml:space="preserve">Ensure </t>
        </r>
        <r>
          <rPr>
            <sz val="11"/>
            <color rgb="FF000000"/>
            <rFont val="Calibri"/>
          </rPr>
          <t>'</t>
        </r>
        <r>
          <rPr>
            <b/>
            <sz val="11"/>
            <color rgb="FF000000"/>
            <rFont val="Calibri"/>
          </rPr>
          <t>Enable reporting of usage and crash-related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1" authorId="0" shapeId="0" xr:uid="{00000000-0006-0000-0B00-000093000000}">
      <text>
        <r>
          <rPr>
            <sz val="11"/>
            <rFont val="Calibri"/>
          </rPr>
          <t xml:space="preserve">Ensure </t>
        </r>
        <r>
          <rPr>
            <sz val="11"/>
            <color rgb="FF000000"/>
            <rFont val="Calibri"/>
          </rPr>
          <t>'</t>
        </r>
        <r>
          <rPr>
            <b/>
            <sz val="11"/>
            <color rgb="FF000000"/>
            <rFont val="Calibri"/>
          </rPr>
          <t>Enable network prediction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predict actions on any network connection</t>
        </r>
        <r>
          <rPr>
            <sz val="11"/>
            <color rgb="FF000000"/>
            <rFont val="Calibri"/>
          </rPr>
          <t>'</t>
        </r>
      </text>
    </comment>
    <comment ref="N241" authorId="0" shapeId="0" xr:uid="{00000000-0006-0000-0B00-000094000000}">
      <text>
        <r>
          <rPr>
            <sz val="11"/>
            <rFont val="Calibri"/>
          </rPr>
          <t xml:space="preserve">Ensure </t>
        </r>
        <r>
          <rPr>
            <sz val="11"/>
            <color rgb="FF000000"/>
            <rFont val="Calibri"/>
          </rPr>
          <t>'</t>
        </r>
        <r>
          <rPr>
            <b/>
            <sz val="11"/>
            <color rgb="FF000000"/>
            <rFont val="Calibri"/>
          </rPr>
          <t>Enable search suggestions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1" authorId="0" shapeId="0" xr:uid="{00000000-0006-0000-0B00-000095000000}">
      <text>
        <r>
          <rPr>
            <sz val="11"/>
            <rFont val="Calibri"/>
          </rPr>
          <t xml:space="preserve">Ensure </t>
        </r>
        <r>
          <rPr>
            <sz val="11"/>
            <color rgb="FF000000"/>
            <rFont val="Calibri"/>
          </rPr>
          <t>'</t>
        </r>
        <r>
          <rPr>
            <b/>
            <sz val="11"/>
            <color rgb="FF000000"/>
            <rFont val="Calibri"/>
          </rPr>
          <t>Enable or disable spell checking web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41" authorId="0" shapeId="0" xr:uid="{00000000-0006-0000-0B00-000096000000}">
      <text>
        <r>
          <rPr>
            <sz val="11"/>
            <rFont val="Calibri"/>
          </rPr>
          <t xml:space="preserve">Ensure </t>
        </r>
        <r>
          <rPr>
            <sz val="11"/>
            <color rgb="FF000000"/>
            <rFont val="Calibri"/>
          </rPr>
          <t>'</t>
        </r>
        <r>
          <rPr>
            <b/>
            <sz val="11"/>
            <color rgb="FF000000"/>
            <rFont val="Calibri"/>
          </rPr>
          <t>Enable Translate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41" authorId="0" shapeId="0" xr:uid="{00000000-0006-0000-0B00-000097000000}">
      <text>
        <r>
          <rPr>
            <sz val="11"/>
            <rFont val="Calibri"/>
          </rPr>
          <t xml:space="preserve">Ensure </t>
        </r>
        <r>
          <rPr>
            <sz val="11"/>
            <color rgb="FF000000"/>
            <rFont val="Calibri"/>
          </rPr>
          <t>'</t>
        </r>
        <r>
          <rPr>
            <b/>
            <sz val="11"/>
            <color rgb="FF000000"/>
            <rFont val="Calibri"/>
          </rPr>
          <t>Enable URL-keyed anonymized data collection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2" authorId="0" shapeId="0" xr:uid="{00000000-0006-0000-0B00-000098000000}">
      <text>
        <r>
          <rPr>
            <sz val="11"/>
            <rFont val="Calibri"/>
          </rPr>
          <t xml:space="preserve">Ensure </t>
        </r>
        <r>
          <rPr>
            <sz val="11"/>
            <color rgb="FF000000"/>
            <rFont val="Calibri"/>
          </rPr>
          <t>'</t>
        </r>
        <r>
          <rPr>
            <b/>
            <sz val="11"/>
            <color rgb="FF000000"/>
            <rFont val="Calibri"/>
          </rPr>
          <t>Control use of JavaScript JIT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run JavaScript JIT</t>
        </r>
        <r>
          <rPr>
            <sz val="11"/>
            <color rgb="FF000000"/>
            <rFont val="Calibri"/>
          </rPr>
          <t>'</t>
        </r>
      </text>
    </comment>
    <comment ref="I242" authorId="0" shapeId="0" xr:uid="{00000000-0006-0000-0B00-000099000000}">
      <text>
        <r>
          <rPr>
            <sz val="11"/>
            <rFont val="Calibri"/>
          </rPr>
          <t xml:space="preserve">Ensure </t>
        </r>
        <r>
          <rPr>
            <sz val="11"/>
            <color rgb="FF000000"/>
            <rFont val="Calibri"/>
          </rPr>
          <t>'</t>
        </r>
        <r>
          <rPr>
            <b/>
            <sz val="11"/>
            <color rgb="FF000000"/>
            <rFont val="Calibri"/>
          </rPr>
          <t>Allow the audio sandbox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2" authorId="0" shapeId="0" xr:uid="{00000000-0006-0000-0B00-00009A000000}">
      <text>
        <r>
          <rPr>
            <sz val="11"/>
            <rFont val="Calibri"/>
          </rPr>
          <t xml:space="preserve">Ensure </t>
        </r>
        <r>
          <rPr>
            <sz val="11"/>
            <color rgb="FF000000"/>
            <rFont val="Calibri"/>
          </rPr>
          <t>'</t>
        </r>
        <r>
          <rPr>
            <b/>
            <sz val="11"/>
            <color rgb="FF000000"/>
            <rFont val="Calibri"/>
          </rPr>
          <t>Enable Renderer App Container</t>
        </r>
        <r>
          <rPr>
            <sz val="11"/>
            <color rgb="FF000000"/>
            <rFont val="Calibri"/>
          </rPr>
          <t>'</t>
        </r>
        <r>
          <rPr>
            <sz val="11"/>
            <color rgb="FF000000"/>
            <rFont val="Calibri"/>
          </rPr>
          <t xml:space="preserve"> Is Enabled</t>
        </r>
      </text>
    </comment>
    <comment ref="K242" authorId="0" shapeId="0" xr:uid="{00000000-0006-0000-0B00-00009B000000}">
      <text>
        <r>
          <rPr>
            <sz val="11"/>
            <rFont val="Calibri"/>
          </rPr>
          <t xml:space="preserve">Ensure </t>
        </r>
        <r>
          <rPr>
            <sz val="11"/>
            <color rgb="FF000000"/>
            <rFont val="Calibri"/>
          </rPr>
          <t>'</t>
        </r>
        <r>
          <rPr>
            <b/>
            <sz val="11"/>
            <color rgb="FF000000"/>
            <rFont val="Calibri"/>
          </rPr>
          <t>Specifies whether SharedArrayBuffers can be used in a non cross-origin-isolated context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2" authorId="0" shapeId="0" xr:uid="{00000000-0006-0000-0B00-00009C000000}">
      <text>
        <r>
          <rPr>
            <sz val="11"/>
            <rFont val="Calibri"/>
          </rPr>
          <t xml:space="preserve">Ensure </t>
        </r>
        <r>
          <rPr>
            <sz val="11"/>
            <color rgb="FF000000"/>
            <rFont val="Calibri"/>
          </rPr>
          <t>'</t>
        </r>
        <r>
          <rPr>
            <b/>
            <sz val="11"/>
            <color rgb="FF000000"/>
            <rFont val="Calibri"/>
          </rPr>
          <t>Require Site Isolation for every site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3" authorId="0" shapeId="0" xr:uid="{00000000-0006-0000-0B00-00009D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3" authorId="0" shapeId="0" xr:uid="{00000000-0006-0000-0B00-00009E000000}">
      <text>
        <r>
          <rPr>
            <sz val="11"/>
            <rFont val="Calibri"/>
          </rPr>
          <t xml:space="preserve">Ensure </t>
        </r>
        <r>
          <rPr>
            <sz val="11"/>
            <color rgb="FF000000"/>
            <rFont val="Calibri"/>
          </rPr>
          <t>'</t>
        </r>
        <r>
          <rPr>
            <b/>
            <sz val="11"/>
            <color rgb="FF000000"/>
            <rFont val="Calibri"/>
          </rPr>
          <t>Configure allowed app/extension types</t>
        </r>
        <r>
          <rPr>
            <sz val="11"/>
            <color rgb="FF000000"/>
            <rFont val="Calibri"/>
          </rPr>
          <t>'</t>
        </r>
        <r>
          <rPr>
            <sz val="11"/>
            <color rgb="FF000000"/>
            <rFont val="Calibri"/>
          </rPr>
          <t xml:space="preserve"> is set to </t>
        </r>
        <r>
          <rPr>
            <sz val="11"/>
            <color rgb="FF000000"/>
            <rFont val="Calibri"/>
          </rPr>
          <t>'</t>
        </r>
        <r>
          <rPr>
            <b/>
            <sz val="11"/>
            <color rgb="FF000000"/>
            <rFont val="Calibri"/>
          </rPr>
          <t>Enabled: extension, hosted_app, platform_app, theme</t>
        </r>
        <r>
          <rPr>
            <sz val="11"/>
            <color rgb="FF000000"/>
            <rFont val="Calibri"/>
          </rPr>
          <t>'</t>
        </r>
      </text>
    </comment>
    <comment ref="J243" authorId="0" shapeId="0" xr:uid="{00000000-0006-0000-0B00-00009F000000}">
      <text>
        <r>
          <rPr>
            <sz val="11"/>
            <rFont val="Calibri"/>
          </rPr>
          <t xml:space="preserve">Ensure </t>
        </r>
        <r>
          <rPr>
            <sz val="11"/>
            <color rgb="FF000000"/>
            <rFont val="Calibri"/>
          </rPr>
          <t>'</t>
        </r>
        <r>
          <rPr>
            <b/>
            <sz val="11"/>
            <color rgb="FF000000"/>
            <rFont val="Calibri"/>
          </rPr>
          <t>Configure extension installation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K243" authorId="0" shapeId="0" xr:uid="{00000000-0006-0000-0B00-0000A0000000}">
      <text>
        <r>
          <rPr>
            <sz val="11"/>
            <rFont val="Calibri"/>
          </rPr>
          <t xml:space="preserve">Ensure </t>
        </r>
        <r>
          <rPr>
            <sz val="11"/>
            <color rgb="FF000000"/>
            <rFont val="Calibri"/>
          </rPr>
          <t>'</t>
        </r>
        <r>
          <rPr>
            <b/>
            <sz val="11"/>
            <color rgb="FF000000"/>
            <rFont val="Calibri"/>
          </rPr>
          <t>Control Manifest v2 extension availability</t>
        </r>
        <r>
          <rPr>
            <sz val="11"/>
            <color rgb="FF000000"/>
            <rFont val="Calibri"/>
          </rPr>
          <t>'</t>
        </r>
        <r>
          <rPr>
            <sz val="11"/>
            <color rgb="FF000000"/>
            <rFont val="Calibri"/>
          </rPr>
          <t xml:space="preserve"> Is Set to Forced Only</t>
        </r>
      </text>
    </comment>
    <comment ref="L243" authorId="0" shapeId="0" xr:uid="{00000000-0006-0000-0B00-0000A1000000}">
      <text>
        <r>
          <rPr>
            <sz val="11"/>
            <rFont val="Calibri"/>
          </rPr>
          <t xml:space="preserve">Ensure </t>
        </r>
        <r>
          <rPr>
            <sz val="11"/>
            <color rgb="FF000000"/>
            <rFont val="Calibri"/>
          </rPr>
          <t>'</t>
        </r>
        <r>
          <rPr>
            <b/>
            <sz val="11"/>
            <color rgb="FF000000"/>
            <rFont val="Calibri"/>
          </rPr>
          <t>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M243" authorId="0" shapeId="0" xr:uid="{00000000-0006-0000-0B00-0000A2000000}">
      <text>
        <r>
          <rPr>
            <sz val="11"/>
            <rFont val="Calibri"/>
          </rPr>
          <t xml:space="preserve">Ensure </t>
        </r>
        <r>
          <rPr>
            <sz val="11"/>
            <color rgb="FF000000"/>
            <rFont val="Calibri"/>
          </rPr>
          <t>'</t>
        </r>
        <r>
          <rPr>
            <b/>
            <sz val="11"/>
            <color rgb="FF000000"/>
            <rFont val="Calibri"/>
          </rPr>
          <t>Control availability of extensions unpublished on the Chrome Web Store</t>
        </r>
        <r>
          <rPr>
            <sz val="11"/>
            <color rgb="FF000000"/>
            <rFont val="Calibri"/>
          </rPr>
          <t>'</t>
        </r>
        <r>
          <rPr>
            <sz val="11"/>
            <color rgb="FF000000"/>
            <rFont val="Calibri"/>
          </rPr>
          <t xml:space="preserve"> Is Disabled</t>
        </r>
      </text>
    </comment>
    <comment ref="N243" authorId="0" shapeId="0" xr:uid="{00000000-0006-0000-0B00-0000A3000000}">
      <text>
        <r>
          <rPr>
            <sz val="11"/>
            <rFont val="Calibri"/>
          </rPr>
          <t xml:space="preserve">Ensure </t>
        </r>
        <r>
          <rPr>
            <sz val="11"/>
            <color rgb="FF000000"/>
            <rFont val="Calibri"/>
          </rPr>
          <t>'</t>
        </r>
        <r>
          <rPr>
            <b/>
            <sz val="11"/>
            <color rgb="FF000000"/>
            <rFont val="Calibri"/>
          </rPr>
          <t>Allow automatic sign-in to Microsoft cloud identity providers</t>
        </r>
        <r>
          <rPr>
            <sz val="11"/>
            <color rgb="FF000000"/>
            <rFont val="Calibri"/>
          </rPr>
          <t>'</t>
        </r>
        <r>
          <rPr>
            <sz val="11"/>
            <color rgb="FF000000"/>
            <rFont val="Calibri"/>
          </rPr>
          <t xml:space="preserve"> Is Enabled</t>
        </r>
      </text>
    </comment>
    <comment ref="O243" authorId="0" shapeId="0" xr:uid="{00000000-0006-0000-0B00-0000A4000000}">
      <text>
        <r>
          <rPr>
            <sz val="11"/>
            <rFont val="Calibri"/>
          </rPr>
          <t xml:space="preserve">Ensure </t>
        </r>
        <r>
          <rPr>
            <sz val="11"/>
            <color rgb="FF000000"/>
            <rFont val="Calibri"/>
          </rPr>
          <t>'</t>
        </r>
        <r>
          <rPr>
            <b/>
            <sz val="11"/>
            <color rgb="FF000000"/>
            <rFont val="Calibri"/>
          </rPr>
          <t>Configure native messaging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text>
    </comment>
    <comment ref="P243" authorId="0" shapeId="0" xr:uid="{00000000-0006-0000-0B00-0000A5000000}">
      <text>
        <r>
          <rPr>
            <sz val="11"/>
            <rFont val="Calibri"/>
          </rPr>
          <t xml:space="preserve">Ensure </t>
        </r>
        <r>
          <rPr>
            <sz val="11"/>
            <color rgb="FF000000"/>
            <rFont val="Calibri"/>
          </rPr>
          <t>'</t>
        </r>
        <r>
          <rPr>
            <b/>
            <sz val="11"/>
            <color rgb="FF000000"/>
            <rFont val="Calibri"/>
          </rPr>
          <t>Enable security warnings for command-line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43" authorId="0" shapeId="0" xr:uid="{00000000-0006-0000-0B00-0000A6000000}">
      <text>
        <r>
          <rPr>
            <sz val="11"/>
            <rFont val="Calibri"/>
          </rPr>
          <t xml:space="preserve">Ensure </t>
        </r>
        <r>
          <rPr>
            <sz val="11"/>
            <color rgb="FF000000"/>
            <rFont val="Calibri"/>
          </rPr>
          <t>'</t>
        </r>
        <r>
          <rPr>
            <b/>
            <sz val="11"/>
            <color rgb="FF000000"/>
            <rFont val="Calibri"/>
          </rPr>
          <t>Enables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52" authorId="0" shapeId="0" xr:uid="{00000000-0006-0000-0B00-0000A7000000}">
      <text>
        <r>
          <rPr>
            <sz val="11"/>
            <rFont val="Calibri"/>
          </rPr>
          <t xml:space="preserve">Ensure </t>
        </r>
        <r>
          <rPr>
            <sz val="11"/>
            <color rgb="FF000000"/>
            <rFont val="Calibri"/>
          </rPr>
          <t>'</t>
        </r>
        <r>
          <rPr>
            <b/>
            <sz val="11"/>
            <color rgb="FF000000"/>
            <rFont val="Calibri"/>
          </rPr>
          <t>Determine the availability of variations</t>
        </r>
        <r>
          <rPr>
            <sz val="11"/>
            <color rgb="FF000000"/>
            <rFont val="Calibri"/>
          </rPr>
          <t>'</t>
        </r>
        <r>
          <rPr>
            <sz val="11"/>
            <color rgb="FF000000"/>
            <rFont val="Calibri"/>
          </rPr>
          <t xml:space="preserve"> is set to </t>
        </r>
        <r>
          <rPr>
            <sz val="11"/>
            <color rgb="FF000000"/>
            <rFont val="Calibri"/>
          </rPr>
          <t>'</t>
        </r>
        <r>
          <rPr>
            <b/>
            <sz val="11"/>
            <color rgb="FF000000"/>
            <rFont val="Calibri"/>
          </rPr>
          <t>Enable all variations</t>
        </r>
        <r>
          <rPr>
            <sz val="11"/>
            <color rgb="FF000000"/>
            <rFont val="Calibri"/>
          </rPr>
          <t>'</t>
        </r>
      </text>
    </comment>
    <comment ref="I252" authorId="0" shapeId="0" xr:uid="{00000000-0006-0000-0B00-0000A8000000}">
      <text>
        <r>
          <rPr>
            <sz val="11"/>
            <rFont val="Calibri"/>
          </rPr>
          <t xml:space="preserve">Ensure </t>
        </r>
        <r>
          <rPr>
            <sz val="11"/>
            <color rgb="FF000000"/>
            <rFont val="Calibri"/>
          </rPr>
          <t>'</t>
        </r>
        <r>
          <rPr>
            <b/>
            <sz val="11"/>
            <color rgb="FF000000"/>
            <rFont val="Calibri"/>
          </rPr>
          <t>Suppress the unsupported OS warning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52" authorId="0" shapeId="0" xr:uid="{00000000-0006-0000-0B00-0000A9000000}">
      <text>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text>
    </comment>
    <comment ref="K252" authorId="0" shapeId="0" xr:uid="{00000000-0006-0000-0B00-0000AA000000}">
      <text>
        <r>
          <rPr>
            <sz val="11"/>
            <rFont val="Calibri"/>
          </rPr>
          <t xml:space="preserve">Ensure </t>
        </r>
        <r>
          <rPr>
            <sz val="11"/>
            <color rgb="FF000000"/>
            <rFont val="Calibri"/>
          </rPr>
          <t>'</t>
        </r>
        <r>
          <rPr>
            <b/>
            <sz val="11"/>
            <color rgb="FF000000"/>
            <rFont val="Calibri"/>
          </rPr>
          <t>Update policy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Always allow updates (recommended)</t>
        </r>
        <r>
          <rPr>
            <sz val="11"/>
            <color rgb="FF000000"/>
            <rFont val="Calibri"/>
          </rPr>
          <t>'</t>
        </r>
        <r>
          <rPr>
            <sz val="11"/>
            <color rgb="FF000000"/>
            <rFont val="Calibri"/>
          </rPr>
          <t xml:space="preserve"> or </t>
        </r>
        <r>
          <rPr>
            <sz val="11"/>
            <color rgb="FF000000"/>
            <rFont val="Calibri"/>
          </rPr>
          <t>'</t>
        </r>
        <r>
          <rPr>
            <b/>
            <sz val="11"/>
            <color rgb="FF000000"/>
            <rFont val="Calibri"/>
          </rPr>
          <t>Automatic silent updates only</t>
        </r>
        <r>
          <rPr>
            <sz val="11"/>
            <color rgb="FF000000"/>
            <rFont val="Calibri"/>
          </rPr>
          <t>'</t>
        </r>
        <r>
          <rPr>
            <sz val="11"/>
            <color rgb="FF000000"/>
            <rFont val="Calibri"/>
          </rPr>
          <t xml:space="preserve"> specified</t>
        </r>
      </text>
    </comment>
    <comment ref="H253" authorId="0" shapeId="0" xr:uid="{00000000-0006-0000-0B00-0000AB000000}">
      <text>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text>
    </comment>
    <comment ref="I253" authorId="0" shapeId="0" xr:uid="{00000000-0006-0000-0B00-0000AC000000}">
      <text>
        <r>
          <rPr>
            <sz val="11"/>
            <rFont val="Calibri"/>
          </rPr>
          <t xml:space="preserve">Ensure </t>
        </r>
        <r>
          <rPr>
            <sz val="11"/>
            <color rgb="FF000000"/>
            <rFont val="Calibri"/>
          </rPr>
          <t>'</t>
        </r>
        <r>
          <rPr>
            <b/>
            <sz val="11"/>
            <color rgb="FF000000"/>
            <rFont val="Calibri"/>
          </rPr>
          <t>Update policy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Always allow updates (recommended)</t>
        </r>
        <r>
          <rPr>
            <sz val="11"/>
            <color rgb="FF000000"/>
            <rFont val="Calibri"/>
          </rPr>
          <t>'</t>
        </r>
        <r>
          <rPr>
            <sz val="11"/>
            <color rgb="FF000000"/>
            <rFont val="Calibri"/>
          </rPr>
          <t xml:space="preserve"> or </t>
        </r>
        <r>
          <rPr>
            <sz val="11"/>
            <color rgb="FF000000"/>
            <rFont val="Calibri"/>
          </rPr>
          <t>'</t>
        </r>
        <r>
          <rPr>
            <b/>
            <sz val="11"/>
            <color rgb="FF000000"/>
            <rFont val="Calibri"/>
          </rPr>
          <t>Automatic silent updates only</t>
        </r>
        <r>
          <rPr>
            <sz val="11"/>
            <color rgb="FF000000"/>
            <rFont val="Calibri"/>
          </rPr>
          <t>'</t>
        </r>
        <r>
          <rPr>
            <sz val="11"/>
            <color rgb="FF000000"/>
            <rFont val="Calibri"/>
          </rPr>
          <t xml:space="preserve"> specified</t>
        </r>
      </text>
    </comment>
    <comment ref="H276" authorId="0" shapeId="0" xr:uid="{00000000-0006-0000-0B00-0000AD000000}">
      <text>
        <r>
          <rPr>
            <sz val="11"/>
            <rFont val="Calibri"/>
          </rPr>
          <t xml:space="preserve">Ensure </t>
        </r>
        <r>
          <rPr>
            <sz val="11"/>
            <color rgb="FF000000"/>
            <rFont val="Calibri"/>
          </rPr>
          <t>'</t>
        </r>
        <r>
          <rPr>
            <b/>
            <sz val="11"/>
            <color rgb="FF000000"/>
            <rFont val="Calibri"/>
          </rPr>
          <t>Cross-origin HTTP Authentication prompts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6" authorId="0" shapeId="0" xr:uid="{00000000-0006-0000-0B00-0000AE000000}">
      <text>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Enabled: ntlm, negotiate</t>
        </r>
        <r>
          <rPr>
            <sz val="11"/>
            <color rgb="FF000000"/>
            <rFont val="Calibri"/>
          </rPr>
          <t>'</t>
        </r>
      </text>
    </comment>
    <comment ref="J276" authorId="0" shapeId="0" xr:uid="{00000000-0006-0000-0B00-0000AF000000}">
      <text>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Explicitly Configured</t>
        </r>
      </text>
    </comment>
    <comment ref="K276" authorId="0" shapeId="0" xr:uid="{00000000-0006-0000-0B00-0000B0000000}">
      <text>
        <r>
          <rPr>
            <sz val="11"/>
            <rFont val="Calibri"/>
          </rPr>
          <t xml:space="preserve">Ensure </t>
        </r>
        <r>
          <rPr>
            <sz val="11"/>
            <color rgb="FF000000"/>
            <rFont val="Calibri"/>
          </rPr>
          <t>'</t>
        </r>
        <r>
          <rPr>
            <b/>
            <sz val="11"/>
            <color rgb="FF000000"/>
            <rFont val="Calibri"/>
          </rPr>
          <t>Specifies whether to allow websites to make requests to more-private network endpoints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76" authorId="0" shapeId="0" xr:uid="{00000000-0006-0000-0B00-0000B1000000}">
      <text>
        <r>
          <rPr>
            <sz val="11"/>
            <rFont val="Calibri"/>
          </rPr>
          <t xml:space="preserve">Ensure </t>
        </r>
        <r>
          <rPr>
            <sz val="11"/>
            <color rgb="FF000000"/>
            <rFont val="Calibri"/>
          </rPr>
          <t>'</t>
        </r>
        <r>
          <rPr>
            <b/>
            <sz val="11"/>
            <color rgb="FF000000"/>
            <rFont val="Calibri"/>
          </rPr>
          <t>Enable additional protections for users enrolled in the Advanced Protection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76" authorId="0" shapeId="0" xr:uid="{00000000-0006-0000-0B00-0000B2000000}">
      <text>
        <r>
          <rPr>
            <sz val="11"/>
            <rFont val="Calibri"/>
          </rPr>
          <t xml:space="preserve">Ensure </t>
        </r>
        <r>
          <rPr>
            <sz val="11"/>
            <color rgb="FF000000"/>
            <rFont val="Calibri"/>
          </rPr>
          <t>'</t>
        </r>
        <r>
          <rPr>
            <b/>
            <sz val="11"/>
            <color rgb="FF000000"/>
            <rFont val="Calibri"/>
          </rPr>
          <t>Browser sign 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 browser sign-in</t>
        </r>
        <r>
          <rPr>
            <sz val="11"/>
            <color rgb="FF000000"/>
            <rFont val="Calibri"/>
          </rPr>
          <t>'</t>
        </r>
      </text>
    </comment>
    <comment ref="N276" authorId="0" shapeId="0" xr:uid="{00000000-0006-0000-0B00-0000B3000000}">
      <text>
        <r>
          <rPr>
            <sz val="11"/>
            <rFont val="Calibri"/>
          </rPr>
          <t xml:space="preserve">Ensure </t>
        </r>
        <r>
          <rPr>
            <sz val="11"/>
            <color rgb="FF000000"/>
            <rFont val="Calibri"/>
          </rPr>
          <t>'</t>
        </r>
        <r>
          <rPr>
            <b/>
            <sz val="11"/>
            <color rgb="FF000000"/>
            <rFont val="Calibri"/>
          </rPr>
          <t>Enable globally scoped HTTP auth cache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76" authorId="0" shapeId="0" xr:uid="{00000000-0006-0000-0B00-0000B4000000}">
      <text>
        <r>
          <rPr>
            <sz val="11"/>
            <rFont val="Calibri"/>
          </rPr>
          <t xml:space="preserve">Ensure </t>
        </r>
        <r>
          <rPr>
            <sz val="11"/>
            <color rgb="FF000000"/>
            <rFont val="Calibri"/>
          </rPr>
          <t>'</t>
        </r>
        <r>
          <rPr>
            <b/>
            <sz val="11"/>
            <color rgb="FF000000"/>
            <rFont val="Calibri"/>
          </rPr>
          <t>Incognito mode availability</t>
        </r>
        <r>
          <rPr>
            <sz val="11"/>
            <color rgb="FF000000"/>
            <rFont val="Calibri"/>
          </rPr>
          <t>'</t>
        </r>
        <r>
          <rPr>
            <sz val="11"/>
            <color rgb="FF000000"/>
            <rFont val="Calibri"/>
          </rPr>
          <t xml:space="preserve"> is set to </t>
        </r>
        <r>
          <rPr>
            <sz val="11"/>
            <color rgb="FF000000"/>
            <rFont val="Calibri"/>
          </rPr>
          <t>'</t>
        </r>
        <r>
          <rPr>
            <b/>
            <sz val="11"/>
            <color rgb="FF000000"/>
            <rFont val="Calibri"/>
          </rPr>
          <t>Enabled: Incognito mode disabled</t>
        </r>
        <r>
          <rPr>
            <sz val="11"/>
            <color rgb="FF000000"/>
            <rFont val="Calibri"/>
          </rPr>
          <t>'</t>
        </r>
      </text>
    </comment>
    <comment ref="P276" authorId="0" shapeId="0" xr:uid="{00000000-0006-0000-0B00-0000B5000000}">
      <text>
        <r>
          <rPr>
            <sz val="11"/>
            <rFont val="Calibri"/>
          </rPr>
          <t xml:space="preserve">Ensure </t>
        </r>
        <r>
          <rPr>
            <sz val="11"/>
            <color rgb="FF000000"/>
            <rFont val="Calibri"/>
          </rPr>
          <t>'</t>
        </r>
        <r>
          <rPr>
            <b/>
            <sz val="11"/>
            <color rgb="FF000000"/>
            <rFont val="Calibri"/>
          </rPr>
          <t>Disable synchronization of data with Google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76" authorId="0" shapeId="0" xr:uid="{00000000-0006-0000-0B00-0000B6000000}">
      <text>
        <r>
          <rPr>
            <sz val="11"/>
            <rFont val="Calibri"/>
          </rPr>
          <t xml:space="preserve">Ensure </t>
        </r>
        <r>
          <rPr>
            <sz val="11"/>
            <color rgb="FF000000"/>
            <rFont val="Calibri"/>
          </rPr>
          <t>'</t>
        </r>
        <r>
          <rPr>
            <b/>
            <sz val="11"/>
            <color rgb="FF000000"/>
            <rFont val="Calibri"/>
          </rPr>
          <t>List of types that should be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passwords</t>
        </r>
        <r>
          <rPr>
            <sz val="11"/>
            <color rgb="FF000000"/>
            <rFont val="Calibri"/>
          </rPr>
          <t>'</t>
        </r>
      </text>
    </comment>
    <comment ref="H277" authorId="0" shapeId="0" xr:uid="{00000000-0006-0000-0B00-0000B7000000}">
      <text>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Explicitly Configured</t>
        </r>
      </text>
    </comment>
    <comment ref="I277" authorId="0" shapeId="0" xr:uid="{00000000-0006-0000-0B00-0000B8000000}">
      <text>
        <r>
          <rPr>
            <sz val="11"/>
            <rFont val="Calibri"/>
          </rPr>
          <t xml:space="preserve">Ensure </t>
        </r>
        <r>
          <rPr>
            <sz val="11"/>
            <color rgb="FF000000"/>
            <rFont val="Calibri"/>
          </rPr>
          <t>'</t>
        </r>
        <r>
          <rPr>
            <b/>
            <sz val="11"/>
            <color rgb="FF000000"/>
            <rFont val="Calibri"/>
          </rPr>
          <t>Browser sign 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 browser sign-in</t>
        </r>
        <r>
          <rPr>
            <sz val="11"/>
            <color rgb="FF000000"/>
            <rFont val="Calibri"/>
          </rPr>
          <t>'</t>
        </r>
      </text>
    </comment>
    <comment ref="J277" authorId="0" shapeId="0" xr:uid="{00000000-0006-0000-0B00-0000B9000000}">
      <text>
        <r>
          <rPr>
            <sz val="11"/>
            <rFont val="Calibri"/>
          </rPr>
          <t xml:space="preserve">Ensure </t>
        </r>
        <r>
          <rPr>
            <sz val="11"/>
            <color rgb="FF000000"/>
            <rFont val="Calibri"/>
          </rPr>
          <t>'</t>
        </r>
        <r>
          <rPr>
            <b/>
            <sz val="11"/>
            <color rgb="FF000000"/>
            <rFont val="Calibri"/>
          </rPr>
          <t>Disable synchronization of data with Google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7" authorId="0" shapeId="0" xr:uid="{00000000-0006-0000-0B00-0000BA000000}">
      <text>
        <r>
          <rPr>
            <sz val="11"/>
            <rFont val="Calibri"/>
          </rPr>
          <t xml:space="preserve">Ensure </t>
        </r>
        <r>
          <rPr>
            <sz val="11"/>
            <color rgb="FF000000"/>
            <rFont val="Calibri"/>
          </rPr>
          <t>'</t>
        </r>
        <r>
          <rPr>
            <b/>
            <sz val="11"/>
            <color rgb="FF000000"/>
            <rFont val="Calibri"/>
          </rPr>
          <t>List of types that should be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passwords</t>
        </r>
        <r>
          <rPr>
            <sz val="11"/>
            <color rgb="FF000000"/>
            <rFont val="Calibri"/>
          </rPr>
          <t>'</t>
        </r>
      </text>
    </comment>
    <comment ref="H278" authorId="0" shapeId="0" xr:uid="{00000000-0006-0000-0B00-0000BB000000}">
      <text>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Enabled: ntlm, negotiate</t>
        </r>
        <r>
          <rPr>
            <sz val="11"/>
            <color rgb="FF000000"/>
            <rFont val="Calibri"/>
          </rPr>
          <t>'</t>
        </r>
      </text>
    </comment>
    <comment ref="I278" authorId="0" shapeId="0" xr:uid="{00000000-0006-0000-0B00-0000BC000000}">
      <text>
        <r>
          <rPr>
            <sz val="11"/>
            <rFont val="Calibri"/>
          </rPr>
          <t xml:space="preserve">Ensure </t>
        </r>
        <r>
          <rPr>
            <sz val="11"/>
            <color rgb="FF000000"/>
            <rFont val="Calibri"/>
          </rPr>
          <t>'</t>
        </r>
        <r>
          <rPr>
            <b/>
            <sz val="11"/>
            <color rgb="FF000000"/>
            <rFont val="Calibri"/>
          </rPr>
          <t>Enable globally scoped HTTP auth cache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78" authorId="0" shapeId="0" xr:uid="{00000000-0006-0000-0B00-0000BD000000}">
      <text>
        <r>
          <rPr>
            <sz val="11"/>
            <rFont val="Calibri"/>
          </rPr>
          <t xml:space="preserve">Ensure </t>
        </r>
        <r>
          <rPr>
            <sz val="11"/>
            <color rgb="FF000000"/>
            <rFont val="Calibri"/>
          </rPr>
          <t>'</t>
        </r>
        <r>
          <rPr>
            <b/>
            <sz val="11"/>
            <color rgb="FF000000"/>
            <rFont val="Calibri"/>
          </rPr>
          <t>Import saved passwords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80" authorId="0" shapeId="0" xr:uid="{00000000-0006-0000-0B00-0000BE000000}">
      <text>
        <r>
          <rPr>
            <sz val="11"/>
            <rFont val="Calibri"/>
          </rPr>
          <t xml:space="preserve">Ensure </t>
        </r>
        <r>
          <rPr>
            <sz val="11"/>
            <color rgb="FF000000"/>
            <rFont val="Calibri"/>
          </rPr>
          <t>'</t>
        </r>
        <r>
          <rPr>
            <b/>
            <sz val="11"/>
            <color rgb="FF000000"/>
            <rFont val="Calibri"/>
          </rPr>
          <t>Enable or disable PIN-less authentication for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80" authorId="0" shapeId="0" xr:uid="{00000000-0006-0000-0B00-0000BF000000}">
      <text>
        <r>
          <rPr>
            <sz val="11"/>
            <rFont val="Calibri"/>
          </rPr>
          <t xml:space="preserve">Ensure </t>
        </r>
        <r>
          <rPr>
            <sz val="11"/>
            <color rgb="FF000000"/>
            <rFont val="Calibri"/>
          </rPr>
          <t>'</t>
        </r>
        <r>
          <rPr>
            <b/>
            <sz val="11"/>
            <color rgb="FF000000"/>
            <rFont val="Calibri"/>
          </rPr>
          <t>Enable the use of relay servers by the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t>
        </r>
      </text>
    </comment>
    <comment ref="J280" authorId="0" shapeId="0" xr:uid="{00000000-0006-0000-0B00-0000C0000000}">
      <text>
        <r>
          <rPr>
            <sz val="11"/>
            <rFont val="Calibri"/>
          </rPr>
          <t xml:space="preserve">Ensure </t>
        </r>
        <r>
          <rPr>
            <sz val="11"/>
            <color rgb="FF000000"/>
            <rFont val="Calibri"/>
          </rPr>
          <t>'</t>
        </r>
        <r>
          <rPr>
            <b/>
            <sz val="11"/>
            <color rgb="FF000000"/>
            <rFont val="Calibri"/>
          </rPr>
          <t>Allow remote access connections to this machine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80" authorId="0" shapeId="0" xr:uid="{00000000-0006-0000-0B00-0000C1000000}">
      <text>
        <r>
          <rPr>
            <sz val="11"/>
            <rFont val="Calibri"/>
          </rPr>
          <t xml:space="preserve">Ensure </t>
        </r>
        <r>
          <rPr>
            <sz val="11"/>
            <color rgb="FF000000"/>
            <rFont val="Calibri"/>
          </rPr>
          <t>'</t>
        </r>
        <r>
          <rPr>
            <b/>
            <sz val="11"/>
            <color rgb="FF000000"/>
            <rFont val="Calibri"/>
          </rPr>
          <t>Allow remote users to interact with elevated windows in remote assistance sessions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80" authorId="0" shapeId="0" xr:uid="{00000000-0006-0000-0B00-0000C2000000}">
      <text>
        <r>
          <rPr>
            <sz val="11"/>
            <rFont val="Calibri"/>
          </rPr>
          <t xml:space="preserve">Ensure </t>
        </r>
        <r>
          <rPr>
            <sz val="11"/>
            <color rgb="FF000000"/>
            <rFont val="Calibri"/>
          </rPr>
          <t>'</t>
        </r>
        <r>
          <rPr>
            <b/>
            <sz val="11"/>
            <color rgb="FF000000"/>
            <rFont val="Calibri"/>
          </rPr>
          <t>Configure the required domain names for remote access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 domain defined</t>
        </r>
      </text>
    </comment>
    <comment ref="M280" authorId="0" shapeId="0" xr:uid="{00000000-0006-0000-0B00-0000C3000000}">
      <text>
        <r>
          <rPr>
            <sz val="11"/>
            <rFont val="Calibri"/>
          </rPr>
          <t xml:space="preserve">Ensure </t>
        </r>
        <r>
          <rPr>
            <sz val="11"/>
            <color rgb="FF000000"/>
            <rFont val="Calibri"/>
          </rPr>
          <t>'</t>
        </r>
        <r>
          <rPr>
            <b/>
            <sz val="11"/>
            <color rgb="FF000000"/>
            <rFont val="Calibri"/>
          </rPr>
          <t>Enable firewall traversal from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80" authorId="0" shapeId="0" xr:uid="{00000000-0006-0000-0B00-0000C4000000}">
      <text>
        <r>
          <rPr>
            <sz val="11"/>
            <rFont val="Calibri"/>
          </rPr>
          <t xml:space="preserve">Ensure </t>
        </r>
        <r>
          <rPr>
            <sz val="11"/>
            <color rgb="FF000000"/>
            <rFont val="Calibri"/>
          </rPr>
          <t>'</t>
        </r>
        <r>
          <rPr>
            <b/>
            <sz val="11"/>
            <color rgb="FF000000"/>
            <rFont val="Calibri"/>
          </rPr>
          <t>Enable curtaining of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80" authorId="0" shapeId="0" xr:uid="{00000000-0006-0000-0B00-0000C5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04" authorId="0" shapeId="0" xr:uid="{00000000-0006-0000-0B00-0000C6000000}">
      <text>
        <r>
          <rPr>
            <sz val="11"/>
            <rFont val="Calibri"/>
          </rPr>
          <t xml:space="preserve">Ensure </t>
        </r>
        <r>
          <rPr>
            <sz val="11"/>
            <color rgb="FF000000"/>
            <rFont val="Calibri"/>
          </rPr>
          <t>'</t>
        </r>
        <r>
          <rPr>
            <b/>
            <sz val="11"/>
            <color rgb="FF000000"/>
            <rFont val="Calibri"/>
          </rPr>
          <t>Enable additional protections for users enrolled in the Advanced Protection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05" authorId="0" shapeId="0" xr:uid="{00000000-0006-0000-0B00-0000C7000000}">
      <text>
        <r>
          <rPr>
            <sz val="11"/>
            <rFont val="Calibri"/>
          </rPr>
          <t xml:space="preserve">Ensure </t>
        </r>
        <r>
          <rPr>
            <sz val="11"/>
            <color rgb="FF000000"/>
            <rFont val="Calibri"/>
          </rPr>
          <t>'</t>
        </r>
        <r>
          <rPr>
            <b/>
            <sz val="11"/>
            <color rgb="FF000000"/>
            <rFont val="Calibri"/>
          </rPr>
          <t>Import saved passwords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0" authorId="0" shapeId="0" xr:uid="{00000000-0006-0000-0B00-0000C8000000}">
      <text>
        <r>
          <rPr>
            <sz val="11"/>
            <rFont val="Calibri"/>
          </rPr>
          <t xml:space="preserve">Ensure </t>
        </r>
        <r>
          <rPr>
            <sz val="11"/>
            <color rgb="FF000000"/>
            <rFont val="Calibri"/>
          </rPr>
          <t>'</t>
        </r>
        <r>
          <rPr>
            <b/>
            <sz val="11"/>
            <color rgb="FF000000"/>
            <rFont val="Calibri"/>
          </rPr>
          <t>Enable or disable PIN-less authentication for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10" authorId="0" shapeId="0" xr:uid="{00000000-0006-0000-0B00-0000C9000000}">
      <text>
        <r>
          <rPr>
            <sz val="11"/>
            <rFont val="Calibri"/>
          </rPr>
          <t xml:space="preserve">Ensure </t>
        </r>
        <r>
          <rPr>
            <sz val="11"/>
            <color rgb="FF000000"/>
            <rFont val="Calibri"/>
          </rPr>
          <t>'</t>
        </r>
        <r>
          <rPr>
            <b/>
            <sz val="11"/>
            <color rgb="FF000000"/>
            <rFont val="Calibri"/>
          </rPr>
          <t>Enable the use of relay servers by the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t>
        </r>
      </text>
    </comment>
    <comment ref="J310" authorId="0" shapeId="0" xr:uid="{00000000-0006-0000-0B00-0000CA000000}">
      <text>
        <r>
          <rPr>
            <sz val="11"/>
            <rFont val="Calibri"/>
          </rPr>
          <t xml:space="preserve">Ensure </t>
        </r>
        <r>
          <rPr>
            <sz val="11"/>
            <color rgb="FF000000"/>
            <rFont val="Calibri"/>
          </rPr>
          <t>'</t>
        </r>
        <r>
          <rPr>
            <b/>
            <sz val="11"/>
            <color rgb="FF000000"/>
            <rFont val="Calibri"/>
          </rPr>
          <t>Allow remote access connections to this machine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10" authorId="0" shapeId="0" xr:uid="{00000000-0006-0000-0B00-0000CB000000}">
      <text>
        <r>
          <rPr>
            <sz val="11"/>
            <rFont val="Calibri"/>
          </rPr>
          <t xml:space="preserve">Ensure </t>
        </r>
        <r>
          <rPr>
            <sz val="11"/>
            <color rgb="FF000000"/>
            <rFont val="Calibri"/>
          </rPr>
          <t>'</t>
        </r>
        <r>
          <rPr>
            <b/>
            <sz val="11"/>
            <color rgb="FF000000"/>
            <rFont val="Calibri"/>
          </rPr>
          <t>Allow remote users to interact with elevated windows in remote assistance sessions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10" authorId="0" shapeId="0" xr:uid="{00000000-0006-0000-0B00-0000CC000000}">
      <text>
        <r>
          <rPr>
            <sz val="11"/>
            <rFont val="Calibri"/>
          </rPr>
          <t xml:space="preserve">Ensure </t>
        </r>
        <r>
          <rPr>
            <sz val="11"/>
            <color rgb="FF000000"/>
            <rFont val="Calibri"/>
          </rPr>
          <t>'</t>
        </r>
        <r>
          <rPr>
            <b/>
            <sz val="11"/>
            <color rgb="FF000000"/>
            <rFont val="Calibri"/>
          </rPr>
          <t>Configure the required domain names for remote access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 domain defined</t>
        </r>
      </text>
    </comment>
    <comment ref="M310" authorId="0" shapeId="0" xr:uid="{00000000-0006-0000-0B00-0000CD000000}">
      <text>
        <r>
          <rPr>
            <sz val="11"/>
            <rFont val="Calibri"/>
          </rPr>
          <t xml:space="preserve">Ensure </t>
        </r>
        <r>
          <rPr>
            <sz val="11"/>
            <color rgb="FF000000"/>
            <rFont val="Calibri"/>
          </rPr>
          <t>'</t>
        </r>
        <r>
          <rPr>
            <b/>
            <sz val="11"/>
            <color rgb="FF000000"/>
            <rFont val="Calibri"/>
          </rPr>
          <t>Enable firewall traversal from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10" authorId="0" shapeId="0" xr:uid="{00000000-0006-0000-0B00-0000CE000000}">
      <text>
        <r>
          <rPr>
            <sz val="11"/>
            <rFont val="Calibri"/>
          </rPr>
          <t xml:space="preserve">Ensure </t>
        </r>
        <r>
          <rPr>
            <sz val="11"/>
            <color rgb="FF000000"/>
            <rFont val="Calibri"/>
          </rPr>
          <t>'</t>
        </r>
        <r>
          <rPr>
            <b/>
            <sz val="11"/>
            <color rgb="FF000000"/>
            <rFont val="Calibri"/>
          </rPr>
          <t>Enable curtaining of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10" authorId="0" shapeId="0" xr:uid="{00000000-0006-0000-0B00-0000CF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25" authorId="0" shapeId="0" xr:uid="{00000000-0006-0000-0B00-0000D0000000}">
      <text>
        <r>
          <rPr>
            <sz val="11"/>
            <rFont val="Calibri"/>
          </rPr>
          <t xml:space="preserve">Ensure </t>
        </r>
        <r>
          <rPr>
            <sz val="11"/>
            <color rgb="FF000000"/>
            <rFont val="Calibri"/>
          </rPr>
          <t>'</t>
        </r>
        <r>
          <rPr>
            <b/>
            <sz val="11"/>
            <color rgb="FF000000"/>
            <rFont val="Calibri"/>
          </rPr>
          <t>Allow clipboard for these sites</t>
        </r>
        <r>
          <rPr>
            <sz val="11"/>
            <color rgb="FF000000"/>
            <rFont val="Calibri"/>
          </rPr>
          <t>'</t>
        </r>
        <r>
          <rPr>
            <sz val="11"/>
            <color rgb="FF000000"/>
            <rFont val="Calibri"/>
          </rPr>
          <t xml:space="preserve"> Is Configured</t>
        </r>
      </text>
    </comment>
    <comment ref="I325" authorId="0" shapeId="0" xr:uid="{00000000-0006-0000-0B00-0000D1000000}">
      <text>
        <r>
          <rPr>
            <sz val="11"/>
            <rFont val="Calibri"/>
          </rPr>
          <t xml:space="preserve">Ensure </t>
        </r>
        <r>
          <rPr>
            <sz val="11"/>
            <color rgb="FF000000"/>
            <rFont val="Calibri"/>
          </rPr>
          <t>'</t>
        </r>
        <r>
          <rPr>
            <b/>
            <sz val="11"/>
            <color rgb="FF000000"/>
            <rFont val="Calibri"/>
          </rPr>
          <t>Block clipboard on these sites</t>
        </r>
        <r>
          <rPr>
            <sz val="11"/>
            <color rgb="FF000000"/>
            <rFont val="Calibri"/>
          </rPr>
          <t>'</t>
        </r>
        <r>
          <rPr>
            <sz val="11"/>
            <color rgb="FF000000"/>
            <rFont val="Calibri"/>
          </rPr>
          <t xml:space="preserve"> Is Configured</t>
        </r>
      </text>
    </comment>
    <comment ref="J325" authorId="0" shapeId="0" xr:uid="{00000000-0006-0000-0B00-0000D2000000}">
      <text>
        <r>
          <rPr>
            <sz val="11"/>
            <rFont val="Calibri"/>
          </rPr>
          <t xml:space="preserve">Ensure </t>
        </r>
        <r>
          <rPr>
            <sz val="11"/>
            <color rgb="FF000000"/>
            <rFont val="Calibri"/>
          </rPr>
          <t>'</t>
        </r>
        <r>
          <rPr>
            <b/>
            <sz val="11"/>
            <color rgb="FF000000"/>
            <rFont val="Calibri"/>
          </rPr>
          <t>Default clipboard setting</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r>
          <rPr>
            <sz val="11"/>
            <color rgb="FF000000"/>
            <rFont val="Calibri"/>
          </rPr>
          <t xml:space="preserve"> to </t>
        </r>
        <r>
          <rPr>
            <sz val="11"/>
            <color rgb="FF000000"/>
            <rFont val="Calibri"/>
          </rPr>
          <t>'</t>
        </r>
        <r>
          <rPr>
            <b/>
            <sz val="11"/>
            <color rgb="FF000000"/>
            <rFont val="Calibri"/>
          </rPr>
          <t>Deny Permissions</t>
        </r>
        <r>
          <rPr>
            <sz val="11"/>
            <color rgb="FF000000"/>
            <rFont val="Calibri"/>
          </rPr>
          <t>'</t>
        </r>
      </text>
    </comment>
    <comment ref="K325" authorId="0" shapeId="0" xr:uid="{00000000-0006-0000-0B00-0000D3000000}">
      <text>
        <r>
          <rPr>
            <sz val="11"/>
            <rFont val="Calibri"/>
          </rPr>
          <t xml:space="preserve">Ensure </t>
        </r>
        <r>
          <rPr>
            <sz val="11"/>
            <color rgb="FF000000"/>
            <rFont val="Calibri"/>
          </rPr>
          <t>'</t>
        </r>
        <r>
          <rPr>
            <b/>
            <sz val="11"/>
            <color rgb="FF000000"/>
            <rFont val="Calibri"/>
          </rPr>
          <t>Default cookies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Keep cookies for the duration of the session</t>
        </r>
        <r>
          <rPr>
            <sz val="11"/>
            <color rgb="FF000000"/>
            <rFont val="Calibri"/>
          </rPr>
          <t>'</t>
        </r>
      </text>
    </comment>
    <comment ref="L325" authorId="0" shapeId="0" xr:uid="{00000000-0006-0000-0B00-0000D4000000}">
      <text>
        <r>
          <rPr>
            <sz val="11"/>
            <rFont val="Calibri"/>
          </rPr>
          <t xml:space="preserve">Ensure </t>
        </r>
        <r>
          <rPr>
            <sz val="11"/>
            <color rgb="FF000000"/>
            <rFont val="Calibri"/>
          </rPr>
          <t>'</t>
        </r>
        <r>
          <rPr>
            <b/>
            <sz val="11"/>
            <color rgb="FF000000"/>
            <rFont val="Calibri"/>
          </rPr>
          <t>Control use of the File System API for reading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read access to files and directories via the File System API</t>
        </r>
        <r>
          <rPr>
            <sz val="11"/>
            <color rgb="FF000000"/>
            <rFont val="Calibri"/>
          </rPr>
          <t>'</t>
        </r>
      </text>
    </comment>
    <comment ref="M325" authorId="0" shapeId="0" xr:uid="{00000000-0006-0000-0B00-0000D5000000}">
      <text>
        <r>
          <rPr>
            <sz val="11"/>
            <rFont val="Calibri"/>
          </rPr>
          <t xml:space="preserve">Ensure </t>
        </r>
        <r>
          <rPr>
            <sz val="11"/>
            <color rgb="FF000000"/>
            <rFont val="Calibri"/>
          </rPr>
          <t>'</t>
        </r>
        <r>
          <rPr>
            <b/>
            <sz val="11"/>
            <color rgb="FF000000"/>
            <rFont val="Calibri"/>
          </rPr>
          <t>Default third-party storage partitioning setting</t>
        </r>
        <r>
          <rPr>
            <sz val="11"/>
            <color rgb="FF000000"/>
            <rFont val="Calibri"/>
          </rPr>
          <t>'</t>
        </r>
        <r>
          <rPr>
            <sz val="11"/>
            <color rgb="FF000000"/>
            <rFont val="Calibri"/>
          </rPr>
          <t xml:space="preserve"> Is </t>
        </r>
        <r>
          <rPr>
            <sz val="11"/>
            <color rgb="FF000000"/>
            <rFont val="Calibri"/>
          </rPr>
          <t>'</t>
        </r>
        <r>
          <rPr>
            <b/>
            <sz val="11"/>
            <color rgb="FF000000"/>
            <rFont val="Calibri"/>
          </rPr>
          <t>Enabled: Disable third-party storage partitioning.</t>
        </r>
        <r>
          <rPr>
            <sz val="11"/>
            <color rgb="FF000000"/>
            <rFont val="Calibri"/>
          </rPr>
          <t>'</t>
        </r>
      </text>
    </comment>
    <comment ref="N325" authorId="0" shapeId="0" xr:uid="{00000000-0006-0000-0B00-0000D6000000}">
      <text>
        <r>
          <rPr>
            <sz val="11"/>
            <rFont val="Calibri"/>
          </rPr>
          <t xml:space="preserve">Ensure </t>
        </r>
        <r>
          <rPr>
            <sz val="11"/>
            <color rgb="FF000000"/>
            <rFont val="Calibri"/>
          </rPr>
          <t>'</t>
        </r>
        <r>
          <rPr>
            <b/>
            <sz val="11"/>
            <color rgb="FF000000"/>
            <rFont val="Calibri"/>
          </rPr>
          <t>Allow read access via the File System API on these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25" authorId="0" shapeId="0" xr:uid="{00000000-0006-0000-0B00-0000D7000000}">
      <text>
        <r>
          <rPr>
            <sz val="11"/>
            <rFont val="Calibri"/>
          </rPr>
          <t xml:space="preserve">Ensure </t>
        </r>
        <r>
          <rPr>
            <sz val="11"/>
            <color rgb="FF000000"/>
            <rFont val="Calibri"/>
          </rPr>
          <t>'</t>
        </r>
        <r>
          <rPr>
            <b/>
            <sz val="11"/>
            <color rgb="FF000000"/>
            <rFont val="Calibri"/>
          </rPr>
          <t>Allow local file access to file:// URLs on these sites in the PDF Viewer</t>
        </r>
        <r>
          <rPr>
            <sz val="11"/>
            <color rgb="FF000000"/>
            <rFont val="Calibri"/>
          </rPr>
          <t>'</t>
        </r>
        <r>
          <rPr>
            <sz val="11"/>
            <color rgb="FF000000"/>
            <rFont val="Calibri"/>
          </rPr>
          <t xml:space="preserve"> Is Disabled</t>
        </r>
      </text>
    </comment>
    <comment ref="P325" authorId="0" shapeId="0" xr:uid="{00000000-0006-0000-0B00-0000D8000000}">
      <text>
        <r>
          <rPr>
            <sz val="11"/>
            <rFont val="Calibri"/>
          </rPr>
          <t xml:space="preserve">Ensure </t>
        </r>
        <r>
          <rPr>
            <sz val="11"/>
            <color rgb="FF000000"/>
            <rFont val="Calibri"/>
          </rPr>
          <t>'</t>
        </r>
        <r>
          <rPr>
            <b/>
            <sz val="11"/>
            <color rgb="FF000000"/>
            <rFont val="Calibri"/>
          </rPr>
          <t>Block Window Management permission on these sites</t>
        </r>
        <r>
          <rPr>
            <sz val="11"/>
            <color rgb="FF000000"/>
            <rFont val="Calibri"/>
          </rPr>
          <t>'</t>
        </r>
        <r>
          <rPr>
            <sz val="11"/>
            <color rgb="FF000000"/>
            <rFont val="Calibri"/>
          </rPr>
          <t xml:space="preserve"> Is Configured</t>
        </r>
      </text>
    </comment>
    <comment ref="Q325" authorId="0" shapeId="0" xr:uid="{00000000-0006-0000-0B00-0000D9000000}">
      <text>
        <r>
          <rPr>
            <sz val="11"/>
            <rFont val="Calibri"/>
          </rPr>
          <t xml:space="preserve">Ensure </t>
        </r>
        <r>
          <rPr>
            <sz val="11"/>
            <color rgb="FF000000"/>
            <rFont val="Calibri"/>
          </rPr>
          <t>'</t>
        </r>
        <r>
          <rPr>
            <b/>
            <sz val="11"/>
            <color rgb="FF000000"/>
            <rFont val="Calibri"/>
          </rPr>
          <t>Settings for DevTools Generative AI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Enabled:Allow DevTools Generative AI Features without improving AI models</t>
        </r>
        <r>
          <rPr>
            <sz val="11"/>
            <color rgb="FF000000"/>
            <rFont val="Calibri"/>
          </rPr>
          <t>'</t>
        </r>
      </text>
    </comment>
    <comment ref="R325" authorId="0" shapeId="0" xr:uid="{00000000-0006-0000-0B00-0000DA000000}">
      <text>
        <r>
          <rPr>
            <sz val="11"/>
            <rFont val="Calibri"/>
          </rPr>
          <t xml:space="preserve">Ensure </t>
        </r>
        <r>
          <rPr>
            <sz val="11"/>
            <color rgb="FF000000"/>
            <rFont val="Calibri"/>
          </rPr>
          <t>'</t>
        </r>
        <r>
          <rPr>
            <b/>
            <sz val="11"/>
            <color rgb="FF000000"/>
            <rFont val="Calibri"/>
          </rPr>
          <t>Enable Related Website Sets</t>
        </r>
        <r>
          <rPr>
            <sz val="11"/>
            <color rgb="FF000000"/>
            <rFont val="Calibri"/>
          </rPr>
          <t>'</t>
        </r>
        <r>
          <rPr>
            <sz val="11"/>
            <color rgb="FF000000"/>
            <rFont val="Calibri"/>
          </rPr>
          <t xml:space="preserve"> Is Disabled</t>
        </r>
      </text>
    </comment>
    <comment ref="S325" authorId="0" shapeId="0" xr:uid="{00000000-0006-0000-0B00-0000DB000000}">
      <text>
        <r>
          <rPr>
            <sz val="11"/>
            <rFont val="Calibri"/>
          </rPr>
          <t xml:space="preserve">Ensure </t>
        </r>
        <r>
          <rPr>
            <sz val="11"/>
            <color rgb="FF000000"/>
            <rFont val="Calibri"/>
          </rPr>
          <t>'</t>
        </r>
        <r>
          <rPr>
            <b/>
            <sz val="11"/>
            <color rgb="FF000000"/>
            <rFont val="Calibri"/>
          </rPr>
          <t>Allow invocation of file selection dialogs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25" authorId="0" shapeId="0" xr:uid="{00000000-0006-0000-0B00-0000DC000000}">
      <text>
        <r>
          <rPr>
            <sz val="11"/>
            <rFont val="Calibri"/>
          </rPr>
          <t xml:space="preserve">Ensure </t>
        </r>
        <r>
          <rPr>
            <sz val="11"/>
            <color rgb="FF000000"/>
            <rFont val="Calibri"/>
          </rPr>
          <t>'</t>
        </r>
        <r>
          <rPr>
            <b/>
            <sz val="11"/>
            <color rgb="FF000000"/>
            <rFont val="Calibri"/>
          </rPr>
          <t>Enable AutoFill for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25" authorId="0" shapeId="0" xr:uid="{00000000-0006-0000-0B00-0000DD000000}">
      <text>
        <r>
          <rPr>
            <sz val="11"/>
            <rFont val="Calibri"/>
          </rPr>
          <t xml:space="preserve">Ensure </t>
        </r>
        <r>
          <rPr>
            <sz val="11"/>
            <color rgb="FF000000"/>
            <rFont val="Calibri"/>
          </rPr>
          <t>'</t>
        </r>
        <r>
          <rPr>
            <b/>
            <sz val="11"/>
            <color rgb="FF000000"/>
            <rFont val="Calibri"/>
          </rPr>
          <t>Enable AutoFill for credit cards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25" authorId="0" shapeId="0" xr:uid="{00000000-0006-0000-0B00-0000DE000000}">
      <text>
        <r>
          <rPr>
            <sz val="11"/>
            <rFont val="Calibri"/>
          </rPr>
          <t xml:space="preserve">Ensure </t>
        </r>
        <r>
          <rPr>
            <sz val="11"/>
            <color rgb="FF000000"/>
            <rFont val="Calibri"/>
          </rPr>
          <t>'</t>
        </r>
        <r>
          <rPr>
            <b/>
            <sz val="11"/>
            <color rgb="FF000000"/>
            <rFont val="Calibri"/>
          </rPr>
          <t>Block third party cookies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25" authorId="0" shapeId="0" xr:uid="{00000000-0006-0000-0B00-0000DF000000}">
      <text>
        <r>
          <rPr>
            <sz val="11"/>
            <rFont val="Calibri"/>
          </rPr>
          <t xml:space="preserve">Ensure </t>
        </r>
        <r>
          <rPr>
            <sz val="11"/>
            <color rgb="FF000000"/>
            <rFont val="Calibri"/>
          </rPr>
          <t>'</t>
        </r>
        <r>
          <rPr>
            <b/>
            <sz val="11"/>
            <color rgb="FF000000"/>
            <rFont val="Calibri"/>
          </rPr>
          <t>Set disk cache size, in bytes</t>
        </r>
        <r>
          <rPr>
            <sz val="11"/>
            <color rgb="FF000000"/>
            <rFont val="Calibri"/>
          </rPr>
          <t>'</t>
        </r>
        <r>
          <rPr>
            <sz val="11"/>
            <color rgb="FF000000"/>
            <rFont val="Calibri"/>
          </rPr>
          <t xml:space="preserve"> is set to </t>
        </r>
        <r>
          <rPr>
            <sz val="11"/>
            <color rgb="FF000000"/>
            <rFont val="Calibri"/>
          </rPr>
          <t>'</t>
        </r>
        <r>
          <rPr>
            <b/>
            <sz val="11"/>
            <color rgb="FF000000"/>
            <rFont val="Calibri"/>
          </rPr>
          <t>Enabled: 250609664</t>
        </r>
        <r>
          <rPr>
            <sz val="11"/>
            <color rgb="FF000000"/>
            <rFont val="Calibri"/>
          </rPr>
          <t>'</t>
        </r>
      </text>
    </comment>
    <comment ref="X325" authorId="0" shapeId="0" xr:uid="{00000000-0006-0000-0B00-0000E0000000}">
      <text>
        <r>
          <rPr>
            <sz val="11"/>
            <rFont val="Calibri"/>
          </rPr>
          <t xml:space="preserve">Ensure </t>
        </r>
        <r>
          <rPr>
            <sz val="11"/>
            <color rgb="FF000000"/>
            <rFont val="Calibri"/>
          </rPr>
          <t>'</t>
        </r>
        <r>
          <rPr>
            <b/>
            <sz val="11"/>
            <color rgb="FF000000"/>
            <rFont val="Calibri"/>
          </rPr>
          <t>Allow file or directory picker APIs to be called without prior user gesture</t>
        </r>
        <r>
          <rPr>
            <sz val="11"/>
            <color rgb="FF000000"/>
            <rFont val="Calibri"/>
          </rPr>
          <t>'</t>
        </r>
        <r>
          <rPr>
            <sz val="11"/>
            <color rgb="FF000000"/>
            <rFont val="Calibri"/>
          </rPr>
          <t xml:space="preserve"> Is Disabled</t>
        </r>
      </text>
    </comment>
    <comment ref="Y325" authorId="0" shapeId="0" xr:uid="{00000000-0006-0000-0B00-0000E1000000}">
      <text>
        <r>
          <rPr>
            <sz val="11"/>
            <rFont val="Calibri"/>
          </rPr>
          <t xml:space="preserve">Ensure </t>
        </r>
        <r>
          <rPr>
            <sz val="11"/>
            <color rgb="FF000000"/>
            <rFont val="Calibri"/>
          </rPr>
          <t>'</t>
        </r>
        <r>
          <rPr>
            <b/>
            <sz val="11"/>
            <color rgb="FF000000"/>
            <rFont val="Calibri"/>
          </rPr>
          <t>Import autofill form data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25" authorId="0" shapeId="0" xr:uid="{00000000-0006-0000-0B00-0000E2000000}">
      <text>
        <r>
          <rPr>
            <sz val="11"/>
            <rFont val="Calibri"/>
          </rPr>
          <t xml:space="preserve">Ensure </t>
        </r>
        <r>
          <rPr>
            <sz val="11"/>
            <color rgb="FF000000"/>
            <rFont val="Calibri"/>
          </rPr>
          <t>'</t>
        </r>
        <r>
          <rPr>
            <b/>
            <sz val="11"/>
            <color rgb="FF000000"/>
            <rFont val="Calibri"/>
          </rPr>
          <t>Allow websites to query for available payment methods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29" authorId="0" shapeId="0" xr:uid="{00000000-0006-0000-0B00-0000E3000000}">
      <text>
        <r>
          <rPr>
            <sz val="11"/>
            <rFont val="Calibri"/>
          </rPr>
          <t xml:space="preserve">Ensure </t>
        </r>
        <r>
          <rPr>
            <sz val="11"/>
            <color rgb="FF000000"/>
            <rFont val="Calibri"/>
          </rPr>
          <t>'</t>
        </r>
        <r>
          <rPr>
            <b/>
            <sz val="11"/>
            <color rgb="FF000000"/>
            <rFont val="Calibri"/>
          </rPr>
          <t>Allow or deny screen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29" authorId="0" shapeId="0" xr:uid="{00000000-0006-0000-0B00-0000E4000000}">
      <text>
        <r>
          <rPr>
            <sz val="11"/>
            <rFont val="Calibri"/>
          </rPr>
          <t xml:space="preserve">Ensure </t>
        </r>
        <r>
          <rPr>
            <sz val="11"/>
            <color rgb="FF000000"/>
            <rFont val="Calibri"/>
          </rPr>
          <t>'</t>
        </r>
        <r>
          <rPr>
            <b/>
            <sz val="11"/>
            <color rgb="FF000000"/>
            <rFont val="Calibri"/>
          </rPr>
          <t>Allow clipboard for these sites</t>
        </r>
        <r>
          <rPr>
            <sz val="11"/>
            <color rgb="FF000000"/>
            <rFont val="Calibri"/>
          </rPr>
          <t>'</t>
        </r>
        <r>
          <rPr>
            <sz val="11"/>
            <color rgb="FF000000"/>
            <rFont val="Calibri"/>
          </rPr>
          <t xml:space="preserve"> Is Configured</t>
        </r>
      </text>
    </comment>
    <comment ref="J329" authorId="0" shapeId="0" xr:uid="{00000000-0006-0000-0B00-0000E5000000}">
      <text>
        <r>
          <rPr>
            <sz val="11"/>
            <rFont val="Calibri"/>
          </rPr>
          <t xml:space="preserve">Ensure </t>
        </r>
        <r>
          <rPr>
            <sz val="11"/>
            <color rgb="FF000000"/>
            <rFont val="Calibri"/>
          </rPr>
          <t>'</t>
        </r>
        <r>
          <rPr>
            <b/>
            <sz val="11"/>
            <color rgb="FF000000"/>
            <rFont val="Calibri"/>
          </rPr>
          <t>Block clipboard on these sites</t>
        </r>
        <r>
          <rPr>
            <sz val="11"/>
            <color rgb="FF000000"/>
            <rFont val="Calibri"/>
          </rPr>
          <t>'</t>
        </r>
        <r>
          <rPr>
            <sz val="11"/>
            <color rgb="FF000000"/>
            <rFont val="Calibri"/>
          </rPr>
          <t xml:space="preserve"> Is Configured</t>
        </r>
      </text>
    </comment>
    <comment ref="K329" authorId="0" shapeId="0" xr:uid="{00000000-0006-0000-0B00-0000E6000000}">
      <text>
        <r>
          <rPr>
            <sz val="11"/>
            <rFont val="Calibri"/>
          </rPr>
          <t xml:space="preserve">Ensure </t>
        </r>
        <r>
          <rPr>
            <sz val="11"/>
            <color rgb="FF000000"/>
            <rFont val="Calibri"/>
          </rPr>
          <t>'</t>
        </r>
        <r>
          <rPr>
            <b/>
            <sz val="11"/>
            <color rgb="FF000000"/>
            <rFont val="Calibri"/>
          </rPr>
          <t>Default clipboard setting</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r>
          <rPr>
            <sz val="11"/>
            <color rgb="FF000000"/>
            <rFont val="Calibri"/>
          </rPr>
          <t xml:space="preserve"> to </t>
        </r>
        <r>
          <rPr>
            <sz val="11"/>
            <color rgb="FF000000"/>
            <rFont val="Calibri"/>
          </rPr>
          <t>'</t>
        </r>
        <r>
          <rPr>
            <b/>
            <sz val="11"/>
            <color rgb="FF000000"/>
            <rFont val="Calibri"/>
          </rPr>
          <t>Deny Permissions</t>
        </r>
        <r>
          <rPr>
            <sz val="11"/>
            <color rgb="FF000000"/>
            <rFont val="Calibri"/>
          </rPr>
          <t>'</t>
        </r>
      </text>
    </comment>
    <comment ref="L329" authorId="0" shapeId="0" xr:uid="{00000000-0006-0000-0B00-0000E7000000}">
      <text>
        <r>
          <rPr>
            <sz val="11"/>
            <rFont val="Calibri"/>
          </rPr>
          <t xml:space="preserve">Ensure </t>
        </r>
        <r>
          <rPr>
            <sz val="11"/>
            <color rgb="FF000000"/>
            <rFont val="Calibri"/>
          </rPr>
          <t>'</t>
        </r>
        <r>
          <rPr>
            <b/>
            <sz val="11"/>
            <color rgb="FF000000"/>
            <rFont val="Calibri"/>
          </rPr>
          <t>Control use of the File System API for reading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read access to files and directories via the File System API</t>
        </r>
        <r>
          <rPr>
            <sz val="11"/>
            <color rgb="FF000000"/>
            <rFont val="Calibri"/>
          </rPr>
          <t>'</t>
        </r>
      </text>
    </comment>
    <comment ref="M329" authorId="0" shapeId="0" xr:uid="{00000000-0006-0000-0B00-0000E8000000}">
      <text>
        <r>
          <rPr>
            <sz val="11"/>
            <rFont val="Calibri"/>
          </rPr>
          <t xml:space="preserve">Ensure </t>
        </r>
        <r>
          <rPr>
            <sz val="11"/>
            <color rgb="FF000000"/>
            <rFont val="Calibri"/>
          </rPr>
          <t>'</t>
        </r>
        <r>
          <rPr>
            <b/>
            <sz val="11"/>
            <color rgb="FF000000"/>
            <rFont val="Calibri"/>
          </rPr>
          <t>Default Sensors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access sensors</t>
        </r>
        <r>
          <rPr>
            <sz val="11"/>
            <color rgb="FF000000"/>
            <rFont val="Calibri"/>
          </rPr>
          <t>'</t>
        </r>
      </text>
    </comment>
    <comment ref="N329" authorId="0" shapeId="0" xr:uid="{00000000-0006-0000-0B00-0000E9000000}">
      <text>
        <r>
          <rPr>
            <sz val="11"/>
            <rFont val="Calibri"/>
          </rPr>
          <t xml:space="preserve">Ensure </t>
        </r>
        <r>
          <rPr>
            <sz val="11"/>
            <color rgb="FF000000"/>
            <rFont val="Calibri"/>
          </rPr>
          <t>'</t>
        </r>
        <r>
          <rPr>
            <b/>
            <sz val="11"/>
            <color rgb="FF000000"/>
            <rFont val="Calibri"/>
          </rPr>
          <t>Control use of the Serial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serial ports via the Serial API</t>
        </r>
        <r>
          <rPr>
            <sz val="11"/>
            <color rgb="FF000000"/>
            <rFont val="Calibri"/>
          </rPr>
          <t>'</t>
        </r>
      </text>
    </comment>
    <comment ref="O329" authorId="0" shapeId="0" xr:uid="{00000000-0006-0000-0B00-0000EA000000}">
      <text>
        <r>
          <rPr>
            <sz val="11"/>
            <rFont val="Calibri"/>
          </rPr>
          <t xml:space="preserve">Ensure </t>
        </r>
        <r>
          <rPr>
            <sz val="11"/>
            <color rgb="FF000000"/>
            <rFont val="Calibri"/>
          </rPr>
          <t>'</t>
        </r>
        <r>
          <rPr>
            <b/>
            <sz val="11"/>
            <color rgb="FF000000"/>
            <rFont val="Calibri"/>
          </rPr>
          <t>Control use of the Web Bluetooth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Bluetooth devices via the Web Bluetooth API</t>
        </r>
        <r>
          <rPr>
            <sz val="11"/>
            <color rgb="FF000000"/>
            <rFont val="Calibri"/>
          </rPr>
          <t>'</t>
        </r>
      </text>
    </comment>
    <comment ref="P329" authorId="0" shapeId="0" xr:uid="{00000000-0006-0000-0B00-0000EB000000}">
      <text>
        <r>
          <rPr>
            <sz val="11"/>
            <rFont val="Calibri"/>
          </rPr>
          <t xml:space="preserve">Ensure </t>
        </r>
        <r>
          <rPr>
            <sz val="11"/>
            <color rgb="FF000000"/>
            <rFont val="Calibri"/>
          </rPr>
          <t>'</t>
        </r>
        <r>
          <rPr>
            <b/>
            <sz val="11"/>
            <color rgb="FF000000"/>
            <rFont val="Calibri"/>
          </rPr>
          <t>Control use of the WebHID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HID devices via the WebHID API</t>
        </r>
        <r>
          <rPr>
            <sz val="11"/>
            <color rgb="FF000000"/>
            <rFont val="Calibri"/>
          </rPr>
          <t>'</t>
        </r>
      </text>
    </comment>
    <comment ref="Q329" authorId="0" shapeId="0" xr:uid="{00000000-0006-0000-0B00-0000EC000000}">
      <text>
        <r>
          <rPr>
            <sz val="11"/>
            <rFont val="Calibri"/>
          </rPr>
          <t xml:space="preserve">Ensure </t>
        </r>
        <r>
          <rPr>
            <sz val="11"/>
            <color rgb="FF000000"/>
            <rFont val="Calibri"/>
          </rPr>
          <t>'</t>
        </r>
        <r>
          <rPr>
            <b/>
            <sz val="11"/>
            <color rgb="FF000000"/>
            <rFont val="Calibri"/>
          </rPr>
          <t>Control use of the WebUSB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USB devices via the WebUSB API</t>
        </r>
        <r>
          <rPr>
            <sz val="11"/>
            <color rgb="FF000000"/>
            <rFont val="Calibri"/>
          </rPr>
          <t>'</t>
        </r>
      </text>
    </comment>
    <comment ref="R329" authorId="0" shapeId="0" xr:uid="{00000000-0006-0000-0B00-0000ED000000}">
      <text>
        <r>
          <rPr>
            <sz val="11"/>
            <rFont val="Calibri"/>
          </rPr>
          <t xml:space="preserve">Ensure </t>
        </r>
        <r>
          <rPr>
            <sz val="11"/>
            <color rgb="FF000000"/>
            <rFont val="Calibri"/>
          </rPr>
          <t>'</t>
        </r>
        <r>
          <rPr>
            <b/>
            <sz val="11"/>
            <color rgb="FF000000"/>
            <rFont val="Calibri"/>
          </rPr>
          <t>Allow read access via the File System API on these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29" authorId="0" shapeId="0" xr:uid="{00000000-0006-0000-0B00-0000EE000000}">
      <text>
        <r>
          <rPr>
            <sz val="11"/>
            <rFont val="Calibri"/>
          </rPr>
          <t xml:space="preserve">Ensure </t>
        </r>
        <r>
          <rPr>
            <sz val="11"/>
            <color rgb="FF000000"/>
            <rFont val="Calibri"/>
          </rPr>
          <t>'</t>
        </r>
        <r>
          <rPr>
            <b/>
            <sz val="11"/>
            <color rgb="FF000000"/>
            <rFont val="Calibri"/>
          </rPr>
          <t>Allow local file access to file:// URLs on these sites in the PDF Viewer</t>
        </r>
        <r>
          <rPr>
            <sz val="11"/>
            <color rgb="FF000000"/>
            <rFont val="Calibri"/>
          </rPr>
          <t>'</t>
        </r>
        <r>
          <rPr>
            <sz val="11"/>
            <color rgb="FF000000"/>
            <rFont val="Calibri"/>
          </rPr>
          <t xml:space="preserve"> Is Disabled</t>
        </r>
      </text>
    </comment>
    <comment ref="T329" authorId="0" shapeId="0" xr:uid="{00000000-0006-0000-0B00-0000EF000000}">
      <text>
        <r>
          <rPr>
            <sz val="11"/>
            <rFont val="Calibri"/>
          </rPr>
          <t xml:space="preserve">Ensure </t>
        </r>
        <r>
          <rPr>
            <sz val="11"/>
            <color rgb="FF000000"/>
            <rFont val="Calibri"/>
          </rPr>
          <t>'</t>
        </r>
        <r>
          <rPr>
            <b/>
            <sz val="11"/>
            <color rgb="FF000000"/>
            <rFont val="Calibri"/>
          </rPr>
          <t>Block Window Management permission on these sites</t>
        </r>
        <r>
          <rPr>
            <sz val="11"/>
            <color rgb="FF000000"/>
            <rFont val="Calibri"/>
          </rPr>
          <t>'</t>
        </r>
        <r>
          <rPr>
            <sz val="11"/>
            <color rgb="FF000000"/>
            <rFont val="Calibri"/>
          </rPr>
          <t xml:space="preserve"> Is Configured</t>
        </r>
      </text>
    </comment>
    <comment ref="U329" authorId="0" shapeId="0" xr:uid="{00000000-0006-0000-0B00-0000F0000000}">
      <text>
        <r>
          <rPr>
            <sz val="11"/>
            <rFont val="Calibri"/>
          </rPr>
          <t xml:space="preserve">Ensure </t>
        </r>
        <r>
          <rPr>
            <sz val="11"/>
            <color rgb="FF000000"/>
            <rFont val="Calibri"/>
          </rPr>
          <t>'</t>
        </r>
        <r>
          <rPr>
            <b/>
            <sz val="11"/>
            <color rgb="FF000000"/>
            <rFont val="Calibri"/>
          </rPr>
          <t>Enable Google Cloud Print Proxy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29" authorId="0" shapeId="0" xr:uid="{00000000-0006-0000-0B00-0000F1000000}">
      <text>
        <r>
          <rPr>
            <sz val="11"/>
            <rFont val="Calibri"/>
          </rPr>
          <t xml:space="preserve">Ensure </t>
        </r>
        <r>
          <rPr>
            <sz val="11"/>
            <color rgb="FF000000"/>
            <rFont val="Calibri"/>
          </rPr>
          <t>'</t>
        </r>
        <r>
          <rPr>
            <b/>
            <sz val="11"/>
            <color rgb="FF000000"/>
            <rFont val="Calibri"/>
          </rPr>
          <t>Allow invocation of file selection dialogs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29" authorId="0" shapeId="0" xr:uid="{00000000-0006-0000-0B00-0000F2000000}">
      <text>
        <r>
          <rPr>
            <sz val="11"/>
            <rFont val="Calibri"/>
          </rPr>
          <t xml:space="preserve">Ensure </t>
        </r>
        <r>
          <rPr>
            <sz val="11"/>
            <color rgb="FF000000"/>
            <rFont val="Calibri"/>
          </rPr>
          <t>'</t>
        </r>
        <r>
          <rPr>
            <b/>
            <sz val="11"/>
            <color rgb="FF000000"/>
            <rFont val="Calibri"/>
          </rPr>
          <t>Allow or deny audio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29" authorId="0" shapeId="0" xr:uid="{00000000-0006-0000-0B00-0000F3000000}">
      <text>
        <r>
          <rPr>
            <sz val="11"/>
            <rFont val="Calibri"/>
          </rPr>
          <t xml:space="preserve">Ensure </t>
        </r>
        <r>
          <rPr>
            <sz val="11"/>
            <color rgb="FF000000"/>
            <rFont val="Calibri"/>
          </rPr>
          <t>'</t>
        </r>
        <r>
          <rPr>
            <b/>
            <sz val="11"/>
            <color rgb="FF000000"/>
            <rFont val="Calibri"/>
          </rPr>
          <t>Allow file or directory picker APIs to be called without prior user gesture</t>
        </r>
        <r>
          <rPr>
            <sz val="11"/>
            <color rgb="FF000000"/>
            <rFont val="Calibri"/>
          </rPr>
          <t>'</t>
        </r>
        <r>
          <rPr>
            <sz val="11"/>
            <color rgb="FF000000"/>
            <rFont val="Calibri"/>
          </rPr>
          <t xml:space="preserve"> Is Disabled</t>
        </r>
      </text>
    </comment>
    <comment ref="Y329" authorId="0" shapeId="0" xr:uid="{00000000-0006-0000-0B00-0000F4000000}">
      <text>
        <r>
          <rPr>
            <sz val="11"/>
            <rFont val="Calibri"/>
          </rPr>
          <t xml:space="preserve">Ensure </t>
        </r>
        <r>
          <rPr>
            <sz val="11"/>
            <color rgb="FF000000"/>
            <rFont val="Calibri"/>
          </rPr>
          <t>'</t>
        </r>
        <r>
          <rPr>
            <b/>
            <sz val="11"/>
            <color rgb="FF000000"/>
            <rFont val="Calibri"/>
          </rPr>
          <t>Allow or deny video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31" authorId="0" shapeId="0" xr:uid="{00000000-0006-0000-0B00-0000F5000000}">
      <text>
        <r>
          <rPr>
            <sz val="11"/>
            <rFont val="Calibri"/>
          </rPr>
          <t xml:space="preserve">Ensure </t>
        </r>
        <r>
          <rPr>
            <sz val="11"/>
            <color rgb="FF000000"/>
            <rFont val="Calibri"/>
          </rPr>
          <t>'</t>
        </r>
        <r>
          <rPr>
            <b/>
            <sz val="11"/>
            <color rgb="FF000000"/>
            <rFont val="Calibri"/>
          </rPr>
          <t>Enable deleting browser and download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31" authorId="0" shapeId="0" xr:uid="{00000000-0006-0000-0B00-0000F6000000}">
      <text>
        <r>
          <rPr>
            <sz val="11"/>
            <rFont val="Calibri"/>
          </rPr>
          <t xml:space="preserve">Ensure </t>
        </r>
        <r>
          <rPr>
            <sz val="11"/>
            <color rgb="FF000000"/>
            <rFont val="Calibri"/>
          </rPr>
          <t>'</t>
        </r>
        <r>
          <rPr>
            <b/>
            <sz val="11"/>
            <color rgb="FF000000"/>
            <rFont val="Calibri"/>
          </rPr>
          <t>Enable guest mode in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31" authorId="0" shapeId="0" xr:uid="{00000000-0006-0000-0B00-0000F7000000}">
      <text>
        <r>
          <rPr>
            <sz val="11"/>
            <rFont val="Calibri"/>
          </rPr>
          <t xml:space="preserve">Ensure </t>
        </r>
        <r>
          <rPr>
            <sz val="11"/>
            <color rgb="FF000000"/>
            <rFont val="Calibri"/>
          </rPr>
          <t>'</t>
        </r>
        <r>
          <rPr>
            <b/>
            <sz val="11"/>
            <color rgb="FF000000"/>
            <rFont val="Calibri"/>
          </rPr>
          <t>Clear Browsing Data 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31" authorId="0" shapeId="0" xr:uid="{00000000-0006-0000-0B00-0000F8000000}">
      <text>
        <r>
          <rPr>
            <sz val="11"/>
            <rFont val="Calibri"/>
          </rPr>
          <t xml:space="preserve">Ensure </t>
        </r>
        <r>
          <rPr>
            <sz val="11"/>
            <color rgb="FF000000"/>
            <rFont val="Calibri"/>
          </rPr>
          <t>'</t>
        </r>
        <r>
          <rPr>
            <b/>
            <sz val="11"/>
            <color rgb="FF000000"/>
            <rFont val="Calibri"/>
          </rPr>
          <t>Keep browsing data when creating enterprise profile by default</t>
        </r>
        <r>
          <rPr>
            <sz val="11"/>
            <color rgb="FF000000"/>
            <rFont val="Calibri"/>
          </rPr>
          <t>'</t>
        </r>
        <r>
          <rPr>
            <sz val="11"/>
            <color rgb="FF000000"/>
            <rFont val="Calibri"/>
          </rPr>
          <t xml:space="preserve"> Is Enabled</t>
        </r>
      </text>
    </comment>
    <comment ref="L331" authorId="0" shapeId="0" xr:uid="{00000000-0006-0000-0B00-0000F9000000}">
      <text>
        <r>
          <rPr>
            <sz val="11"/>
            <rFont val="Calibri"/>
          </rPr>
          <t xml:space="preserve">Ensure </t>
        </r>
        <r>
          <rPr>
            <sz val="11"/>
            <color rgb="FF000000"/>
            <rFont val="Calibri"/>
          </rPr>
          <t>'</t>
        </r>
        <r>
          <rPr>
            <b/>
            <sz val="11"/>
            <color rgb="FF000000"/>
            <rFont val="Calibri"/>
          </rPr>
          <t>Ephemeral profile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32" authorId="0" shapeId="0" xr:uid="{00000000-0006-0000-0B00-0000FA000000}">
      <text>
        <r>
          <rPr>
            <sz val="11"/>
            <rFont val="Calibri"/>
          </rPr>
          <t xml:space="preserve">Ensure </t>
        </r>
        <r>
          <rPr>
            <sz val="11"/>
            <color rgb="FF000000"/>
            <rFont val="Calibri"/>
          </rPr>
          <t>'</t>
        </r>
        <r>
          <rPr>
            <b/>
            <sz val="11"/>
            <color rgb="FF000000"/>
            <rFont val="Calibri"/>
          </rPr>
          <t>Keep browsing data when creating enterprise profile by default</t>
        </r>
        <r>
          <rPr>
            <sz val="11"/>
            <color rgb="FF000000"/>
            <rFont val="Calibri"/>
          </rPr>
          <t>'</t>
        </r>
        <r>
          <rPr>
            <sz val="11"/>
            <color rgb="FF000000"/>
            <rFont val="Calibri"/>
          </rPr>
          <t xml:space="preserve"> Is Enabled</t>
        </r>
      </text>
    </comment>
    <comment ref="H355" authorId="0" shapeId="0" xr:uid="{00000000-0006-0000-0B00-0000FB000000}">
      <text>
        <r>
          <rPr>
            <sz val="11"/>
            <rFont val="Calibri"/>
          </rPr>
          <t xml:space="preserve">Ensure </t>
        </r>
        <r>
          <rPr>
            <sz val="11"/>
            <color rgb="FF000000"/>
            <rFont val="Calibri"/>
          </rPr>
          <t>'</t>
        </r>
        <r>
          <rPr>
            <b/>
            <sz val="11"/>
            <color rgb="FF000000"/>
            <rFont val="Calibri"/>
          </rPr>
          <t>Allow queries to a Google time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5" authorId="0" shapeId="0" xr:uid="{00000000-0006-0000-0B00-0000FC000000}">
      <text>
        <r>
          <rPr>
            <sz val="11"/>
            <rFont val="Calibri"/>
          </rPr>
          <t xml:space="preserve">Ensure </t>
        </r>
        <r>
          <rPr>
            <sz val="11"/>
            <color rgb="FF000000"/>
            <rFont val="Calibri"/>
          </rPr>
          <t>'</t>
        </r>
        <r>
          <rPr>
            <b/>
            <sz val="11"/>
            <color rgb="FF000000"/>
            <rFont val="Calibri"/>
          </rPr>
          <t>Disable saving browser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7" authorId="0" shapeId="0" xr:uid="{00000000-0006-0000-0B00-0000FD000000}">
      <text>
        <r>
          <rPr>
            <sz val="11"/>
            <rFont val="Calibri"/>
          </rPr>
          <t xml:space="preserve">Ensure </t>
        </r>
        <r>
          <rPr>
            <sz val="11"/>
            <color rgb="FF000000"/>
            <rFont val="Calibri"/>
          </rPr>
          <t>'</t>
        </r>
        <r>
          <rPr>
            <b/>
            <sz val="11"/>
            <color rgb="FF000000"/>
            <rFont val="Calibri"/>
          </rPr>
          <t>Enable deleting browser and download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57" authorId="0" shapeId="0" xr:uid="{00000000-0006-0000-0B00-0000FE000000}">
      <text>
        <r>
          <rPr>
            <sz val="11"/>
            <rFont val="Calibri"/>
          </rPr>
          <t xml:space="preserve">Ensure </t>
        </r>
        <r>
          <rPr>
            <sz val="11"/>
            <color rgb="FF000000"/>
            <rFont val="Calibri"/>
          </rPr>
          <t>'</t>
        </r>
        <r>
          <rPr>
            <b/>
            <sz val="11"/>
            <color rgb="FF000000"/>
            <rFont val="Calibri"/>
          </rPr>
          <t>Enable guest mode in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57" authorId="0" shapeId="0" xr:uid="{00000000-0006-0000-0B00-0000FF000000}">
      <text>
        <r>
          <rPr>
            <sz val="11"/>
            <rFont val="Calibri"/>
          </rPr>
          <t xml:space="preserve">Ensure </t>
        </r>
        <r>
          <rPr>
            <sz val="11"/>
            <color rgb="FF000000"/>
            <rFont val="Calibri"/>
          </rPr>
          <t>'</t>
        </r>
        <r>
          <rPr>
            <b/>
            <sz val="11"/>
            <color rgb="FF000000"/>
            <rFont val="Calibri"/>
          </rPr>
          <t>Clear Browsing Data 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57" authorId="0" shapeId="0" xr:uid="{00000000-0006-0000-0B00-000000010000}">
      <text>
        <r>
          <rPr>
            <sz val="11"/>
            <rFont val="Calibri"/>
          </rPr>
          <t xml:space="preserve">Ensure </t>
        </r>
        <r>
          <rPr>
            <sz val="11"/>
            <color rgb="FF000000"/>
            <rFont val="Calibri"/>
          </rPr>
          <t>'</t>
        </r>
        <r>
          <rPr>
            <b/>
            <sz val="11"/>
            <color rgb="FF000000"/>
            <rFont val="Calibri"/>
          </rPr>
          <t>Ephemeral profile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9" authorId="0" shapeId="0" xr:uid="{00000000-0006-0000-0B00-000001010000}">
      <text>
        <r>
          <rPr>
            <sz val="11"/>
            <rFont val="Calibri"/>
          </rPr>
          <t xml:space="preserve">Ensure </t>
        </r>
        <r>
          <rPr>
            <sz val="11"/>
            <color rgb="FF000000"/>
            <rFont val="Calibri"/>
          </rPr>
          <t>'</t>
        </r>
        <r>
          <rPr>
            <b/>
            <sz val="11"/>
            <color rgb="FF000000"/>
            <rFont val="Calibri"/>
          </rPr>
          <t>Disable saving browser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74" authorId="0" shapeId="0" xr:uid="{00000000-0006-0000-0B00-000002010000}">
      <text>
        <r>
          <rPr>
            <sz val="11"/>
            <rFont val="Calibri"/>
          </rPr>
          <t xml:space="preserve">Ensure </t>
        </r>
        <r>
          <rPr>
            <sz val="11"/>
            <color rgb="FF000000"/>
            <rFont val="Calibri"/>
          </rPr>
          <t>'</t>
        </r>
        <r>
          <rPr>
            <b/>
            <sz val="11"/>
            <color rgb="FF000000"/>
            <rFont val="Calibri"/>
          </rPr>
          <t>Enable Google Cast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74" authorId="0" shapeId="0" xr:uid="{00000000-0006-0000-0B00-000003010000}">
      <text>
        <r>
          <rPr>
            <sz val="11"/>
            <rFont val="Calibri"/>
          </rPr>
          <t xml:space="preserve">Ensure </t>
        </r>
        <r>
          <rPr>
            <sz val="11"/>
            <color rgb="FF000000"/>
            <rFont val="Calibri"/>
          </rPr>
          <t>'</t>
        </r>
        <r>
          <rPr>
            <b/>
            <sz val="11"/>
            <color rgb="FF000000"/>
            <rFont val="Calibri"/>
          </rPr>
          <t>Allow Google Cast to connect to Cast devices on all IP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74" authorId="0" shapeId="0" xr:uid="{00000000-0006-0000-0B00-000004010000}">
      <text>
        <r>
          <rPr>
            <sz val="11"/>
            <rFont val="Calibri"/>
          </rPr>
          <t xml:space="preserve">Ensure </t>
        </r>
        <r>
          <rPr>
            <sz val="11"/>
            <color rgb="FF000000"/>
            <rFont val="Calibri"/>
          </rPr>
          <t>'</t>
        </r>
        <r>
          <rPr>
            <b/>
            <sz val="11"/>
            <color rgb="FF000000"/>
            <rFont val="Calibri"/>
          </rPr>
          <t>Proxy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and does not contain </t>
        </r>
        <r>
          <rPr>
            <sz val="11"/>
            <color rgb="FF000000"/>
            <rFont val="Calibri"/>
          </rPr>
          <t>"</t>
        </r>
        <r>
          <rPr>
            <b/>
            <sz val="11"/>
            <color rgb="FF000000"/>
            <rFont val="Calibri"/>
          </rPr>
          <t>ProxyMode</t>
        </r>
        <r>
          <rPr>
            <sz val="11"/>
            <color rgb="FF000000"/>
            <rFont val="Calibri"/>
          </rPr>
          <t>"</t>
        </r>
        <r>
          <rPr>
            <sz val="11"/>
            <color rgb="FF000000"/>
            <rFont val="Calibri"/>
          </rPr>
          <t xml:space="preserve">: </t>
        </r>
        <r>
          <rPr>
            <sz val="11"/>
            <color rgb="FF000000"/>
            <rFont val="Calibri"/>
          </rPr>
          <t>"</t>
        </r>
        <r>
          <rPr>
            <b/>
            <sz val="11"/>
            <color rgb="FF000000"/>
            <rFont val="Calibri"/>
          </rPr>
          <t>auto_detect</t>
        </r>
        <r>
          <rPr>
            <sz val="11"/>
            <color rgb="FF000000"/>
            <rFont val="Calibri"/>
          </rPr>
          <t>"</t>
        </r>
      </text>
    </comment>
    <comment ref="K374" authorId="0" shapeId="0" xr:uid="{00000000-0006-0000-0B00-000005010000}">
      <text>
        <r>
          <rPr>
            <sz val="11"/>
            <rFont val="Calibri"/>
          </rPr>
          <t xml:space="preserve">Ensure </t>
        </r>
        <r>
          <rPr>
            <sz val="11"/>
            <color rgb="FF000000"/>
            <rFont val="Calibri"/>
          </rPr>
          <t>'</t>
        </r>
        <r>
          <rPr>
            <b/>
            <sz val="11"/>
            <color rgb="FF000000"/>
            <rFont val="Calibri"/>
          </rPr>
          <t>URLs for which local IPs are exposed in WebRTC ICE candidates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76" authorId="0" shapeId="0" xr:uid="{00000000-0006-0000-0B00-000006010000}">
      <text>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76" authorId="0" shapeId="0" xr:uid="{00000000-0006-0000-0B00-000007010000}">
      <text>
        <r>
          <rPr>
            <sz val="11"/>
            <rFont val="Calibri"/>
          </rPr>
          <t xml:space="preserve">Ensure </t>
        </r>
        <r>
          <rPr>
            <sz val="11"/>
            <color rgb="FF000000"/>
            <rFont val="Calibri"/>
          </rPr>
          <t>'</t>
        </r>
        <r>
          <rPr>
            <b/>
            <sz val="11"/>
            <color rgb="FF000000"/>
            <rFont val="Calibri"/>
          </rPr>
          <t>Controls the mode of DNS-over-HTTPS</t>
        </r>
        <r>
          <rPr>
            <sz val="11"/>
            <color rgb="FF000000"/>
            <rFont val="Calibri"/>
          </rPr>
          <t>'</t>
        </r>
        <r>
          <rPr>
            <sz val="11"/>
            <color rgb="FF000000"/>
            <rFont val="Calibri"/>
          </rPr>
          <t xml:space="preserve"> is set to </t>
        </r>
        <r>
          <rPr>
            <sz val="11"/>
            <color rgb="FF000000"/>
            <rFont val="Calibri"/>
          </rPr>
          <t>'</t>
        </r>
        <r>
          <rPr>
            <b/>
            <sz val="11"/>
            <color rgb="FF000000"/>
            <rFont val="Calibri"/>
          </rPr>
          <t>Enabled: DNS-over-HTTPS without insecure fallback</t>
        </r>
        <r>
          <rPr>
            <sz val="11"/>
            <color rgb="FF000000"/>
            <rFont val="Calibri"/>
          </rPr>
          <t>'</t>
        </r>
      </text>
    </comment>
    <comment ref="H377" authorId="0" shapeId="0" xr:uid="{00000000-0006-0000-0B00-000008010000}">
      <text>
        <r>
          <rPr>
            <sz val="11"/>
            <rFont val="Calibri"/>
          </rPr>
          <t xml:space="preserve">Ensure </t>
        </r>
        <r>
          <rPr>
            <sz val="11"/>
            <color rgb="FF000000"/>
            <rFont val="Calibri"/>
          </rPr>
          <t>'</t>
        </r>
        <r>
          <rPr>
            <b/>
            <sz val="11"/>
            <color rgb="FF000000"/>
            <rFont val="Calibri"/>
          </rPr>
          <t>Enable or disable PIN-less authentication for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77" authorId="0" shapeId="0" xr:uid="{00000000-0006-0000-0B00-000009010000}">
      <text>
        <r>
          <rPr>
            <sz val="11"/>
            <rFont val="Calibri"/>
          </rPr>
          <t xml:space="preserve">Ensure </t>
        </r>
        <r>
          <rPr>
            <sz val="11"/>
            <color rgb="FF000000"/>
            <rFont val="Calibri"/>
          </rPr>
          <t>'</t>
        </r>
        <r>
          <rPr>
            <b/>
            <sz val="11"/>
            <color rgb="FF000000"/>
            <rFont val="Calibri"/>
          </rPr>
          <t>Enable the use of relay servers by the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t>
        </r>
      </text>
    </comment>
    <comment ref="J377" authorId="0" shapeId="0" xr:uid="{00000000-0006-0000-0B00-00000A010000}">
      <text>
        <r>
          <rPr>
            <sz val="11"/>
            <rFont val="Calibri"/>
          </rPr>
          <t xml:space="preserve">Ensure </t>
        </r>
        <r>
          <rPr>
            <sz val="11"/>
            <color rgb="FF000000"/>
            <rFont val="Calibri"/>
          </rPr>
          <t>'</t>
        </r>
        <r>
          <rPr>
            <b/>
            <sz val="11"/>
            <color rgb="FF000000"/>
            <rFont val="Calibri"/>
          </rPr>
          <t>Allow remote access connections to this machine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77" authorId="0" shapeId="0" xr:uid="{00000000-0006-0000-0B00-00000B010000}">
      <text>
        <r>
          <rPr>
            <sz val="11"/>
            <rFont val="Calibri"/>
          </rPr>
          <t xml:space="preserve">Ensure </t>
        </r>
        <r>
          <rPr>
            <sz val="11"/>
            <color rgb="FF000000"/>
            <rFont val="Calibri"/>
          </rPr>
          <t>'</t>
        </r>
        <r>
          <rPr>
            <b/>
            <sz val="11"/>
            <color rgb="FF000000"/>
            <rFont val="Calibri"/>
          </rPr>
          <t>Allow remote users to interact with elevated windows in remote assistance sessions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7" authorId="0" shapeId="0" xr:uid="{00000000-0006-0000-0B00-00000C010000}">
      <text>
        <r>
          <rPr>
            <sz val="11"/>
            <rFont val="Calibri"/>
          </rPr>
          <t xml:space="preserve">Ensure </t>
        </r>
        <r>
          <rPr>
            <sz val="11"/>
            <color rgb="FF000000"/>
            <rFont val="Calibri"/>
          </rPr>
          <t>'</t>
        </r>
        <r>
          <rPr>
            <b/>
            <sz val="11"/>
            <color rgb="FF000000"/>
            <rFont val="Calibri"/>
          </rPr>
          <t>Configure the required domain names for remote access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 domain defined</t>
        </r>
      </text>
    </comment>
    <comment ref="M377" authorId="0" shapeId="0" xr:uid="{00000000-0006-0000-0B00-00000D010000}">
      <text>
        <r>
          <rPr>
            <sz val="11"/>
            <rFont val="Calibri"/>
          </rPr>
          <t xml:space="preserve">Ensure </t>
        </r>
        <r>
          <rPr>
            <sz val="11"/>
            <color rgb="FF000000"/>
            <rFont val="Calibri"/>
          </rPr>
          <t>'</t>
        </r>
        <r>
          <rPr>
            <b/>
            <sz val="11"/>
            <color rgb="FF000000"/>
            <rFont val="Calibri"/>
          </rPr>
          <t>Enable firewall traversal from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7" authorId="0" shapeId="0" xr:uid="{00000000-0006-0000-0B00-00000E010000}">
      <text>
        <r>
          <rPr>
            <sz val="11"/>
            <rFont val="Calibri"/>
          </rPr>
          <t xml:space="preserve">Ensure </t>
        </r>
        <r>
          <rPr>
            <sz val="11"/>
            <color rgb="FF000000"/>
            <rFont val="Calibri"/>
          </rPr>
          <t>'</t>
        </r>
        <r>
          <rPr>
            <b/>
            <sz val="11"/>
            <color rgb="FF000000"/>
            <rFont val="Calibri"/>
          </rPr>
          <t>Enable curtaining of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77" authorId="0" shapeId="0" xr:uid="{00000000-0006-0000-0B00-00000F01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sharedStrings.xml><?xml version="1.0" encoding="utf-8"?>
<sst xmlns="http://schemas.openxmlformats.org/spreadsheetml/2006/main" count="13733" uniqueCount="6501">
  <si>
    <t>Section</t>
  </si>
  <si>
    <t>Id</t>
  </si>
  <si>
    <t>Title</t>
  </si>
  <si>
    <t>Assessment</t>
  </si>
  <si>
    <t>Profile</t>
  </si>
  <si>
    <t>MoSCoW</t>
  </si>
  <si>
    <t>OpsImpact</t>
  </si>
  <si>
    <t>Phase</t>
  </si>
  <si>
    <t>ImplStatus</t>
  </si>
  <si>
    <t>Notes</t>
  </si>
  <si>
    <t>Remediation</t>
  </si>
  <si>
    <t>Description</t>
  </si>
  <si>
    <t>Impact</t>
  </si>
  <si>
    <t>Audit</t>
  </si>
  <si>
    <t>Default</t>
  </si>
  <si>
    <t>Status</t>
  </si>
  <si>
    <t>LogID</t>
  </si>
  <si>
    <t>Allow or deny screen capture</t>
  </si>
  <si>
    <t>2.1.1</t>
  </si>
  <si>
    <r>
      <rPr>
        <sz val="11"/>
        <rFont val="Calibri"/>
      </rPr>
      <t xml:space="preserve">Ensure </t>
    </r>
    <r>
      <rPr>
        <sz val="11"/>
        <color rgb="FF000000"/>
        <rFont val="Calibri"/>
      </rPr>
      <t>'</t>
    </r>
    <r>
      <rPr>
        <b/>
        <sz val="11"/>
        <color rgb="FF000000"/>
        <rFont val="Calibri"/>
      </rPr>
      <t>Allow or deny screen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</si>
  <si>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t>Automated</t>
  </si>
  <si>
    <t>Level 2</t>
  </si>
  <si>
    <t>Unassigned</t>
  </si>
  <si>
    <t>Unassessed</t>
  </si>
  <si>
    <t>Pending</t>
  </si>
  <si>
    <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</si>
  <si>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Chrome\Allow or deny screen capture\Allow or deny screen capture</t>
    </r>
    <r>
      <rPr>
        <sz val="11"/>
        <color rgb="FF006096"/>
        <rFont val="Roboto Condensed"/>
      </rPr>
      <t xml:space="preserve">
</t>
    </r>
  </si>
  <si>
    <r>
      <rPr>
        <sz val="11"/>
        <color rgb="FF000000"/>
        <rFont val="Calibri"/>
      </rPr>
      <t>This setting controls whether Google Chrome can use screen-share APIs including web-based online meetings, video, or screen sharing.</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r>
      <rPr>
        <sz val="11"/>
        <color rgb="FF000000"/>
        <rFont val="Calibri"/>
      </rPr>
      <t xml:space="preserve">
</t>
    </r>
    <r>
      <rPr>
        <b/>
        <sz val="11"/>
        <color rgb="FF000000"/>
        <rFont val="Calibri"/>
      </rPr>
      <t>NOTE:</t>
    </r>
    <r>
      <rPr>
        <sz val="11"/>
        <color rgb="FF000000"/>
        <rFont val="Calibri"/>
      </rPr>
      <t xml:space="preserve"> This setting is not considered (and a site will be allowed to use screen-share APIs) if the site matches an origin pattern in any of the following other settings: </t>
    </r>
    <r>
      <rPr>
        <i/>
        <sz val="11"/>
        <color rgb="FF000000"/>
        <rFont val="Calibri"/>
      </rPr>
      <t>ScreenCaptureAllowedByOrigins</t>
    </r>
    <r>
      <rPr>
        <sz val="11"/>
        <color rgb="FF000000"/>
        <rFont val="Calibri"/>
      </rPr>
      <t xml:space="preserve">, </t>
    </r>
    <r>
      <rPr>
        <i/>
        <sz val="11"/>
        <color rgb="FF000000"/>
        <rFont val="Calibri"/>
      </rPr>
      <t>WindowCaptureAllowedByOrigins</t>
    </r>
    <r>
      <rPr>
        <sz val="11"/>
        <color rgb="FF000000"/>
        <rFont val="Calibri"/>
      </rPr>
      <t xml:space="preserve">, </t>
    </r>
    <r>
      <rPr>
        <i/>
        <sz val="11"/>
        <color rgb="FF000000"/>
        <rFont val="Calibri"/>
      </rPr>
      <t>TabCaptureAllowedByOrigins</t>
    </r>
    <r>
      <rPr>
        <sz val="11"/>
        <color rgb="FF000000"/>
        <rFont val="Calibri"/>
      </rPr>
      <t xml:space="preserve">, </t>
    </r>
    <r>
      <rPr>
        <i/>
        <sz val="11"/>
        <color rgb="FF000000"/>
        <rFont val="Calibri"/>
      </rPr>
      <t>SameOriginTabCaptureAllowedByOrigins</t>
    </r>
    <r>
      <rPr>
        <sz val="11"/>
        <color rgb="FF000000"/>
        <rFont val="Calibri"/>
      </rPr>
      <t>.</t>
    </r>
  </si>
  <si>
    <r>
      <rPr>
        <sz val="11"/>
        <color rgb="FF000000"/>
        <rFont val="Calibri"/>
      </rPr>
      <t>Users will be unable to utilize APIs which support web-based meetings (video conferencing screen sharing), video, and screen capture.  This could potentially cause disruption to users who may have utilized these abilities in the past.</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</si>
  <si>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HKEY_LOCAL_MACHINE\SOFTWARE\Policies\Google\Chrome:ScreenCaptureAllowed</t>
    </r>
    <r>
      <rPr>
        <sz val="11"/>
        <color rgb="FF006096"/>
        <rFont val="Roboto Condensed"/>
      </rPr>
      <t xml:space="preserve">
</t>
    </r>
  </si>
  <si>
    <r>
      <rPr>
        <sz val="11"/>
        <color rgb="FF000000"/>
        <rFont val="Calibri"/>
      </rPr>
      <t>Unset (Same as Enabled, but user can change)</t>
    </r>
  </si>
  <si>
    <t>Content Settings</t>
  </si>
  <si>
    <t>2.2.1</t>
  </si>
  <si>
    <r>
      <rPr>
        <sz val="11"/>
        <rFont val="Calibri"/>
      </rPr>
      <t xml:space="preserve">Ensure </t>
    </r>
    <r>
      <rPr>
        <sz val="11"/>
        <color rgb="FF000000"/>
        <rFont val="Calibri"/>
      </rPr>
      <t>'</t>
    </r>
    <r>
      <rPr>
        <b/>
        <sz val="11"/>
        <color rgb="FF000000"/>
        <rFont val="Calibri"/>
      </rPr>
      <t>Allow clipboard for these sites</t>
    </r>
    <r>
      <rPr>
        <sz val="11"/>
        <color rgb="FF000000"/>
        <rFont val="Calibri"/>
      </rPr>
      <t>'</t>
    </r>
    <r>
      <rPr>
        <sz val="11"/>
        <color rgb="FF000000"/>
        <rFont val="Calibri"/>
      </rPr>
      <t xml:space="preserve"> Is Configured</t>
    </r>
  </si>
  <si>
    <t>Manual</t>
  </si>
  <si>
    <t>Level 1</t>
  </si>
  <si>
    <r>
      <rPr>
        <sz val="11"/>
        <color rgb="FF000000"/>
        <rFont val="Calibri"/>
      </rPr>
      <t xml:space="preserve">Set the following UI path to </t>
    </r>
    <r>
      <rPr>
        <b/>
        <sz val="11"/>
        <color rgb="FF000000"/>
        <rFont val="Calibri"/>
      </rPr>
      <t>Enabled</t>
    </r>
    <r>
      <rPr>
        <sz val="11"/>
        <color rgb="FF000000"/>
        <rFont val="Calibri"/>
      </rPr>
      <t xml:space="preserve"> and set </t>
    </r>
    <r>
      <rPr>
        <b/>
        <sz val="11"/>
        <color rgb="FF000000"/>
        <rFont val="Calibri"/>
      </rPr>
      <t>Show</t>
    </r>
    <r>
      <rPr>
        <sz val="11"/>
        <color rgb="FF000000"/>
        <rFont val="Calibri"/>
      </rPr>
      <t xml:space="preserve"> to the approved URLs:</t>
    </r>
    <r>
      <rPr>
        <sz val="11"/>
        <color rgb="FF000000"/>
        <rFont val="Calibri"/>
      </rPr>
      <t xml:space="preserve">
</t>
    </r>
    <r>
      <rPr>
        <sz val="11"/>
        <color rgb="FF006096"/>
        <rFont val="Roboto Condensed"/>
      </rPr>
      <t>Computer Configuration\Policies\Administrative Templates\Google\Google Chrome\Content settings\Allow clipboard on these sites</t>
    </r>
    <r>
      <rPr>
        <sz val="11"/>
        <color rgb="FF006096"/>
        <rFont val="Roboto Condensed"/>
      </rPr>
      <t xml:space="preserve">
</t>
    </r>
  </si>
  <si>
    <r>
      <rPr>
        <sz val="11"/>
        <color rgb="FF000000"/>
        <rFont val="Calibri"/>
      </rPr>
      <t>This setting allows administrators to list specific sites that have access to the clipboard site permissions.</t>
    </r>
    <r>
      <rPr>
        <sz val="11"/>
        <color rgb="FF000000"/>
        <rFont val="Calibri"/>
      </rPr>
      <t xml:space="preserve">
</t>
    </r>
    <r>
      <rPr>
        <b/>
        <sz val="11"/>
        <color rgb="FF000000"/>
        <rFont val="Calibri"/>
      </rPr>
      <t>Note:</t>
    </r>
    <r>
      <rPr>
        <sz val="11"/>
        <color rgb="FF000000"/>
        <rFont val="Calibri"/>
      </rPr>
      <t xml:space="preserve"> This does not include using keyboard shortcuts. Those are not gated by the clipboard site permission.</t>
    </r>
  </si>
  <si>
    <r>
      <rPr>
        <sz val="11"/>
        <color rgb="FF000000"/>
        <rFont val="Calibri"/>
      </rPr>
      <t>Enforcing this recommendation can cause the clipboard functionality to not work identically for every site.</t>
    </r>
  </si>
  <si>
    <r>
      <rPr>
        <sz val="11"/>
        <color rgb="FF000000"/>
        <rFont val="Calibri"/>
      </rPr>
      <t>Navigate to the UI Path articulated in the Remediation section and confirm it is set as prescribed. This group policy setting is backed by the following registry location which should be set individually to your organization's allowed URLs:</t>
    </r>
    <r>
      <rPr>
        <sz val="11"/>
        <color rgb="FF000000"/>
        <rFont val="Calibri"/>
      </rPr>
      <t xml:space="preserve">
</t>
    </r>
    <r>
      <rPr>
        <sz val="11"/>
        <color rgb="FF006096"/>
        <rFont val="Roboto Condensed"/>
      </rPr>
      <t>HKEY_LOCAL_MACHINE\SOFTWARE\Policies\Google\Chrome\ClipboardAllowedForUrls\&lt;number&gt; = &lt;url&gt;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HKEY_LOCAL_MACHINE\SOFTWARE\Policies\Google\Chrome\ClipboardAllowedForUrls\1 = https://www.example.com</t>
    </r>
    <r>
      <rPr>
        <sz val="11"/>
        <color rgb="FF006096"/>
        <rFont val="Roboto Condensed"/>
      </rPr>
      <t xml:space="preserve">
</t>
    </r>
    <r>
      <rPr>
        <sz val="11"/>
        <color rgb="FF006096"/>
        <rFont val="Roboto Condensed"/>
      </rPr>
      <t>HKEY_LOCAL_MACHINE\SOFTWARE\Policies\Google\Chrome\ClipboardAllowedForUrls\2 = [*.]example.edu</t>
    </r>
    <r>
      <rPr>
        <sz val="11"/>
        <color rgb="FF006096"/>
        <rFont val="Roboto Condensed"/>
      </rPr>
      <t xml:space="preserve">
</t>
    </r>
    <r>
      <rPr>
        <sz val="11"/>
        <color rgb="FF006096"/>
        <rFont val="Roboto Condensed"/>
      </rPr>
      <t>HKEY_LOCAL_MACHINE\SOFTWARE\Policies\Google\Chrome\ClipboardAllowedForUrls\3 = https://www.example.net</t>
    </r>
    <r>
      <rPr>
        <sz val="11"/>
        <color rgb="FF006096"/>
        <rFont val="Roboto Condensed"/>
      </rPr>
      <t xml:space="preserve">
</t>
    </r>
  </si>
  <si>
    <r>
      <rPr>
        <b/>
        <sz val="11"/>
        <color rgb="FF000000"/>
        <rFont val="Calibri"/>
      </rPr>
      <t>DefaultClipboardSetting</t>
    </r>
    <r>
      <rPr>
        <sz val="11"/>
        <color rgb="FF000000"/>
        <rFont val="Calibri"/>
      </rPr>
      <t xml:space="preserve"> applies to all sites</t>
    </r>
  </si>
  <si>
    <t>2.2.2</t>
  </si>
  <si>
    <r>
      <rPr>
        <sz val="11"/>
        <rFont val="Calibri"/>
      </rPr>
      <t xml:space="preserve">Ensure </t>
    </r>
    <r>
      <rPr>
        <sz val="11"/>
        <color rgb="FF000000"/>
        <rFont val="Calibri"/>
      </rPr>
      <t>'</t>
    </r>
    <r>
      <rPr>
        <b/>
        <sz val="11"/>
        <color rgb="FF000000"/>
        <rFont val="Calibri"/>
      </rPr>
      <t>Block clipboard on these sites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</si>
  <si>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Enabled</t>
    </r>
    <r>
      <rPr>
        <sz val="11"/>
        <color rgb="FF000000"/>
        <rFont val="Calibri"/>
      </rPr>
      <t xml:space="preserve"> and set </t>
    </r>
    <r>
      <rPr>
        <b/>
        <sz val="11"/>
        <color rgb="FF000000"/>
        <rFont val="Calibri"/>
      </rPr>
      <t>Show</t>
    </r>
    <r>
      <rPr>
        <sz val="11"/>
        <color rgb="FF000000"/>
        <rFont val="Calibri"/>
      </rPr>
      <t xml:space="preserve"> to the blocked URLs:</t>
    </r>
    <r>
      <rPr>
        <sz val="11"/>
        <color rgb="FF000000"/>
        <rFont val="Calibri"/>
      </rPr>
      <t xml:space="preserve">
</t>
    </r>
    <r>
      <rPr>
        <sz val="11"/>
        <color rgb="FF006096"/>
        <rFont val="Roboto Condensed"/>
      </rPr>
      <t>Computer Configuration\Policies\Administrative Templates\Google\Google Chrome\Content settings\Block clipboard on these sites</t>
    </r>
    <r>
      <rPr>
        <sz val="11"/>
        <color rgb="FF006096"/>
        <rFont val="Roboto Condensed"/>
      </rPr>
      <t xml:space="preserve">
</t>
    </r>
  </si>
  <si>
    <r>
      <rPr>
        <sz val="11"/>
        <color rgb="FF000000"/>
        <rFont val="Calibri"/>
      </rPr>
      <t>This setting allows administrators to list specific sites that do not have access to the clipboard site permissions.</t>
    </r>
    <r>
      <rPr>
        <sz val="11"/>
        <color rgb="FF000000"/>
        <rFont val="Calibri"/>
      </rPr>
      <t xml:space="preserve">
</t>
    </r>
    <r>
      <rPr>
        <b/>
        <sz val="11"/>
        <color rgb="FF000000"/>
        <rFont val="Calibri"/>
      </rPr>
      <t>Note:</t>
    </r>
    <r>
      <rPr>
        <sz val="11"/>
        <color rgb="FF000000"/>
        <rFont val="Calibri"/>
      </rPr>
      <t xml:space="preserve"> This does not include using keyboard shortcuts. Those are not gated by the clipboard site permission.</t>
    </r>
  </si>
  <si>
    <r>
      <rPr>
        <sz val="11"/>
        <color rgb="FF000000"/>
        <rFont val="Calibri"/>
      </rPr>
      <t>Navigate to the UI Path articulated in the Remediation section and confirm it is set as prescribed. This group policy setting is backed by the following registry location which should be set individually to your organization's blocked URLs:</t>
    </r>
    <r>
      <rPr>
        <sz val="11"/>
        <color rgb="FF000000"/>
        <rFont val="Calibri"/>
      </rPr>
      <t xml:space="preserve">
</t>
    </r>
    <r>
      <rPr>
        <sz val="11"/>
        <color rgb="FF006096"/>
        <rFont val="Roboto Condensed"/>
      </rPr>
      <t>HKEY_LOCAL_MACHINE\SOFTWARE\Policies\Google\Chrome\ClipboardBlockedForUrls\&lt;number&gt; = &lt;url&gt;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HKEY_LOCAL_MACHINE\SOFTWARE\Policies\Google\Chrome\ClipboardBlockedForUrls\1 = https://www.example.com</t>
    </r>
    <r>
      <rPr>
        <sz val="11"/>
        <color rgb="FF006096"/>
        <rFont val="Roboto Condensed"/>
      </rPr>
      <t xml:space="preserve">
</t>
    </r>
    <r>
      <rPr>
        <sz val="11"/>
        <color rgb="FF006096"/>
        <rFont val="Roboto Condensed"/>
      </rPr>
      <t>HKEY_LOCAL_MACHINE\SOFTWARE\Policies\Google\Chrome\ClipboardBlockedForUrls\2 = [*.]example.edu</t>
    </r>
    <r>
      <rPr>
        <sz val="11"/>
        <color rgb="FF006096"/>
        <rFont val="Roboto Condensed"/>
      </rPr>
      <t xml:space="preserve">
</t>
    </r>
    <r>
      <rPr>
        <sz val="11"/>
        <color rgb="FF006096"/>
        <rFont val="Roboto Condensed"/>
      </rPr>
      <t>HKEY_LOCAL_MACHINE\SOFTWARE\Policies\Google\Chrome\ClipboardBlockedForUrls3 = https://www.example.net</t>
    </r>
    <r>
      <rPr>
        <sz val="11"/>
        <color rgb="FF006096"/>
        <rFont val="Roboto Condensed"/>
      </rPr>
      <t xml:space="preserve">
</t>
    </r>
  </si>
  <si>
    <t>2.2.3</t>
  </si>
  <si>
    <r>
      <rPr>
        <sz val="11"/>
        <rFont val="Calibri"/>
      </rPr>
      <t xml:space="preserve">Ensure </t>
    </r>
    <r>
      <rPr>
        <sz val="11"/>
        <color rgb="FF000000"/>
        <rFont val="Calibri"/>
      </rPr>
      <t>'</t>
    </r>
    <r>
      <rPr>
        <b/>
        <sz val="11"/>
        <color rgb="FF000000"/>
        <rFont val="Calibri"/>
      </rPr>
      <t>Default clipboard setting</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r>
      <rPr>
        <sz val="11"/>
        <color rgb="FF000000"/>
        <rFont val="Calibri"/>
      </rPr>
      <t xml:space="preserve"> to </t>
    </r>
    <r>
      <rPr>
        <sz val="11"/>
        <color rgb="FF000000"/>
        <rFont val="Calibri"/>
      </rPr>
      <t>'</t>
    </r>
    <r>
      <rPr>
        <b/>
        <sz val="11"/>
        <color rgb="FF000000"/>
        <rFont val="Calibri"/>
      </rPr>
      <t>Deny Permissions</t>
    </r>
    <r>
      <rPr>
        <sz val="11"/>
        <color rgb="FF000000"/>
        <rFont val="Calibri"/>
      </rPr>
      <t>'</t>
    </r>
  </si>
  <si>
    <r>
      <rPr>
        <sz val="11"/>
        <color rgb="FF000000"/>
        <rFont val="Calibri"/>
      </rPr>
      <t xml:space="preserve">Set the following UI path to </t>
    </r>
    <r>
      <rPr>
        <b/>
        <sz val="11"/>
        <color rgb="FF000000"/>
        <rFont val="Calibri"/>
      </rPr>
      <t>Enabled: Do not allow any site to use the clipboard site permission</t>
    </r>
    <r>
      <rPr>
        <sz val="11"/>
        <color rgb="FF000000"/>
        <rFont val="Calibri"/>
      </rPr>
      <t>:</t>
    </r>
    <r>
      <rPr>
        <sz val="11"/>
        <color rgb="FF000000"/>
        <rFont val="Calibri"/>
      </rPr>
      <t xml:space="preserve">
</t>
    </r>
    <r>
      <rPr>
        <sz val="11"/>
        <color rgb="FF006096"/>
        <rFont val="Roboto Condensed"/>
      </rPr>
      <t>Computer Configuration\Policies\Administrative Templates\Google\Google Chrome\Content settings\Default clipboard setting</t>
    </r>
    <r>
      <rPr>
        <sz val="11"/>
        <color rgb="FF006096"/>
        <rFont val="Roboto Condensed"/>
      </rPr>
      <t xml:space="preserve">
</t>
    </r>
  </si>
  <si>
    <r>
      <rPr>
        <sz val="11"/>
        <color rgb="FF000000"/>
        <rFont val="Calibri"/>
      </rPr>
      <t>This setting controls the defaults for clipboard permission access from sites. It can be configured to either:</t>
    </r>
    <r>
      <rPr>
        <sz val="11"/>
        <color rgb="FF000000"/>
        <rFont val="Calibri"/>
      </rPr>
      <t xml:space="preserve">
</t>
    </r>
    <r>
      <rPr>
        <sz val="11"/>
        <color rgb="FF000000"/>
        <rFont val="Calibri"/>
      </rPr>
      <t>- Disabled (2): Does not allow access to the clipboard site permission by any site</t>
    </r>
    <r>
      <rPr>
        <sz val="11"/>
        <color rgb="FF000000"/>
        <rFont val="Calibri"/>
      </rPr>
      <t xml:space="preserve">
</t>
    </r>
    <r>
      <rPr>
        <sz val="11"/>
        <color rgb="FF000000"/>
        <rFont val="Calibri"/>
      </rPr>
      <t>- Enabled (3): Sites ask the user to allow access to the clipboard site permission</t>
    </r>
    <r>
      <rPr>
        <sz val="11"/>
        <color rgb="FF000000"/>
        <rFont val="Calibri"/>
      </rPr>
      <t xml:space="preserve">
</t>
    </r>
    <r>
      <rPr>
        <sz val="11"/>
        <color rgb="FF000000"/>
        <rFont val="Calibri"/>
      </rPr>
      <t xml:space="preserve">If the value for </t>
    </r>
    <r>
      <rPr>
        <b/>
        <sz val="11"/>
        <color rgb="FF000000"/>
        <rFont val="Calibri"/>
      </rPr>
      <t>DefaultClipboardSetting</t>
    </r>
    <r>
      <rPr>
        <sz val="11"/>
        <color rgb="FF000000"/>
        <rFont val="Calibri"/>
      </rPr>
      <t xml:space="preserve"> is not changed from the default, it will behave as if it is enabled. </t>
    </r>
    <r>
      <rPr>
        <b/>
        <sz val="11"/>
        <color rgb="FF000000"/>
        <rFont val="Calibri"/>
      </rPr>
      <t>ClipboardAllowedForUrls</t>
    </r>
    <r>
      <rPr>
        <sz val="11"/>
        <color rgb="FF000000"/>
        <rFont val="Calibri"/>
      </rPr>
      <t xml:space="preserve"> or </t>
    </r>
    <r>
      <rPr>
        <b/>
        <sz val="11"/>
        <color rgb="FF000000"/>
        <rFont val="Calibri"/>
      </rPr>
      <t>ClipboardBlockedForUrls</t>
    </r>
    <r>
      <rPr>
        <sz val="11"/>
        <color rgb="FF000000"/>
        <rFont val="Calibri"/>
      </rPr>
      <t xml:space="preserve"> will override this setting for any site that matches the configured URL patterns.</t>
    </r>
    <r>
      <rPr>
        <sz val="11"/>
        <color rgb="FF000000"/>
        <rFont val="Calibri"/>
      </rPr>
      <t xml:space="preserve">
</t>
    </r>
    <r>
      <rPr>
        <sz val="11"/>
        <color rgb="FF000000"/>
        <rFont val="Calibri"/>
      </rPr>
      <t xml:space="preserve">With the setting disabled, organizations will need to set </t>
    </r>
    <r>
      <rPr>
        <b/>
        <sz val="11"/>
        <color rgb="FF000000"/>
        <rFont val="Calibri"/>
      </rPr>
      <t>ClipboardAllowedForUrls</t>
    </r>
    <r>
      <rPr>
        <sz val="11"/>
        <color rgb="FF000000"/>
        <rFont val="Calibri"/>
      </rPr>
      <t xml:space="preserve"> for any URLs they want to make exempt.</t>
    </r>
  </si>
  <si>
    <r>
      <rPr>
        <sz val="11"/>
        <color rgb="FF000000"/>
        <rFont val="Calibri"/>
      </rPr>
      <t>Not allowing sites to have access to the clipboard permission can cause issues with formatting or access to needed images on the clipboard.</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</si>
  <si>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2</t>
    </r>
    <r>
      <rPr>
        <sz val="11"/>
        <color rgb="FF000000"/>
        <rFont val="Calibri"/>
      </rPr>
      <t>:</t>
    </r>
    <r>
      <rPr>
        <sz val="11"/>
        <color rgb="FF000000"/>
        <rFont val="Calibri"/>
      </rPr>
      <t xml:space="preserve">
</t>
    </r>
    <r>
      <rPr>
        <sz val="11"/>
        <color rgb="FF006096"/>
        <rFont val="Roboto Condensed"/>
      </rPr>
      <t>HKEY_LOCAL_MACHINE\SOFTWARE\Policies\Google\Chrome:DefaultClipboardSetting</t>
    </r>
    <r>
      <rPr>
        <sz val="11"/>
        <color rgb="FF006096"/>
        <rFont val="Roboto Condensed"/>
      </rPr>
      <t xml:space="preserve">
</t>
    </r>
  </si>
  <si>
    <r>
      <rPr>
        <sz val="11"/>
        <color rgb="FF000000"/>
        <rFont val="Calibri"/>
      </rPr>
      <t>Allow clipboard permission access</t>
    </r>
  </si>
  <si>
    <t>2.2.4</t>
  </si>
  <si>
    <r>
      <rPr>
        <sz val="11"/>
        <rFont val="Calibri"/>
      </rPr>
      <t xml:space="preserve">Ensure </t>
    </r>
    <r>
      <rPr>
        <sz val="11"/>
        <color rgb="FF000000"/>
        <rFont val="Calibri"/>
      </rPr>
      <t>'</t>
    </r>
    <r>
      <rPr>
        <b/>
        <sz val="11"/>
        <color rgb="FF000000"/>
        <rFont val="Calibri"/>
      </rPr>
      <t>Default cookies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Keep cookies for the duration of the session</t>
    </r>
    <r>
      <rPr>
        <sz val="11"/>
        <color rgb="FF000000"/>
        <rFont val="Calibri"/>
      </rPr>
      <t>'</t>
    </r>
  </si>
  <si>
    <r>
      <rPr>
        <sz val="11"/>
        <color rgb="FF000000"/>
        <rFont val="Calibri"/>
      </rPr>
      <t xml:space="preserve">Set the following UI path to </t>
    </r>
    <r>
      <rPr>
        <b/>
        <sz val="11"/>
        <color rgb="FF000000"/>
        <rFont val="Calibri"/>
      </rPr>
      <t>Enabled: Keep cookies for the duration of the session</t>
    </r>
    <r>
      <rPr>
        <sz val="11"/>
        <color rgb="FF000000"/>
        <rFont val="Calibri"/>
      </rPr>
      <t>:</t>
    </r>
    <r>
      <rPr>
        <sz val="11"/>
        <color rgb="FF000000"/>
        <rFont val="Calibri"/>
      </rPr>
      <t xml:space="preserve">
</t>
    </r>
    <r>
      <rPr>
        <sz val="11"/>
        <color rgb="FF006096"/>
        <rFont val="Roboto Condensed"/>
      </rPr>
      <t>Computer Configuration\Administrative Templates\Google\Google Chrome\Content Settings\Default cookies setting</t>
    </r>
    <r>
      <rPr>
        <sz val="11"/>
        <color rgb="FF006096"/>
        <rFont val="Roboto Condensed"/>
      </rPr>
      <t xml:space="preserve">
</t>
    </r>
  </si>
  <si>
    <r>
      <rPr>
        <sz val="11"/>
        <color rgb="FF000000"/>
        <rFont val="Calibri"/>
      </rPr>
      <t>When leaving the setting _RestoreOnStartup _unset results in the use of _DefaultCookiesSetting _for all sites, if it's set. If _DefaultCookiesSetting _is not set, the user's personal setting applies.</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(0, user's personal setting applies)</t>
    </r>
    <r>
      <rPr>
        <sz val="11"/>
        <color rgb="FF000000"/>
        <rFont val="Calibri"/>
      </rPr>
      <t xml:space="preserve">
</t>
    </r>
    <r>
      <rPr>
        <sz val="11"/>
        <color rgb="FF000000"/>
        <rFont val="Calibri"/>
      </rPr>
      <t xml:space="preserve">- </t>
    </r>
    <r>
      <rPr>
        <b/>
        <sz val="11"/>
        <color rgb="FF000000"/>
        <rFont val="Calibri"/>
      </rPr>
      <t>Allow all sites to set local data</t>
    </r>
    <r>
      <rPr>
        <sz val="11"/>
        <color rgb="FF000000"/>
        <rFont val="Calibri"/>
      </rPr>
      <t xml:space="preserve"> (1)</t>
    </r>
    <r>
      <rPr>
        <sz val="11"/>
        <color rgb="FF000000"/>
        <rFont val="Calibri"/>
      </rPr>
      <t xml:space="preserve">
</t>
    </r>
    <r>
      <rPr>
        <sz val="11"/>
        <color rgb="FF000000"/>
        <rFont val="Calibri"/>
      </rPr>
      <t xml:space="preserve">- </t>
    </r>
    <r>
      <rPr>
        <b/>
        <sz val="11"/>
        <color rgb="FF000000"/>
        <rFont val="Calibri"/>
      </rPr>
      <t>Do not allow any site to set local data</t>
    </r>
    <r>
      <rPr>
        <sz val="11"/>
        <color rgb="FF000000"/>
        <rFont val="Calibri"/>
      </rPr>
      <t xml:space="preserve"> (2)</t>
    </r>
    <r>
      <rPr>
        <sz val="11"/>
        <color rgb="FF000000"/>
        <rFont val="Calibri"/>
      </rPr>
      <t xml:space="preserve">
</t>
    </r>
    <r>
      <rPr>
        <sz val="11"/>
        <color rgb="FF000000"/>
        <rFont val="Calibri"/>
      </rPr>
      <t xml:space="preserve">- </t>
    </r>
    <r>
      <rPr>
        <b/>
        <sz val="11"/>
        <color rgb="FF000000"/>
        <rFont val="Calibri"/>
      </rPr>
      <t>Keep cookies for the duration of the session</t>
    </r>
    <r>
      <rPr>
        <sz val="11"/>
        <color rgb="FF000000"/>
        <rFont val="Calibri"/>
      </rPr>
      <t xml:space="preserve"> (4)</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Keep cookies for the duration of the session</t>
    </r>
    <r>
      <rPr>
        <sz val="11"/>
        <color rgb="FF000000"/>
        <rFont val="Calibri"/>
      </rPr>
      <t xml:space="preserve"> (4)</t>
    </r>
    <r>
      <rPr>
        <sz val="11"/>
        <color rgb="FF000000"/>
        <rFont val="Calibri"/>
      </rPr>
      <t xml:space="preserve">
</t>
    </r>
    <r>
      <rPr>
        <b/>
        <sz val="11"/>
        <color rgb="FF000000"/>
        <rFont val="Calibri"/>
      </rPr>
      <t>NOTE:</t>
    </r>
    <r>
      <rPr>
        <sz val="11"/>
        <color rgb="FF000000"/>
        <rFont val="Calibri"/>
      </rPr>
      <t xml:space="preserve"> If the </t>
    </r>
    <r>
      <rPr>
        <i/>
        <sz val="11"/>
        <color rgb="FF000000"/>
        <rFont val="Calibri"/>
      </rPr>
      <t>RestoreOnStartup</t>
    </r>
    <r>
      <rPr>
        <sz val="11"/>
        <color rgb="FF000000"/>
        <rFont val="Calibri"/>
      </rPr>
      <t xml:space="preserve"> setting is set to restore URLs from previous sessions this setting will not be respected and cookies will be stored permanently for those sites. An example of those URLs are SSO or intranet sites.</t>
    </r>
  </si>
  <si>
    <r>
      <rPr>
        <sz val="11"/>
        <color rgb="FF000000"/>
        <rFont val="Calibri"/>
      </rPr>
      <t>If this setting is enabled, cookies will be cleared when the session closes.</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</si>
  <si>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4</t>
    </r>
    <r>
      <rPr>
        <sz val="11"/>
        <color rgb="FF000000"/>
        <rFont val="Calibri"/>
      </rPr>
      <t>:</t>
    </r>
    <r>
      <rPr>
        <sz val="11"/>
        <color rgb="FF000000"/>
        <rFont val="Calibri"/>
      </rPr>
      <t xml:space="preserve">
</t>
    </r>
    <r>
      <rPr>
        <sz val="11"/>
        <color rgb="FF006096"/>
        <rFont val="Roboto Condensed"/>
      </rPr>
      <t>HKEY_LOCAL_MACHINE\SOFTWARE\Policies\Google\Chrome:DefaultCookiesSetting</t>
    </r>
    <r>
      <rPr>
        <sz val="11"/>
        <color rgb="FF006096"/>
        <rFont val="Roboto Condensed"/>
      </rPr>
      <t xml:space="preserve">
</t>
    </r>
  </si>
  <si>
    <r>
      <rPr>
        <sz val="11"/>
        <color rgb="FF000000"/>
        <rFont val="Calibri"/>
      </rPr>
      <t>Unset (Same as Disabled, but user can change)</t>
    </r>
  </si>
  <si>
    <t>2.2.5</t>
  </si>
  <si>
    <r>
      <rPr>
        <sz val="11"/>
        <rFont val="Calibri"/>
      </rPr>
      <t xml:space="preserve">Ensure </t>
    </r>
    <r>
      <rPr>
        <sz val="11"/>
        <color rgb="FF000000"/>
        <rFont val="Calibri"/>
      </rPr>
      <t>'</t>
    </r>
    <r>
      <rPr>
        <b/>
        <sz val="11"/>
        <color rgb="FF000000"/>
        <rFont val="Calibri"/>
      </rPr>
      <t>Control use of the File System API for reading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read access to files and directories via the File System API</t>
    </r>
    <r>
      <rPr>
        <sz val="11"/>
        <color rgb="FF000000"/>
        <rFont val="Calibri"/>
      </rPr>
      <t>'</t>
    </r>
  </si>
  <si>
    <r>
      <rPr>
        <sz val="11"/>
        <color rgb="FF000000"/>
        <rFont val="Calibri"/>
      </rPr>
      <t xml:space="preserve">Set the following UI path to </t>
    </r>
    <r>
      <rPr>
        <b/>
        <sz val="11"/>
        <color rgb="FF000000"/>
        <rFont val="Calibri"/>
      </rPr>
      <t>Enabled: Do not allow any site to request read access to files and directories via the File System API</t>
    </r>
    <r>
      <rPr>
        <sz val="11"/>
        <color rgb="FF000000"/>
        <rFont val="Calibri"/>
      </rPr>
      <t>:</t>
    </r>
    <r>
      <rPr>
        <sz val="11"/>
        <color rgb="FF000000"/>
        <rFont val="Calibri"/>
      </rPr>
      <t xml:space="preserve">
</t>
    </r>
    <r>
      <rPr>
        <sz val="11"/>
        <color rgb="FF006096"/>
        <rFont val="Roboto Condensed"/>
      </rPr>
      <t>Computer Configuration\Policies\Administrative Templates\Google\Google Chrome\Content settings\Control use of the File System API for reading</t>
    </r>
    <r>
      <rPr>
        <sz val="11"/>
        <color rgb="FF006096"/>
        <rFont val="Roboto Condensed"/>
      </rPr>
      <t xml:space="preserve">
</t>
    </r>
  </si>
  <si>
    <r>
      <rPr>
        <sz val="11"/>
        <color rgb="FF000000"/>
        <rFont val="Calibri"/>
      </rPr>
      <t>This policy setting determines whether websites can ask for read access to the host operating system´s file system using the File System API.</t>
    </r>
    <r>
      <rPr>
        <sz val="11"/>
        <color rgb="FF000000"/>
        <rFont val="Calibri"/>
      </rPr>
      <t xml:space="preserve">
</t>
    </r>
    <r>
      <rPr>
        <sz val="11"/>
        <color rgb="FF000000"/>
        <rFont val="Calibri"/>
      </rPr>
      <t>Policy options mapping:</t>
    </r>
    <r>
      <rPr>
        <sz val="11"/>
        <color rgb="FF000000"/>
        <rFont val="Calibri"/>
      </rPr>
      <t xml:space="preserve">
</t>
    </r>
    <r>
      <rPr>
        <b/>
        <sz val="11"/>
        <color rgb="FF000000"/>
        <rFont val="Calibri"/>
      </rPr>
      <t>BlockFileSystemRead (2)</t>
    </r>
    <r>
      <rPr>
        <sz val="11"/>
        <color rgb="FF000000"/>
        <rFont val="Calibri"/>
      </rPr>
      <t xml:space="preserve"> = Do not allow any site to request read access to files and directories via the File System API</t>
    </r>
    <r>
      <rPr>
        <sz val="11"/>
        <color rgb="FF000000"/>
        <rFont val="Calibri"/>
      </rPr>
      <t xml:space="preserve">
</t>
    </r>
    <r>
      <rPr>
        <b/>
        <sz val="11"/>
        <color rgb="FF000000"/>
        <rFont val="Calibri"/>
      </rPr>
      <t>AskFileSystemRead (3)</t>
    </r>
    <r>
      <rPr>
        <sz val="11"/>
        <color rgb="FF000000"/>
        <rFont val="Calibri"/>
      </rPr>
      <t xml:space="preserve"> = Allow sites to ask the user to grant read access to files and directories via the File System API</t>
    </r>
    <r>
      <rPr>
        <sz val="11"/>
        <color rgb="FF000000"/>
        <rFont val="Calibri"/>
      </rPr>
      <t xml:space="preserve">
</t>
    </r>
    <r>
      <rPr>
        <sz val="11"/>
        <color rgb="FF000000"/>
        <rFont val="Calibri"/>
      </rPr>
      <t xml:space="preserve">The recommended state for this setting is: </t>
    </r>
    <r>
      <rPr>
        <b/>
        <sz val="11"/>
        <color rgb="FF000000"/>
        <rFont val="Calibri"/>
      </rPr>
      <t>Enabled: Don't allow any site to request read access to files and directories</t>
    </r>
    <r>
      <rPr>
        <sz val="11"/>
        <color rgb="FF000000"/>
        <rFont val="Calibri"/>
      </rPr>
      <t>.</t>
    </r>
  </si>
  <si>
    <r>
      <rPr>
        <sz val="11"/>
        <color rgb="FF000000"/>
        <rFont val="Calibri"/>
      </rPr>
      <t>Users with creative roles that require the File System API access permission to read files for photo, video, and text editors or for creating integrated development environments will need additional permissions granted based on their role.</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</si>
  <si>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2</t>
    </r>
    <r>
      <rPr>
        <sz val="11"/>
        <color rgb="FF000000"/>
        <rFont val="Calibri"/>
      </rPr>
      <t>.</t>
    </r>
    <r>
      <rPr>
        <sz val="11"/>
        <color rgb="FF000000"/>
        <rFont val="Calibri"/>
      </rPr>
      <t xml:space="preserve">
</t>
    </r>
    <r>
      <rPr>
        <sz val="11"/>
        <color rgb="FF006096"/>
        <rFont val="Roboto Condensed"/>
      </rPr>
      <t>HKEY_LOCAL_MACHINE\Software\Policies\Google\Chrome:DefaultFileSystemReadGuardSetting</t>
    </r>
    <r>
      <rPr>
        <sz val="11"/>
        <color rgb="FF006096"/>
        <rFont val="Roboto Condensed"/>
      </rPr>
      <t xml:space="preserve">
</t>
    </r>
  </si>
  <si>
    <r>
      <rPr>
        <sz val="11"/>
        <color rgb="FF000000"/>
        <rFont val="Calibri"/>
      </rPr>
      <t>Allow sites to ask the user to grant read access to files and directories via the File System API</t>
    </r>
  </si>
  <si>
    <t>2.2.6</t>
  </si>
  <si>
    <r>
      <rPr>
        <sz val="11"/>
        <rFont val="Calibri"/>
      </rPr>
      <t xml:space="preserve">Ensure </t>
    </r>
    <r>
      <rPr>
        <sz val="11"/>
        <color rgb="FF000000"/>
        <rFont val="Calibri"/>
      </rPr>
      <t>'</t>
    </r>
    <r>
      <rPr>
        <b/>
        <sz val="11"/>
        <color rgb="FF000000"/>
        <rFont val="Calibri"/>
      </rPr>
      <t>Default geolocation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track the users</t>
    </r>
    <r>
      <rPr>
        <sz val="11"/>
        <color rgb="FF000000"/>
        <rFont val="Calibri"/>
      </rPr>
      <t>'</t>
    </r>
    <r>
      <rPr>
        <sz val="11"/>
        <color rgb="FF000000"/>
        <rFont val="Calibri"/>
      </rPr>
      <t xml:space="preserve"> physical location</t>
    </r>
    <r>
      <rPr>
        <sz val="11"/>
        <color rgb="FF000000"/>
        <rFont val="Calibri"/>
      </rPr>
      <t>'</t>
    </r>
  </si>
  <si>
    <r>
      <rPr>
        <sz val="11"/>
        <color rgb="FF000000"/>
        <rFont val="Calibri"/>
      </rPr>
      <t xml:space="preserve">Set the following UI path to </t>
    </r>
    <r>
      <rPr>
        <b/>
        <sz val="11"/>
        <color rgb="FF000000"/>
        <rFont val="Calibri"/>
      </rPr>
      <t>Enabled: Do not allow any site to track the users' physical location</t>
    </r>
    <r>
      <rPr>
        <sz val="11"/>
        <color rgb="FF000000"/>
        <rFont val="Calibri"/>
      </rPr>
      <t>:</t>
    </r>
    <r>
      <rPr>
        <sz val="11"/>
        <color rgb="FF000000"/>
        <rFont val="Calibri"/>
      </rPr>
      <t xml:space="preserve">
</t>
    </r>
    <r>
      <rPr>
        <sz val="11"/>
        <color rgb="FF006096"/>
        <rFont val="Roboto Condensed"/>
      </rPr>
      <t>Computer Configuration\Administrative Templates\Google\Google Chrome\Content Settings\Default geolocation setting</t>
    </r>
    <r>
      <rPr>
        <sz val="11"/>
        <color rgb="FF006096"/>
        <rFont val="Roboto Condensed"/>
      </rPr>
      <t xml:space="preserve">
</t>
    </r>
  </si>
  <si>
    <r>
      <rPr>
        <sz val="11"/>
        <color rgb="FF000000"/>
        <rFont val="Calibri"/>
      </rPr>
      <t>Google Chrome supports tracking a user's physical location using GPS, data about nearby Wi-Fi access points or cellular signal sites/towers (even if you’re not using them), and your computer’s IP.</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(0, same as 3)</t>
    </r>
    <r>
      <rPr>
        <sz val="11"/>
        <color rgb="FF000000"/>
        <rFont val="Calibri"/>
      </rPr>
      <t xml:space="preserve">
</t>
    </r>
    <r>
      <rPr>
        <sz val="11"/>
        <color rgb="FF000000"/>
        <rFont val="Calibri"/>
      </rPr>
      <t xml:space="preserve">- </t>
    </r>
    <r>
      <rPr>
        <b/>
        <sz val="11"/>
        <color rgb="FF000000"/>
        <rFont val="Calibri"/>
      </rPr>
      <t>Allow sites to track the users' physical location</t>
    </r>
    <r>
      <rPr>
        <sz val="11"/>
        <color rgb="FF000000"/>
        <rFont val="Calibri"/>
      </rPr>
      <t xml:space="preserve"> (1)</t>
    </r>
    <r>
      <rPr>
        <sz val="11"/>
        <color rgb="FF000000"/>
        <rFont val="Calibri"/>
      </rPr>
      <t xml:space="preserve">
</t>
    </r>
    <r>
      <rPr>
        <sz val="11"/>
        <color rgb="FF000000"/>
        <rFont val="Calibri"/>
      </rPr>
      <t xml:space="preserve">- </t>
    </r>
    <r>
      <rPr>
        <b/>
        <sz val="11"/>
        <color rgb="FF000000"/>
        <rFont val="Calibri"/>
      </rPr>
      <t>Do not allow any site to track the users' physical location</t>
    </r>
    <r>
      <rPr>
        <sz val="11"/>
        <color rgb="FF000000"/>
        <rFont val="Calibri"/>
      </rPr>
      <t xml:space="preserve"> (2)</t>
    </r>
    <r>
      <rPr>
        <sz val="11"/>
        <color rgb="FF000000"/>
        <rFont val="Calibri"/>
      </rPr>
      <t xml:space="preserve">
</t>
    </r>
    <r>
      <rPr>
        <sz val="11"/>
        <color rgb="FF000000"/>
        <rFont val="Calibri"/>
      </rPr>
      <t xml:space="preserve">- </t>
    </r>
    <r>
      <rPr>
        <b/>
        <sz val="11"/>
        <color rgb="FF000000"/>
        <rFont val="Calibri"/>
      </rPr>
      <t>Ask whenever a site wants to track the users' physical location</t>
    </r>
    <r>
      <rPr>
        <sz val="11"/>
        <color rgb="FF000000"/>
        <rFont val="Calibri"/>
      </rPr>
      <t xml:space="preserve"> (3)</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t>
    </r>
    <r>
      <rPr>
        <b/>
        <sz val="11"/>
        <color rgb="FF000000"/>
        <rFont val="Calibri"/>
      </rPr>
      <t>Do not allow any site to track the users' physical location</t>
    </r>
    <r>
      <rPr>
        <sz val="11"/>
        <color rgb="FF000000"/>
        <rFont val="Calibri"/>
      </rPr>
      <t xml:space="preserve"> (2)</t>
    </r>
  </si>
  <si>
    <r>
      <rPr>
        <sz val="11"/>
        <color rgb="FF000000"/>
        <rFont val="Calibri"/>
      </rPr>
      <t>If this setting is disabled, chrome will no longer send data about nearby Wi-Fi access points or cellular signal sites/towers (even if you’re not using them), and your computer’s IP address to Google.</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</si>
  <si>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2</t>
    </r>
    <r>
      <rPr>
        <sz val="11"/>
        <color rgb="FF000000"/>
        <rFont val="Calibri"/>
      </rPr>
      <t>:</t>
    </r>
    <r>
      <rPr>
        <sz val="11"/>
        <color rgb="FF000000"/>
        <rFont val="Calibri"/>
      </rPr>
      <t xml:space="preserve">
</t>
    </r>
    <r>
      <rPr>
        <sz val="11"/>
        <color rgb="FF006096"/>
        <rFont val="Roboto Condensed"/>
      </rPr>
      <t>HKEY_LOCAL_MACHINE\SOFTWARE\Policies\Google\Chrome:DefaultGeolocationSetting</t>
    </r>
    <r>
      <rPr>
        <sz val="11"/>
        <color rgb="FF006096"/>
        <rFont val="Roboto Condensed"/>
      </rPr>
      <t xml:space="preserve">
</t>
    </r>
  </si>
  <si>
    <t>2.2.7</t>
  </si>
  <si>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load mixed content</t>
    </r>
    <r>
      <rPr>
        <sz val="11"/>
        <color rgb="FF000000"/>
        <rFont val="Calibri"/>
      </rPr>
      <t>'</t>
    </r>
  </si>
  <si>
    <r>
      <rPr>
        <sz val="11"/>
        <color rgb="FF000000"/>
        <rFont val="Calibri"/>
      </rPr>
      <t xml:space="preserve">Set the following UI path to </t>
    </r>
    <r>
      <rPr>
        <b/>
        <sz val="11"/>
        <color rgb="FF000000"/>
        <rFont val="Calibri"/>
      </rPr>
      <t>Enabled: Do not allow any site to load mixed content</t>
    </r>
    <r>
      <rPr>
        <sz val="11"/>
        <color rgb="FF000000"/>
        <rFont val="Calibri"/>
      </rPr>
      <t>:</t>
    </r>
    <r>
      <rPr>
        <sz val="11"/>
        <color rgb="FF000000"/>
        <rFont val="Calibri"/>
      </rPr>
      <t xml:space="preserve">
</t>
    </r>
    <r>
      <rPr>
        <sz val="11"/>
        <color rgb="FF006096"/>
        <rFont val="Roboto Condensed"/>
      </rPr>
      <t>Computer Configuration\Polices\Administrative Templates\Google\Google Chrome\Content Settings\Control use of insecure content exceptions</t>
    </r>
    <r>
      <rPr>
        <sz val="11"/>
        <color rgb="FF006096"/>
        <rFont val="Roboto Condensed"/>
      </rPr>
      <t xml:space="preserve">
</t>
    </r>
  </si>
  <si>
    <r>
      <rPr>
        <sz val="11"/>
        <color rgb="FF000000"/>
        <rFont val="Calibri"/>
      </rPr>
      <t>Setting controls whether users can add exceptions to allow mixed content for specific sites.</t>
    </r>
    <r>
      <rPr>
        <sz val="11"/>
        <color rgb="FF000000"/>
        <rFont val="Calibri"/>
      </rPr>
      <t xml:space="preserve">
</t>
    </r>
    <r>
      <rPr>
        <sz val="11"/>
        <color rgb="FF000000"/>
        <rFont val="Calibri"/>
      </rPr>
      <t xml:space="preserve">- </t>
    </r>
    <r>
      <rPr>
        <b/>
        <sz val="11"/>
        <color rgb="FF000000"/>
        <rFont val="Calibri"/>
      </rPr>
      <t>Do not allow any site to load mixed content</t>
    </r>
    <r>
      <rPr>
        <sz val="11"/>
        <color rgb="FF000000"/>
        <rFont val="Calibri"/>
      </rPr>
      <t xml:space="preserve"> (2)</t>
    </r>
    <r>
      <rPr>
        <sz val="11"/>
        <color rgb="FF000000"/>
        <rFont val="Calibri"/>
      </rPr>
      <t xml:space="preserve">
</t>
    </r>
    <r>
      <rPr>
        <sz val="11"/>
        <color rgb="FF000000"/>
        <rFont val="Calibri"/>
      </rPr>
      <t xml:space="preserve">- </t>
    </r>
    <r>
      <rPr>
        <b/>
        <sz val="11"/>
        <color rgb="FF000000"/>
        <rFont val="Calibri"/>
      </rPr>
      <t>Allow users to add exceptions to allow mixed content</t>
    </r>
    <r>
      <rPr>
        <sz val="11"/>
        <color rgb="FF000000"/>
        <rFont val="Calibri"/>
      </rPr>
      <t xml:space="preserve"> (3)</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the value of </t>
    </r>
    <r>
      <rPr>
        <b/>
        <sz val="11"/>
        <color rgb="FF000000"/>
        <rFont val="Calibri"/>
      </rPr>
      <t>Do not allow any site to load mixed content</t>
    </r>
    <r>
      <rPr>
        <sz val="11"/>
        <color rgb="FF000000"/>
        <rFont val="Calibri"/>
      </rPr>
      <t xml:space="preserve"> (2)</t>
    </r>
    <r>
      <rPr>
        <sz val="11"/>
        <color rgb="FF000000"/>
        <rFont val="Calibri"/>
      </rPr>
      <t xml:space="preserve">
</t>
    </r>
    <r>
      <rPr>
        <b/>
        <sz val="11"/>
        <color rgb="FF000000"/>
        <rFont val="Calibri"/>
      </rPr>
      <t>NOTE:</t>
    </r>
    <r>
      <rPr>
        <sz val="11"/>
        <color rgb="FF000000"/>
        <rFont val="Calibri"/>
      </rPr>
      <t xml:space="preserve"> This policy can be overridden for specific URL patterns using the </t>
    </r>
    <r>
      <rPr>
        <i/>
        <sz val="11"/>
        <color rgb="FF000000"/>
        <rFont val="Calibri"/>
      </rPr>
      <t>InsecureContentAllowedForUrls</t>
    </r>
    <r>
      <rPr>
        <sz val="11"/>
        <color rgb="FF000000"/>
        <rFont val="Calibri"/>
      </rPr>
      <t xml:space="preserve"> and </t>
    </r>
    <r>
      <rPr>
        <i/>
        <sz val="11"/>
        <color rgb="FF000000"/>
        <rFont val="Calibri"/>
      </rPr>
      <t>InsecureContentBlockedForUrls</t>
    </r>
    <r>
      <rPr>
        <sz val="11"/>
        <color rgb="FF000000"/>
        <rFont val="Calibri"/>
      </rPr>
      <t xml:space="preserve"> policies.</t>
    </r>
  </si>
  <si>
    <r>
      <rPr>
        <sz val="11"/>
        <color rgb="FF000000"/>
        <rFont val="Calibri"/>
      </rPr>
      <t>Users will not be able to mix content.</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</si>
  <si>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2</t>
    </r>
    <r>
      <rPr>
        <sz val="11"/>
        <color rgb="FF000000"/>
        <rFont val="Calibri"/>
      </rPr>
      <t>:</t>
    </r>
    <r>
      <rPr>
        <sz val="11"/>
        <color rgb="FF000000"/>
        <rFont val="Calibri"/>
      </rPr>
      <t xml:space="preserve">
</t>
    </r>
    <r>
      <rPr>
        <sz val="11"/>
        <color rgb="FF006096"/>
        <rFont val="Roboto Condensed"/>
      </rPr>
      <t>HKEY_LOCAL_MACHINE\SOFTWARE\Policies\Google\Chrome:DefaultInsecureContentSetting</t>
    </r>
    <r>
      <rPr>
        <sz val="11"/>
        <color rgb="FF006096"/>
        <rFont val="Roboto Condensed"/>
      </rPr>
      <t xml:space="preserve">
</t>
    </r>
  </si>
  <si>
    <r>
      <rPr>
        <sz val="11"/>
        <color rgb="FF000000"/>
        <rFont val="Calibri"/>
      </rPr>
      <t>Unset (Same as Enabled: Allow users to add exceptions to allow mixed content, but user can change)</t>
    </r>
  </si>
  <si>
    <t>2.2.8</t>
  </si>
  <si>
    <r>
      <rPr>
        <sz val="11"/>
        <rFont val="Calibri"/>
      </rPr>
      <t xml:space="preserve">Ensure </t>
    </r>
    <r>
      <rPr>
        <sz val="11"/>
        <color rgb="FF000000"/>
        <rFont val="Calibri"/>
      </rPr>
      <t>'</t>
    </r>
    <r>
      <rPr>
        <b/>
        <sz val="11"/>
        <color rgb="FF000000"/>
        <rFont val="Calibri"/>
      </rPr>
      <t>Control use of JavaScript JIT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run JavaScript JIT</t>
    </r>
    <r>
      <rPr>
        <sz val="11"/>
        <color rgb="FF000000"/>
        <rFont val="Calibri"/>
      </rPr>
      <t>'</t>
    </r>
  </si>
  <si>
    <r>
      <rPr>
        <sz val="11"/>
        <color rgb="FF000000"/>
        <rFont val="Calibri"/>
      </rPr>
      <t xml:space="preserve">Set the following UI path to </t>
    </r>
    <r>
      <rPr>
        <b/>
        <sz val="11"/>
        <color rgb="FF000000"/>
        <rFont val="Calibri"/>
      </rPr>
      <t>Enabled: Do not allow any site to run JavaScript JIT</t>
    </r>
    <r>
      <rPr>
        <sz val="11"/>
        <color rgb="FF000000"/>
        <rFont val="Calibri"/>
      </rPr>
      <t>:</t>
    </r>
    <r>
      <rPr>
        <sz val="11"/>
        <color rgb="FF000000"/>
        <rFont val="Calibri"/>
      </rPr>
      <t xml:space="preserve">
</t>
    </r>
    <r>
      <rPr>
        <sz val="11"/>
        <color rgb="FF006096"/>
        <rFont val="Roboto Condensed"/>
      </rPr>
      <t>Computer Configuration\Policies\Administrative Templates\Google\Google Chrome\Content settings\Control use of JavaScript JIT</t>
    </r>
    <r>
      <rPr>
        <sz val="11"/>
        <color rgb="FF006096"/>
        <rFont val="Roboto Condensed"/>
      </rPr>
      <t xml:space="preserve">
</t>
    </r>
  </si>
  <si>
    <r>
      <rPr>
        <sz val="11"/>
        <color rgb="FF000000"/>
        <rFont val="Calibri"/>
      </rPr>
      <t>This policy setting specifies whether Microsoft Edge will run the v8 JavaScript engine with JIT (Just In Time) compiler. JIT is a complex pipeline of processes used to optimize JavaScript code for performance.</t>
    </r>
    <r>
      <rPr>
        <sz val="11"/>
        <color rgb="FF000000"/>
        <rFont val="Calibri"/>
      </rPr>
      <t xml:space="preserve">
</t>
    </r>
    <r>
      <rPr>
        <b/>
        <sz val="11"/>
        <color rgb="FF000000"/>
        <rFont val="Calibri"/>
      </rPr>
      <t>Note:</t>
    </r>
    <r>
      <rPr>
        <sz val="11"/>
        <color rgb="FF000000"/>
        <rFont val="Calibri"/>
      </rPr>
      <t xml:space="preserve"> This policy can be overridden for specific URL patterns using the </t>
    </r>
    <r>
      <rPr>
        <i/>
        <sz val="11"/>
        <color rgb="FF000000"/>
        <rFont val="Calibri"/>
      </rPr>
      <t>JavaScriptJitAllowedForSites (Allow JavaScript to use JIT on these sites)</t>
    </r>
    <r>
      <rPr>
        <sz val="11"/>
        <color rgb="FF000000"/>
        <rFont val="Calibri"/>
      </rPr>
      <t xml:space="preserve"> and </t>
    </r>
    <r>
      <rPr>
        <i/>
        <sz val="11"/>
        <color rgb="FF000000"/>
        <rFont val="Calibri"/>
      </rPr>
      <t>JavaScriptJitBlockedForSites (Block JavaScript from using JIT on these sites)</t>
    </r>
    <r>
      <rPr>
        <sz val="11"/>
        <color rgb="FF000000"/>
        <rFont val="Calibri"/>
      </rPr>
      <t xml:space="preserve"> policies.</t>
    </r>
    <r>
      <rPr>
        <sz val="11"/>
        <color rgb="FF000000"/>
        <rFont val="Calibri"/>
      </rPr>
      <t xml:space="preserve">
</t>
    </r>
    <r>
      <rPr>
        <sz val="11"/>
        <color rgb="FF000000"/>
        <rFont val="Calibri"/>
      </rPr>
      <t xml:space="preserve">The recommended state for this setting is: </t>
    </r>
    <r>
      <rPr>
        <b/>
        <sz val="11"/>
        <color rgb="FF000000"/>
        <rFont val="Calibri"/>
      </rPr>
      <t>Enabled: Do not allow any site to run JavaScript JIT</t>
    </r>
    <r>
      <rPr>
        <sz val="11"/>
        <color rgb="FF000000"/>
        <rFont val="Calibri"/>
      </rPr>
      <t>.</t>
    </r>
  </si>
  <si>
    <r>
      <rPr>
        <sz val="11"/>
        <color rgb="FF000000"/>
        <rFont val="Calibri"/>
      </rPr>
      <t>Disabling the JavaScript JIT will mean that Microsoft Edge may render web content more slowly, and may also disable parts of JavaScript including WebAssembly. Users may experience slower rendering of web content.</t>
    </r>
  </si>
  <si>
    <r>
      <rPr>
        <sz val="11"/>
        <color rgb="FF000000"/>
        <rFont val="Calibri"/>
      </rPr>
      <t>Navigate to the UI Path articulated in the Remediation section and confirm it is set as prescribed.</t>
    </r>
    <r>
      <rPr>
        <sz val="11"/>
        <color rgb="FF000000"/>
        <rFont val="Calibri"/>
      </rPr>
      <t xml:space="preserve">
</t>
    </r>
    <r>
      <rPr>
        <sz val="11"/>
        <color rgb="FF006096"/>
        <rFont val="Roboto Condensed"/>
      </rPr>
      <t>HKEY_LOCAL_MACHINE\Software\Policies\Google\Chrome:DefaultJavaScriptJitSetting</t>
    </r>
    <r>
      <rPr>
        <sz val="11"/>
        <color rgb="FF006096"/>
        <rFont val="Roboto Condensed"/>
      </rPr>
      <t xml:space="preserve">
</t>
    </r>
  </si>
  <si>
    <r>
      <rPr>
        <sz val="11"/>
        <color rgb="FF000000"/>
        <rFont val="Calibri"/>
      </rPr>
      <t>Enabled.</t>
    </r>
  </si>
  <si>
    <t>2.2.9</t>
  </si>
  <si>
    <r>
      <rPr>
        <sz val="11"/>
        <rFont val="Calibri"/>
      </rPr>
      <t xml:space="preserve">Ensure </t>
    </r>
    <r>
      <rPr>
        <sz val="11"/>
        <color rgb="FF000000"/>
        <rFont val="Calibri"/>
      </rPr>
      <t>'</t>
    </r>
    <r>
      <rPr>
        <b/>
        <sz val="11"/>
        <color rgb="FF000000"/>
        <rFont val="Calibri"/>
      </rPr>
      <t>Default notification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show desktop notifications</t>
    </r>
    <r>
      <rPr>
        <sz val="11"/>
        <color rgb="FF000000"/>
        <rFont val="Calibri"/>
      </rPr>
      <t>'</t>
    </r>
  </si>
  <si>
    <r>
      <rPr>
        <sz val="11"/>
        <color rgb="FF000000"/>
        <rFont val="Calibri"/>
      </rPr>
      <t xml:space="preserve">Set the following UI path to </t>
    </r>
    <r>
      <rPr>
        <b/>
        <sz val="11"/>
        <color rgb="FF000000"/>
        <rFont val="Calibri"/>
      </rPr>
      <t>Enabled: Do not allow any site to show desktop notifications</t>
    </r>
    <r>
      <rPr>
        <sz val="11"/>
        <color rgb="FF000000"/>
        <rFont val="Calibri"/>
      </rPr>
      <t>:</t>
    </r>
    <r>
      <rPr>
        <sz val="11"/>
        <color rgb="FF000000"/>
        <rFont val="Calibri"/>
      </rPr>
      <t xml:space="preserve">
</t>
    </r>
    <r>
      <rPr>
        <sz val="11"/>
        <color rgb="FF006096"/>
        <rFont val="Roboto Condensed"/>
      </rPr>
      <t>Computer Configuration\Polices\Administrative Templates\Google\Google Chrome\Content Settings\Default notification setting</t>
    </r>
    <r>
      <rPr>
        <sz val="11"/>
        <color rgb="FF006096"/>
        <rFont val="Roboto Condensed"/>
      </rPr>
      <t xml:space="preserve">
</t>
    </r>
  </si>
  <si>
    <r>
      <rPr>
        <sz val="11"/>
        <color rgb="FF000000"/>
        <rFont val="Calibri"/>
      </rPr>
      <t>Google Chrome offers websites the ability to display desktop notifications. These are push messages which are sent from the website operator through Google infrastructure to Chrome.</t>
    </r>
    <r>
      <rPr>
        <sz val="11"/>
        <color rgb="FF000000"/>
        <rFont val="Calibri"/>
      </rPr>
      <t xml:space="preserve">
</t>
    </r>
    <r>
      <rPr>
        <sz val="11"/>
        <color rgb="FF000000"/>
        <rFont val="Calibri"/>
      </rPr>
      <t xml:space="preserve">- </t>
    </r>
    <r>
      <rPr>
        <b/>
        <sz val="11"/>
        <color rgb="FF000000"/>
        <rFont val="Calibri"/>
      </rPr>
      <t>Allow sites to show desktop notifications</t>
    </r>
    <r>
      <rPr>
        <sz val="11"/>
        <color rgb="FF000000"/>
        <rFont val="Calibri"/>
      </rPr>
      <t xml:space="preserve"> (1)</t>
    </r>
    <r>
      <rPr>
        <sz val="11"/>
        <color rgb="FF000000"/>
        <rFont val="Calibri"/>
      </rPr>
      <t xml:space="preserve">
</t>
    </r>
    <r>
      <rPr>
        <sz val="11"/>
        <color rgb="FF000000"/>
        <rFont val="Calibri"/>
      </rPr>
      <t xml:space="preserve">- </t>
    </r>
    <r>
      <rPr>
        <b/>
        <sz val="11"/>
        <color rgb="FF000000"/>
        <rFont val="Calibri"/>
      </rPr>
      <t>Do not allow any site to show desktop notifications</t>
    </r>
    <r>
      <rPr>
        <sz val="11"/>
        <color rgb="FF000000"/>
        <rFont val="Calibri"/>
      </rPr>
      <t xml:space="preserve"> (2)</t>
    </r>
    <r>
      <rPr>
        <sz val="11"/>
        <color rgb="FF000000"/>
        <rFont val="Calibri"/>
      </rPr>
      <t xml:space="preserve">
</t>
    </r>
    <r>
      <rPr>
        <sz val="11"/>
        <color rgb="FF000000"/>
        <rFont val="Calibri"/>
      </rPr>
      <t xml:space="preserve">- </t>
    </r>
    <r>
      <rPr>
        <b/>
        <sz val="11"/>
        <color rgb="FF000000"/>
        <rFont val="Calibri"/>
      </rPr>
      <t>Ask every time a site wants to show desktop notifications</t>
    </r>
    <r>
      <rPr>
        <sz val="11"/>
        <color rgb="FF000000"/>
        <rFont val="Calibri"/>
      </rPr>
      <t xml:space="preserve"> (3)</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Do not allow any site to show desktop notifications</t>
    </r>
    <r>
      <rPr>
        <sz val="11"/>
        <color rgb="FF000000"/>
        <rFont val="Calibri"/>
      </rPr>
      <t xml:space="preserve"> (2)</t>
    </r>
  </si>
  <si>
    <r>
      <rPr>
        <sz val="11"/>
        <color rgb="FF000000"/>
        <rFont val="Calibri"/>
      </rPr>
      <t xml:space="preserve">If this setting is enabled and set to </t>
    </r>
    <r>
      <rPr>
        <b/>
        <sz val="11"/>
        <color rgb="FF000000"/>
        <rFont val="Calibri"/>
      </rPr>
      <t>Do not allow any site to show desktop notifications</t>
    </r>
    <r>
      <rPr>
        <sz val="11"/>
        <color rgb="FF000000"/>
        <rFont val="Calibri"/>
      </rPr>
      <t>, notifications will not be displayed for any sites and the user will not be asked.</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</si>
  <si>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2</t>
    </r>
    <r>
      <rPr>
        <sz val="11"/>
        <color rgb="FF000000"/>
        <rFont val="Calibri"/>
      </rPr>
      <t>:</t>
    </r>
    <r>
      <rPr>
        <sz val="11"/>
        <color rgb="FF000000"/>
        <rFont val="Calibri"/>
      </rPr>
      <t xml:space="preserve">
</t>
    </r>
    <r>
      <rPr>
        <sz val="11"/>
        <color rgb="FF006096"/>
        <rFont val="Roboto Condensed"/>
      </rPr>
      <t>HKEY_LOCAL_MACHINE\SOFTWARE\Policies\Google\Chrome:DefaultNotificationsSetting</t>
    </r>
    <r>
      <rPr>
        <sz val="11"/>
        <color rgb="FF006096"/>
        <rFont val="Roboto Condensed"/>
      </rPr>
      <t xml:space="preserve">
</t>
    </r>
  </si>
  <si>
    <r>
      <rPr>
        <sz val="11"/>
        <color rgb="FF000000"/>
        <rFont val="Calibri"/>
      </rPr>
      <t>Unset (Same as Enabled, with 'Ask every time a site wants to show desktop notifications')</t>
    </r>
  </si>
  <si>
    <t>2.2.10</t>
  </si>
  <si>
    <r>
      <rPr>
        <sz val="11"/>
        <rFont val="Calibri"/>
      </rPr>
      <t xml:space="preserve">Ensure </t>
    </r>
    <r>
      <rPr>
        <sz val="11"/>
        <color rgb="FF000000"/>
        <rFont val="Calibri"/>
      </rPr>
      <t>'</t>
    </r>
    <r>
      <rPr>
        <b/>
        <sz val="11"/>
        <color rgb="FF000000"/>
        <rFont val="Calibri"/>
      </rPr>
      <t>Default Sensors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access sensors</t>
    </r>
    <r>
      <rPr>
        <sz val="11"/>
        <color rgb="FF000000"/>
        <rFont val="Calibri"/>
      </rPr>
      <t>'</t>
    </r>
  </si>
  <si>
    <r>
      <rPr>
        <sz val="11"/>
        <color rgb="FF000000"/>
        <rFont val="Calibri"/>
      </rPr>
      <t xml:space="preserve">Set the following UI path to </t>
    </r>
    <r>
      <rPr>
        <b/>
        <sz val="11"/>
        <color rgb="FF000000"/>
        <rFont val="Calibri"/>
      </rPr>
      <t>Enabled: Do not allow any site to access sensors</t>
    </r>
    <r>
      <rPr>
        <sz val="11"/>
        <color rgb="FF000000"/>
        <rFont val="Calibri"/>
      </rPr>
      <t>:</t>
    </r>
    <r>
      <rPr>
        <sz val="11"/>
        <color rgb="FF000000"/>
        <rFont val="Calibri"/>
      </rPr>
      <t xml:space="preserve">
</t>
    </r>
    <r>
      <rPr>
        <sz val="11"/>
        <color rgb="FF006096"/>
        <rFont val="Roboto Condensed"/>
      </rPr>
      <t>Computer Configuration\Administrative Templates\Google\Google Chrome\Content settings\Default sensors setting</t>
    </r>
    <r>
      <rPr>
        <sz val="11"/>
        <color rgb="FF006096"/>
        <rFont val="Roboto Condensed"/>
      </rPr>
      <t xml:space="preserve">
</t>
    </r>
  </si>
  <si>
    <r>
      <rPr>
        <sz val="11"/>
        <color rgb="FF000000"/>
        <rFont val="Calibri"/>
      </rPr>
      <t>This setting controls website access and use of system sensors such as motion and light.</t>
    </r>
    <r>
      <rPr>
        <sz val="11"/>
        <color rgb="FF000000"/>
        <rFont val="Calibri"/>
      </rPr>
      <t xml:space="preserve">
</t>
    </r>
    <r>
      <rPr>
        <sz val="11"/>
        <color rgb="FF000000"/>
        <rFont val="Calibri"/>
      </rPr>
      <t xml:space="preserve">- </t>
    </r>
    <r>
      <rPr>
        <b/>
        <sz val="11"/>
        <color rgb="FF000000"/>
        <rFont val="Calibri"/>
      </rPr>
      <t>Allow sites to access sensors</t>
    </r>
    <r>
      <rPr>
        <sz val="11"/>
        <color rgb="FF000000"/>
        <rFont val="Calibri"/>
      </rPr>
      <t xml:space="preserve"> (1)</t>
    </r>
    <r>
      <rPr>
        <sz val="11"/>
        <color rgb="FF000000"/>
        <rFont val="Calibri"/>
      </rPr>
      <t xml:space="preserve">
</t>
    </r>
    <r>
      <rPr>
        <sz val="11"/>
        <color rgb="FF000000"/>
        <rFont val="Calibri"/>
      </rPr>
      <t xml:space="preserve">- </t>
    </r>
    <r>
      <rPr>
        <b/>
        <sz val="11"/>
        <color rgb="FF000000"/>
        <rFont val="Calibri"/>
      </rPr>
      <t>Do not allow any site to access sensors</t>
    </r>
    <r>
      <rPr>
        <sz val="11"/>
        <color rgb="FF000000"/>
        <rFont val="Calibri"/>
      </rPr>
      <t xml:space="preserve"> (2)</t>
    </r>
    <r>
      <rPr>
        <sz val="11"/>
        <color rgb="FF000000"/>
        <rFont val="Calibri"/>
      </rPr>
      <t xml:space="preserve">
</t>
    </r>
    <r>
      <rPr>
        <sz val="11"/>
        <color rgb="FF000000"/>
        <rFont val="Calibri"/>
      </rPr>
      <t xml:space="preserve">The recommended state for this setting is: </t>
    </r>
    <r>
      <rPr>
        <b/>
        <sz val="11"/>
        <color rgb="FF000000"/>
        <rFont val="Calibri"/>
      </rPr>
      <t>Do not allow any site to access sensors</t>
    </r>
    <r>
      <rPr>
        <sz val="11"/>
        <color rgb="FF000000"/>
        <rFont val="Calibri"/>
      </rPr>
      <t xml:space="preserve"> (2)</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Do not allow any site to access sensors</t>
    </r>
    <r>
      <rPr>
        <sz val="11"/>
        <color rgb="FF000000"/>
        <rFont val="Calibri"/>
      </rPr>
      <t xml:space="preserve">
</t>
    </r>
    <r>
      <rPr>
        <b/>
        <sz val="11"/>
        <color rgb="FF000000"/>
        <rFont val="Calibri"/>
      </rPr>
      <t>NOTE:</t>
    </r>
    <r>
      <rPr>
        <sz val="11"/>
        <color rgb="FF000000"/>
        <rFont val="Calibri"/>
      </rPr>
      <t xml:space="preserve"> If more granular control is needed (per website) then this setting can be used in combination with the </t>
    </r>
    <r>
      <rPr>
        <i/>
        <sz val="11"/>
        <color rgb="FF000000"/>
        <rFont val="Calibri"/>
      </rPr>
      <t>SensorsAllowedForUrls</t>
    </r>
    <r>
      <rPr>
        <sz val="11"/>
        <color rgb="FF000000"/>
        <rFont val="Calibri"/>
      </rPr>
      <t xml:space="preserve"> and </t>
    </r>
    <r>
      <rPr>
        <i/>
        <sz val="11"/>
        <color rgb="FF000000"/>
        <rFont val="Calibri"/>
      </rPr>
      <t>SensorsBlockedForUrls</t>
    </r>
    <r>
      <rPr>
        <sz val="11"/>
        <color rgb="FF000000"/>
        <rFont val="Calibri"/>
      </rPr>
      <t xml:space="preserve"> settings. For example, </t>
    </r>
    <r>
      <rPr>
        <i/>
        <sz val="11"/>
        <color rgb="FF000000"/>
        <rFont val="Calibri"/>
      </rPr>
      <t>SensorsAllowedForUrls</t>
    </r>
    <r>
      <rPr>
        <sz val="11"/>
        <color rgb="FF000000"/>
        <rFont val="Calibri"/>
      </rPr>
      <t xml:space="preserve"> can be used to allow sensor access to specific sites. Please see the references below for more information.</t>
    </r>
  </si>
  <si>
    <r>
      <rPr>
        <sz val="11"/>
        <color rgb="FF000000"/>
        <rFont val="Calibri"/>
      </rPr>
      <t>This setting would also prevent legitimate sites from accessing it as well.</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</si>
  <si>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2</t>
    </r>
    <r>
      <rPr>
        <sz val="11"/>
        <color rgb="FF000000"/>
        <rFont val="Calibri"/>
      </rPr>
      <t>:</t>
    </r>
    <r>
      <rPr>
        <sz val="11"/>
        <color rgb="FF000000"/>
        <rFont val="Calibri"/>
      </rPr>
      <t xml:space="preserve">
</t>
    </r>
    <r>
      <rPr>
        <sz val="11"/>
        <color rgb="FF006096"/>
        <rFont val="Roboto Condensed"/>
      </rPr>
      <t>HKEY_LOCAL_MACHINE\SOFTWARE\Policies\Google\Chrome:DefaultSensorsSetting</t>
    </r>
    <r>
      <rPr>
        <sz val="11"/>
        <color rgb="FF006096"/>
        <rFont val="Roboto Condensed"/>
      </rPr>
      <t xml:space="preserve">
</t>
    </r>
  </si>
  <si>
    <r>
      <rPr>
        <sz val="11"/>
        <color rgb="FF000000"/>
        <rFont val="Calibri"/>
      </rPr>
      <t>Unset (Same as Enabled with a value of Allow sites to access sensors, but user can change)</t>
    </r>
  </si>
  <si>
    <t>2.2.11</t>
  </si>
  <si>
    <r>
      <rPr>
        <sz val="11"/>
        <rFont val="Calibri"/>
      </rPr>
      <t xml:space="preserve">Ensure </t>
    </r>
    <r>
      <rPr>
        <sz val="11"/>
        <color rgb="FF000000"/>
        <rFont val="Calibri"/>
      </rPr>
      <t>'</t>
    </r>
    <r>
      <rPr>
        <b/>
        <sz val="11"/>
        <color rgb="FF000000"/>
        <rFont val="Calibri"/>
      </rPr>
      <t>Control use of the Serial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serial ports via the Serial API</t>
    </r>
    <r>
      <rPr>
        <sz val="11"/>
        <color rgb="FF000000"/>
        <rFont val="Calibri"/>
      </rPr>
      <t>'</t>
    </r>
  </si>
  <si>
    <r>
      <rPr>
        <sz val="11"/>
        <color rgb="FF000000"/>
        <rFont val="Calibri"/>
      </rPr>
      <t xml:space="preserve">Set the following UI path to </t>
    </r>
    <r>
      <rPr>
        <b/>
        <sz val="11"/>
        <color rgb="FF000000"/>
        <rFont val="Calibri"/>
      </rPr>
      <t>Enabled: Do not allow any site to request access to serial ports via the Serial API</t>
    </r>
    <r>
      <rPr>
        <sz val="11"/>
        <color rgb="FF000000"/>
        <rFont val="Calibri"/>
      </rPr>
      <t>:</t>
    </r>
    <r>
      <rPr>
        <sz val="11"/>
        <color rgb="FF000000"/>
        <rFont val="Calibri"/>
      </rPr>
      <t xml:space="preserve">
</t>
    </r>
    <r>
      <rPr>
        <sz val="11"/>
        <color rgb="FF006096"/>
        <rFont val="Roboto Condensed"/>
      </rPr>
      <t>Computer Configuration\Administrative Templates\Google\Google Chrome\Content settings\Control use of the Serial API</t>
    </r>
    <r>
      <rPr>
        <sz val="11"/>
        <color rgb="FF006096"/>
        <rFont val="Roboto Condensed"/>
      </rPr>
      <t xml:space="preserve">
</t>
    </r>
  </si>
  <si>
    <r>
      <rPr>
        <sz val="11"/>
        <color rgb="FF000000"/>
        <rFont val="Calibri"/>
      </rPr>
      <t>This setting controls website access and use of the system serial port.</t>
    </r>
    <r>
      <rPr>
        <sz val="11"/>
        <color rgb="FF000000"/>
        <rFont val="Calibri"/>
      </rPr>
      <t xml:space="preserve">
</t>
    </r>
    <r>
      <rPr>
        <sz val="11"/>
        <color rgb="FF000000"/>
        <rFont val="Calibri"/>
      </rPr>
      <t xml:space="preserve">- (2): </t>
    </r>
    <r>
      <rPr>
        <b/>
        <sz val="11"/>
        <color rgb="FF000000"/>
        <rFont val="Calibri"/>
      </rPr>
      <t>Do not allow any site to request access to serial ports via the Serial API</t>
    </r>
    <r>
      <rPr>
        <sz val="11"/>
        <color rgb="FF000000"/>
        <rFont val="Calibri"/>
      </rPr>
      <t xml:space="preserve">
</t>
    </r>
    <r>
      <rPr>
        <sz val="11"/>
        <color rgb="FF000000"/>
        <rFont val="Calibri"/>
      </rPr>
      <t xml:space="preserve">- (3): </t>
    </r>
    <r>
      <rPr>
        <b/>
        <sz val="11"/>
        <color rgb="FF000000"/>
        <rFont val="Calibri"/>
      </rPr>
      <t>Allow sites to ask the user to grant access to a serial port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Do not allow any site to request access to serial ports via the Serial API</t>
    </r>
    <r>
      <rPr>
        <sz val="11"/>
        <color rgb="FF000000"/>
        <rFont val="Calibri"/>
      </rPr>
      <t xml:space="preserve"> (2)</t>
    </r>
    <r>
      <rPr>
        <sz val="11"/>
        <color rgb="FF000000"/>
        <rFont val="Calibri"/>
      </rPr>
      <t xml:space="preserve">
</t>
    </r>
    <r>
      <rPr>
        <b/>
        <sz val="11"/>
        <color rgb="FF000000"/>
        <rFont val="Calibri"/>
      </rPr>
      <t>NOTE:</t>
    </r>
    <r>
      <rPr>
        <sz val="11"/>
        <color rgb="FF000000"/>
        <rFont val="Calibri"/>
      </rPr>
      <t xml:space="preserve"> If more granular control is needed (per website) then this setting can be used in combination with the </t>
    </r>
    <r>
      <rPr>
        <i/>
        <sz val="11"/>
        <color rgb="FF000000"/>
        <rFont val="Calibri"/>
      </rPr>
      <t>SerialAllowAllPortsForUrls</t>
    </r>
    <r>
      <rPr>
        <sz val="11"/>
        <color rgb="FF000000"/>
        <rFont val="Calibri"/>
      </rPr>
      <t xml:space="preserve">, </t>
    </r>
    <r>
      <rPr>
        <i/>
        <sz val="11"/>
        <color rgb="FF000000"/>
        <rFont val="Calibri"/>
      </rPr>
      <t>SerialAskForUrls</t>
    </r>
    <r>
      <rPr>
        <sz val="11"/>
        <color rgb="FF000000"/>
        <rFont val="Calibri"/>
      </rPr>
      <t xml:space="preserve"> and </t>
    </r>
    <r>
      <rPr>
        <i/>
        <sz val="11"/>
        <color rgb="FF000000"/>
        <rFont val="Calibri"/>
      </rPr>
      <t>SerialBlockedForUrls</t>
    </r>
    <r>
      <rPr>
        <sz val="11"/>
        <color rgb="FF000000"/>
        <rFont val="Calibri"/>
      </rPr>
      <t xml:space="preserve"> settings. For example, </t>
    </r>
    <r>
      <rPr>
        <i/>
        <sz val="11"/>
        <color rgb="FF000000"/>
        <rFont val="Calibri"/>
      </rPr>
      <t>SerialAllowAllPortsForUrls</t>
    </r>
    <r>
      <rPr>
        <sz val="11"/>
        <color rgb="FF000000"/>
        <rFont val="Calibri"/>
      </rPr>
      <t xml:space="preserve"> can be used to allow serial port access to specific sites. Please see the references below for more information.</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</si>
  <si>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2</t>
    </r>
    <r>
      <rPr>
        <sz val="11"/>
        <color rgb="FF000000"/>
        <rFont val="Calibri"/>
      </rPr>
      <t>:</t>
    </r>
    <r>
      <rPr>
        <sz val="11"/>
        <color rgb="FF000000"/>
        <rFont val="Calibri"/>
      </rPr>
      <t xml:space="preserve">
</t>
    </r>
    <r>
      <rPr>
        <sz val="11"/>
        <color rgb="FF006096"/>
        <rFont val="Roboto Condensed"/>
      </rPr>
      <t>HKEY_LOCAL_MACHINE\SOFTWARE\Policies\Google\Chrome:DefaultSerialGuardSetting</t>
    </r>
    <r>
      <rPr>
        <sz val="11"/>
        <color rgb="FF006096"/>
        <rFont val="Roboto Condensed"/>
      </rPr>
      <t xml:space="preserve">
</t>
    </r>
  </si>
  <si>
    <r>
      <rPr>
        <sz val="11"/>
        <color rgb="FF000000"/>
        <rFont val="Calibri"/>
      </rPr>
      <t>Unset (Same as Enabled with Allow sites to ask the user to grant access to a serial port, but user can change)</t>
    </r>
  </si>
  <si>
    <t>2.2.12</t>
  </si>
  <si>
    <r>
      <rPr>
        <sz val="11"/>
        <rFont val="Calibri"/>
      </rPr>
      <t xml:space="preserve">Ensure </t>
    </r>
    <r>
      <rPr>
        <sz val="11"/>
        <color rgb="FF000000"/>
        <rFont val="Calibri"/>
      </rPr>
      <t>'</t>
    </r>
    <r>
      <rPr>
        <b/>
        <sz val="11"/>
        <color rgb="FF000000"/>
        <rFont val="Calibri"/>
      </rPr>
      <t>Default third-party storage partitioning setting</t>
    </r>
    <r>
      <rPr>
        <sz val="11"/>
        <color rgb="FF000000"/>
        <rFont val="Calibri"/>
      </rPr>
      <t>'</t>
    </r>
    <r>
      <rPr>
        <sz val="11"/>
        <color rgb="FF000000"/>
        <rFont val="Calibri"/>
      </rPr>
      <t xml:space="preserve"> Is </t>
    </r>
    <r>
      <rPr>
        <sz val="11"/>
        <color rgb="FF000000"/>
        <rFont val="Calibri"/>
      </rPr>
      <t>'</t>
    </r>
    <r>
      <rPr>
        <b/>
        <sz val="11"/>
        <color rgb="FF000000"/>
        <rFont val="Calibri"/>
      </rPr>
      <t>Enabled: Disable third-party storage partitioning.</t>
    </r>
    <r>
      <rPr>
        <sz val="11"/>
        <color rgb="FF000000"/>
        <rFont val="Calibri"/>
      </rPr>
      <t>'</t>
    </r>
  </si>
  <si>
    <r>
      <rPr>
        <sz val="11"/>
        <color rgb="FF000000"/>
        <rFont val="Calibri"/>
      </rPr>
      <t xml:space="preserve">Set the following UI path to </t>
    </r>
    <r>
      <rPr>
        <b/>
        <sz val="11"/>
        <color rgb="FF000000"/>
        <rFont val="Calibri"/>
      </rPr>
      <t>Enabled: Disable third-party storage partitioning.</t>
    </r>
    <r>
      <rPr>
        <sz val="11"/>
        <color rgb="FF000000"/>
        <rFont val="Calibri"/>
      </rPr>
      <t>:</t>
    </r>
    <r>
      <rPr>
        <sz val="11"/>
        <color rgb="FF000000"/>
        <rFont val="Calibri"/>
      </rPr>
      <t xml:space="preserve">
</t>
    </r>
    <r>
      <rPr>
        <sz val="11"/>
        <color rgb="FF006096"/>
        <rFont val="Roboto Condensed"/>
      </rPr>
      <t>Computer Configuration\Policies\Administrative Templates\Google\Google Chrome\Content settings\Default third-party storage partitioning setting</t>
    </r>
    <r>
      <rPr>
        <sz val="11"/>
        <color rgb="FF006096"/>
        <rFont val="Roboto Condensed"/>
      </rPr>
      <t xml:space="preserve">
</t>
    </r>
  </si>
  <si>
    <r>
      <rPr>
        <sz val="11"/>
        <color rgb="FF000000"/>
        <rFont val="Calibri"/>
      </rPr>
      <t>This setting will block any site from accessing the storage session from any other site. This will block third party trackers that are embedded on multiple sites from tracking a user across the sites they visit. Blocking third party access to the user agent will not allow sites to infer data about the user from the data from another site.</t>
    </r>
    <r>
      <rPr>
        <sz val="11"/>
        <color rgb="FF000000"/>
        <rFont val="Calibri"/>
      </rPr>
      <t xml:space="preserve">
</t>
    </r>
    <r>
      <rPr>
        <sz val="11"/>
        <color rgb="FF000000"/>
        <rFont val="Calibri"/>
      </rPr>
      <t>It can be configured to either:</t>
    </r>
    <r>
      <rPr>
        <sz val="11"/>
        <color rgb="FF000000"/>
        <rFont val="Calibri"/>
      </rPr>
      <t xml:space="preserve">
</t>
    </r>
    <r>
      <rPr>
        <sz val="11"/>
        <color rgb="FF000000"/>
        <rFont val="Calibri"/>
      </rPr>
      <t xml:space="preserve">- (1): </t>
    </r>
    <r>
      <rPr>
        <b/>
        <sz val="11"/>
        <color rgb="FF000000"/>
        <rFont val="Calibri"/>
      </rPr>
      <t>Allow third-party storage partitioning to be enabled.</t>
    </r>
    <r>
      <rPr>
        <sz val="11"/>
        <color rgb="FF000000"/>
        <rFont val="Calibri"/>
      </rPr>
      <t xml:space="preserve">
</t>
    </r>
    <r>
      <rPr>
        <sz val="11"/>
        <color rgb="FF000000"/>
        <rFont val="Calibri"/>
      </rPr>
      <t xml:space="preserve">- (2): </t>
    </r>
    <r>
      <rPr>
        <b/>
        <sz val="11"/>
        <color rgb="FF000000"/>
        <rFont val="Calibri"/>
      </rPr>
      <t>Disable third-party storage partitioning.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Block third-party storage partitioning from being enabled.</t>
    </r>
    <r>
      <rPr>
        <sz val="11"/>
        <color rgb="FF000000"/>
        <rFont val="Calibri"/>
      </rPr>
      <t xml:space="preserve"> (2).</t>
    </r>
  </si>
  <si>
    <r>
      <rPr>
        <sz val="11"/>
        <color rgb="FF000000"/>
        <rFont val="Calibri"/>
      </rPr>
      <t>Enforcing this may cause users to experience issues with sites they regularly visit that already grant access to third-parties.</t>
    </r>
  </si>
  <si>
    <r>
      <rPr>
        <sz val="11"/>
        <color rgb="FF000000"/>
        <rFont val="Calibri"/>
      </rPr>
      <t>Navigate to the UI Path articulated in the Remediation section and confirm it is set as prescribed.  This group policy setting is backed by the following registry location which should be set to 2:</t>
    </r>
    <r>
      <rPr>
        <sz val="11"/>
        <color rgb="FF000000"/>
        <rFont val="Calibri"/>
      </rPr>
      <t xml:space="preserve">
</t>
    </r>
    <r>
      <rPr>
        <sz val="11"/>
        <color rgb="FF006096"/>
        <rFont val="Roboto Condensed"/>
      </rPr>
      <t>HKEY_LOCAL_MACHINE\SOFTWARE\Policies\Google\Chrome\DefaultThirdPartyStoragePartitioningSetting</t>
    </r>
    <r>
      <rPr>
        <sz val="11"/>
        <color rgb="FF006096"/>
        <rFont val="Roboto Condensed"/>
      </rPr>
      <t xml:space="preserve">
</t>
    </r>
  </si>
  <si>
    <r>
      <rPr>
        <sz val="11"/>
        <color rgb="FF000000"/>
        <rFont val="Calibri"/>
      </rPr>
      <t>Not Configured</t>
    </r>
  </si>
  <si>
    <t>2.2.13</t>
  </si>
  <si>
    <r>
      <rPr>
        <sz val="11"/>
        <rFont val="Calibri"/>
      </rPr>
      <t xml:space="preserve">Ensure </t>
    </r>
    <r>
      <rPr>
        <sz val="11"/>
        <color rgb="FF000000"/>
        <rFont val="Calibri"/>
      </rPr>
      <t>'</t>
    </r>
    <r>
      <rPr>
        <b/>
        <sz val="11"/>
        <color rgb="FF000000"/>
        <rFont val="Calibri"/>
      </rPr>
      <t>Control use of the Web Bluetooth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Bluetooth devices via the Web Bluetooth API</t>
    </r>
    <r>
      <rPr>
        <sz val="11"/>
        <color rgb="FF000000"/>
        <rFont val="Calibri"/>
      </rPr>
      <t>'</t>
    </r>
  </si>
  <si>
    <r>
      <rPr>
        <sz val="11"/>
        <color rgb="FF000000"/>
        <rFont val="Calibri"/>
      </rPr>
      <t xml:space="preserve">Set the following UI path to </t>
    </r>
    <r>
      <rPr>
        <b/>
        <sz val="11"/>
        <color rgb="FF000000"/>
        <rFont val="Calibri"/>
      </rPr>
      <t>Enabled: Do not allow any site to request access to Bluetooth devices via the Web Bluetooth API</t>
    </r>
    <r>
      <rPr>
        <sz val="11"/>
        <color rgb="FF000000"/>
        <rFont val="Calibri"/>
      </rPr>
      <t>:</t>
    </r>
    <r>
      <rPr>
        <sz val="11"/>
        <color rgb="FF000000"/>
        <rFont val="Calibri"/>
      </rPr>
      <t xml:space="preserve">
</t>
    </r>
    <r>
      <rPr>
        <sz val="11"/>
        <color rgb="FF006096"/>
        <rFont val="Roboto Condensed"/>
      </rPr>
      <t>Computer Configuration\Policies\Administrative Templates\Google\Google Chrome\Content settings\Control use of the Web Bluetooth API</t>
    </r>
    <r>
      <rPr>
        <sz val="11"/>
        <color rgb="FF006096"/>
        <rFont val="Roboto Condensed"/>
      </rPr>
      <t xml:space="preserve">
</t>
    </r>
  </si>
  <si>
    <r>
      <rPr>
        <sz val="11"/>
        <color rgb="FF000000"/>
        <rFont val="Calibri"/>
      </rPr>
      <t>This policy setting controls whether websites can access connected Bluetooth devices.</t>
    </r>
    <r>
      <rPr>
        <sz val="11"/>
        <color rgb="FF000000"/>
        <rFont val="Calibri"/>
      </rPr>
      <t xml:space="preserve">
</t>
    </r>
    <r>
      <rPr>
        <sz val="11"/>
        <color rgb="FF000000"/>
        <rFont val="Calibri"/>
      </rPr>
      <t xml:space="preserve">The recommended state for this setting is: </t>
    </r>
    <r>
      <rPr>
        <b/>
        <sz val="11"/>
        <color rgb="FF000000"/>
        <rFont val="Calibri"/>
      </rPr>
      <t>Enabled: Do not allow any site to request access to Bluetooth devices via the Web Bluetooth API</t>
    </r>
    <r>
      <rPr>
        <sz val="11"/>
        <color rgb="FF000000"/>
        <rFont val="Calibri"/>
      </rPr>
      <t>.</t>
    </r>
  </si>
  <si>
    <r>
      <rPr>
        <sz val="11"/>
        <color rgb="FF000000"/>
        <rFont val="Calibri"/>
      </rPr>
      <t>Websites will be unable to utilize connected Bluetooth devices via the API, this includes web cameras, microphones, and other USB devices.</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</si>
  <si>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2</t>
    </r>
    <r>
      <rPr>
        <sz val="11"/>
        <color rgb="FF000000"/>
        <rFont val="Calibri"/>
      </rPr>
      <t>.</t>
    </r>
    <r>
      <rPr>
        <sz val="11"/>
        <color rgb="FF000000"/>
        <rFont val="Calibri"/>
      </rPr>
      <t xml:space="preserve">
</t>
    </r>
    <r>
      <rPr>
        <sz val="11"/>
        <color rgb="FF006096"/>
        <rFont val="Roboto Condensed"/>
      </rPr>
      <t>HKEY_LOCAL_MACHINE\Software\Policies\Google\Chrome:DefaultWebBluetoothGuardSetting</t>
    </r>
    <r>
      <rPr>
        <sz val="11"/>
        <color rgb="FF006096"/>
        <rFont val="Roboto Condensed"/>
      </rPr>
      <t xml:space="preserve">
</t>
    </r>
  </si>
  <si>
    <r>
      <rPr>
        <sz val="11"/>
        <color rgb="FF000000"/>
        <rFont val="Calibri"/>
      </rPr>
      <t>Enabled - Users will be asked whether websites can access any Bluetooth device. Users may change this setting.</t>
    </r>
  </si>
  <si>
    <t>2.2.14</t>
  </si>
  <si>
    <r>
      <rPr>
        <sz val="11"/>
        <rFont val="Calibri"/>
      </rPr>
      <t xml:space="preserve">Ensure </t>
    </r>
    <r>
      <rPr>
        <sz val="11"/>
        <color rgb="FF000000"/>
        <rFont val="Calibri"/>
      </rPr>
      <t>'</t>
    </r>
    <r>
      <rPr>
        <b/>
        <sz val="11"/>
        <color rgb="FF000000"/>
        <rFont val="Calibri"/>
      </rPr>
      <t>Control use of the WebHID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HID devices via the WebHID API</t>
    </r>
    <r>
      <rPr>
        <sz val="11"/>
        <color rgb="FF000000"/>
        <rFont val="Calibri"/>
      </rPr>
      <t>'</t>
    </r>
  </si>
  <si>
    <r>
      <rPr>
        <sz val="11"/>
        <color rgb="FF000000"/>
        <rFont val="Calibri"/>
      </rPr>
      <t xml:space="preserve">Set the following UI path to </t>
    </r>
    <r>
      <rPr>
        <b/>
        <sz val="11"/>
        <color rgb="FF000000"/>
        <rFont val="Calibri"/>
      </rPr>
      <t>Enabled: Do not allow any site to request access to HID devices via the WebHID API</t>
    </r>
    <r>
      <rPr>
        <sz val="11"/>
        <color rgb="FF000000"/>
        <rFont val="Calibri"/>
      </rPr>
      <t>:</t>
    </r>
    <r>
      <rPr>
        <sz val="11"/>
        <color rgb="FF000000"/>
        <rFont val="Calibri"/>
      </rPr>
      <t xml:space="preserve">
</t>
    </r>
    <r>
      <rPr>
        <sz val="11"/>
        <color rgb="FF006096"/>
        <rFont val="Roboto Condensed"/>
      </rPr>
      <t>Computer Configuration\Policies\Administrative Templates\Google\Google Chrome\Content settings\Control use of the WebHID API</t>
    </r>
    <r>
      <rPr>
        <sz val="11"/>
        <color rgb="FF006096"/>
        <rFont val="Roboto Condensed"/>
      </rPr>
      <t xml:space="preserve">
</t>
    </r>
  </si>
  <si>
    <r>
      <rPr>
        <sz val="11"/>
        <color rgb="FF000000"/>
        <rFont val="Calibri"/>
      </rPr>
      <t>This policy setting determines whether a website is able to ask for access to use the WebHID API. The WebHID API allows websites to access alternative auxiliary keyboards and exotic gamepads.</t>
    </r>
    <r>
      <rPr>
        <sz val="11"/>
        <color rgb="FF000000"/>
        <rFont val="Calibri"/>
      </rPr>
      <t xml:space="preserve">
</t>
    </r>
    <r>
      <rPr>
        <sz val="11"/>
        <color rgb="FF000000"/>
        <rFont val="Calibri"/>
      </rPr>
      <t xml:space="preserve">The recommended state for this setting is: </t>
    </r>
    <r>
      <rPr>
        <b/>
        <sz val="11"/>
        <color rgb="FF000000"/>
        <rFont val="Calibri"/>
      </rPr>
      <t>Enabled: Do not allow any site to request access to HID devices via the WebHID API</t>
    </r>
    <r>
      <rPr>
        <sz val="11"/>
        <color rgb="FF000000"/>
        <rFont val="Calibri"/>
      </rPr>
      <t>.</t>
    </r>
  </si>
  <si>
    <r>
      <rPr>
        <sz val="11"/>
        <color rgb="FF000000"/>
        <rFont val="Calibri"/>
      </rPr>
      <t>WebHID describes a wide array of devices that could be supported through HID, including virtual reality controls, flight simulators, medical equipment, and more. Disabling WebHID would require additional drivers or modification to enable support for approved devices.</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</si>
  <si>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2</t>
    </r>
    <r>
      <rPr>
        <sz val="11"/>
        <color rgb="FF000000"/>
        <rFont val="Calibri"/>
      </rPr>
      <t>.</t>
    </r>
    <r>
      <rPr>
        <sz val="11"/>
        <color rgb="FF000000"/>
        <rFont val="Calibri"/>
      </rPr>
      <t xml:space="preserve">
</t>
    </r>
    <r>
      <rPr>
        <sz val="11"/>
        <color rgb="FF006096"/>
        <rFont val="Roboto Condensed"/>
      </rPr>
      <t>HKEY_LOCAL_MACHINE\Software\Policies\Google\Chrome:DefaultWebHidGuardSetting</t>
    </r>
    <r>
      <rPr>
        <sz val="11"/>
        <color rgb="FF006096"/>
        <rFont val="Roboto Condensed"/>
      </rPr>
      <t xml:space="preserve">
</t>
    </r>
  </si>
  <si>
    <r>
      <rPr>
        <sz val="11"/>
        <color rgb="FF000000"/>
        <rFont val="Calibri"/>
      </rPr>
      <t>Allow sites to ask the user to grant access to a HID device</t>
    </r>
  </si>
  <si>
    <t>2.2.15</t>
  </si>
  <si>
    <r>
      <rPr>
        <sz val="11"/>
        <rFont val="Calibri"/>
      </rPr>
      <t xml:space="preserve">Ensure </t>
    </r>
    <r>
      <rPr>
        <sz val="11"/>
        <color rgb="FF000000"/>
        <rFont val="Calibri"/>
      </rPr>
      <t>'</t>
    </r>
    <r>
      <rPr>
        <b/>
        <sz val="11"/>
        <color rgb="FF000000"/>
        <rFont val="Calibri"/>
      </rPr>
      <t>Control use of the WebUSB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USB devices via the WebUSB API</t>
    </r>
    <r>
      <rPr>
        <sz val="11"/>
        <color rgb="FF000000"/>
        <rFont val="Calibri"/>
      </rPr>
      <t>'</t>
    </r>
  </si>
  <si>
    <r>
      <rPr>
        <sz val="11"/>
        <color rgb="FF000000"/>
        <rFont val="Calibri"/>
      </rPr>
      <t xml:space="preserve">Set the following UI path to </t>
    </r>
    <r>
      <rPr>
        <b/>
        <sz val="11"/>
        <color rgb="FF000000"/>
        <rFont val="Calibri"/>
      </rPr>
      <t>Enabled: Do not allow any site to request access to USB devices via the WebUSB API</t>
    </r>
    <r>
      <rPr>
        <sz val="11"/>
        <color rgb="FF000000"/>
        <rFont val="Calibri"/>
      </rPr>
      <t>:</t>
    </r>
    <r>
      <rPr>
        <sz val="11"/>
        <color rgb="FF000000"/>
        <rFont val="Calibri"/>
      </rPr>
      <t xml:space="preserve">
</t>
    </r>
    <r>
      <rPr>
        <sz val="11"/>
        <color rgb="FF006096"/>
        <rFont val="Roboto Condensed"/>
      </rPr>
      <t>Computer Configuration\Polices\Administrative Templates\Google\Google Chrome\Content Settings\Control use of the WebUSB API</t>
    </r>
    <r>
      <rPr>
        <sz val="11"/>
        <color rgb="FF006096"/>
        <rFont val="Roboto Condensed"/>
      </rPr>
      <t xml:space="preserve">
</t>
    </r>
  </si>
  <si>
    <r>
      <rPr>
        <sz val="11"/>
        <color rgb="FF000000"/>
        <rFont val="Calibri"/>
      </rPr>
      <t>Google Chrome has an API which allows access to connected USB devices from the browser</t>
    </r>
    <r>
      <rPr>
        <sz val="11"/>
        <color rgb="FF000000"/>
        <rFont val="Calibri"/>
      </rPr>
      <t xml:space="preserve">
</t>
    </r>
    <r>
      <rPr>
        <sz val="11"/>
        <color rgb="FF000000"/>
        <rFont val="Calibri"/>
      </rPr>
      <t xml:space="preserve">- </t>
    </r>
    <r>
      <rPr>
        <b/>
        <sz val="11"/>
        <color rgb="FF000000"/>
        <rFont val="Calibri"/>
      </rPr>
      <t>Do not allow any site to request access to USB devices via the WebUSB API</t>
    </r>
    <r>
      <rPr>
        <sz val="11"/>
        <color rgb="FF000000"/>
        <rFont val="Calibri"/>
      </rPr>
      <t xml:space="preserve"> (2)</t>
    </r>
    <r>
      <rPr>
        <sz val="11"/>
        <color rgb="FF000000"/>
        <rFont val="Calibri"/>
      </rPr>
      <t xml:space="preserve">
</t>
    </r>
    <r>
      <rPr>
        <sz val="11"/>
        <color rgb="FF000000"/>
        <rFont val="Calibri"/>
      </rPr>
      <t xml:space="preserve">- </t>
    </r>
    <r>
      <rPr>
        <b/>
        <sz val="11"/>
        <color rgb="FF000000"/>
        <rFont val="Calibri"/>
      </rPr>
      <t>Allow sites to ask the user to grant access to a connected USB device</t>
    </r>
    <r>
      <rPr>
        <sz val="11"/>
        <color rgb="FF000000"/>
        <rFont val="Calibri"/>
      </rPr>
      <t xml:space="preserve"> (3)</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Do not allow any site to request access to USB devices via the WebUSB API</t>
    </r>
    <r>
      <rPr>
        <sz val="11"/>
        <color rgb="FF000000"/>
        <rFont val="Calibri"/>
      </rPr>
      <t xml:space="preserve"> (2)</t>
    </r>
  </si>
  <si>
    <r>
      <rPr>
        <sz val="11"/>
        <color rgb="FF000000"/>
        <rFont val="Calibri"/>
      </rPr>
      <t>If this setting is configured, websites can no longer access connected USB devices via the API (this includes web cameras, headphones, and other USB devices) which could also prevent some two factor authentication (2FA) USB devices from working properly.</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</si>
  <si>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2</t>
    </r>
    <r>
      <rPr>
        <sz val="11"/>
        <color rgb="FF000000"/>
        <rFont val="Calibri"/>
      </rPr>
      <t>:</t>
    </r>
    <r>
      <rPr>
        <sz val="11"/>
        <color rgb="FF000000"/>
        <rFont val="Calibri"/>
      </rPr>
      <t xml:space="preserve">
</t>
    </r>
    <r>
      <rPr>
        <sz val="11"/>
        <color rgb="FF006096"/>
        <rFont val="Roboto Condensed"/>
      </rPr>
      <t>HKEY_LOCAL_MACHINE\SOFTWARE\Policies\Google\Chrome:DefaultWebUsbGuardSetting</t>
    </r>
    <r>
      <rPr>
        <sz val="11"/>
        <color rgb="FF006096"/>
        <rFont val="Roboto Condensed"/>
      </rPr>
      <t xml:space="preserve">
</t>
    </r>
  </si>
  <si>
    <r>
      <rPr>
        <sz val="11"/>
        <color rgb="FF000000"/>
        <rFont val="Calibri"/>
      </rPr>
      <t>Unset (Same as Enabled: Allow sites to ask the user to grant access to a connected USB device, but user can change)</t>
    </r>
  </si>
  <si>
    <t>2.2.16</t>
  </si>
  <si>
    <r>
      <rPr>
        <sz val="11"/>
        <rFont val="Calibri"/>
      </rPr>
      <t xml:space="preserve">Ensure </t>
    </r>
    <r>
      <rPr>
        <sz val="11"/>
        <color rgb="FF000000"/>
        <rFont val="Calibri"/>
      </rPr>
      <t>'</t>
    </r>
    <r>
      <rPr>
        <b/>
        <sz val="11"/>
        <color rgb="FF000000"/>
        <rFont val="Calibri"/>
      </rPr>
      <t>Default Window Management permissions setting</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r>
      <rPr>
        <sz val="11"/>
        <color rgb="FF000000"/>
        <rFont val="Calibri"/>
      </rPr>
      <t xml:space="preserve"> to </t>
    </r>
    <r>
      <rPr>
        <sz val="11"/>
        <color rgb="FF000000"/>
        <rFont val="Calibri"/>
      </rPr>
      <t>'</t>
    </r>
    <r>
      <rPr>
        <b/>
        <sz val="11"/>
        <color rgb="FF000000"/>
        <rFont val="Calibri"/>
      </rPr>
      <t>Deny Permission</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</si>
  <si>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t>
    </r>
    <r>
      <rPr>
        <b/>
        <sz val="11"/>
        <color rgb="FF000000"/>
        <rFont val="Calibri"/>
      </rPr>
      <t>Denies the Window Management permission on all sites by default</t>
    </r>
    <r>
      <rPr>
        <sz val="11"/>
        <color rgb="FF000000"/>
        <rFont val="Calibri"/>
      </rPr>
      <t>:</t>
    </r>
    <r>
      <rPr>
        <sz val="11"/>
        <color rgb="FF000000"/>
        <rFont val="Calibri"/>
      </rPr>
      <t xml:space="preserve">
</t>
    </r>
    <r>
      <rPr>
        <sz val="11"/>
        <color rgb="FF006096"/>
        <rFont val="Roboto Condensed"/>
      </rPr>
      <t>Computer Configuration\Policies\Administrative Templates\Google\Google Chrome\Content settings\Default Window Management permission setting</t>
    </r>
    <r>
      <rPr>
        <sz val="11"/>
        <color rgb="FF006096"/>
        <rFont val="Roboto Condensed"/>
      </rPr>
      <t xml:space="preserve">
</t>
    </r>
  </si>
  <si>
    <r>
      <rPr>
        <sz val="11"/>
        <color rgb="FF000000"/>
        <rFont val="Calibri"/>
      </rPr>
      <t>This setting can automatically deny access to the window management permissions by sites. It can be configured to either:</t>
    </r>
    <r>
      <rPr>
        <sz val="11"/>
        <color rgb="FF000000"/>
        <rFont val="Calibri"/>
      </rPr>
      <t xml:space="preserve">
</t>
    </r>
    <r>
      <rPr>
        <sz val="11"/>
        <color rgb="FF000000"/>
        <rFont val="Calibri"/>
      </rPr>
      <t>- Disabled (2): Does not allow access to the Window Management permission by any site</t>
    </r>
    <r>
      <rPr>
        <sz val="11"/>
        <color rgb="FF000000"/>
        <rFont val="Calibri"/>
      </rPr>
      <t xml:space="preserve">
</t>
    </r>
    <r>
      <rPr>
        <sz val="11"/>
        <color rgb="FF000000"/>
        <rFont val="Calibri"/>
      </rPr>
      <t>- Enabled (3): A site must ask the user any time it wants to access the Window Management permission.</t>
    </r>
    <r>
      <rPr>
        <sz val="11"/>
        <color rgb="FF000000"/>
        <rFont val="Calibri"/>
      </rPr>
      <t xml:space="preserve">
</t>
    </r>
    <r>
      <rPr>
        <sz val="11"/>
        <color rgb="FF000000"/>
        <rFont val="Calibri"/>
      </rPr>
      <t xml:space="preserve">If the value for </t>
    </r>
    <r>
      <rPr>
        <b/>
        <sz val="11"/>
        <color rgb="FF000000"/>
        <rFont val="Calibri"/>
      </rPr>
      <t>DefaultWindowManagementSetting</t>
    </r>
    <r>
      <rPr>
        <sz val="11"/>
        <color rgb="FF000000"/>
        <rFont val="Calibri"/>
      </rPr>
      <t xml:space="preserve"> is not changed from the default, it will behave as if it is enabled. </t>
    </r>
    <r>
      <rPr>
        <b/>
        <sz val="11"/>
        <color rgb="FF000000"/>
        <rFont val="Calibri"/>
      </rPr>
      <t>WindowManagementAllowedForUrls</t>
    </r>
    <r>
      <rPr>
        <sz val="11"/>
        <color rgb="FF000000"/>
        <rFont val="Calibri"/>
      </rPr>
      <t xml:space="preserve"> or </t>
    </r>
    <r>
      <rPr>
        <b/>
        <sz val="11"/>
        <color rgb="FF000000"/>
        <rFont val="Calibri"/>
      </rPr>
      <t>WindowManagementBlockedForUrls</t>
    </r>
    <r>
      <rPr>
        <sz val="11"/>
        <color rgb="FF000000"/>
        <rFont val="Calibri"/>
      </rPr>
      <t xml:space="preserve"> will override this setting for any site that matches the configured URL patterns.</t>
    </r>
  </si>
  <si>
    <r>
      <rPr>
        <sz val="11"/>
        <color rgb="FF000000"/>
        <rFont val="Calibri"/>
      </rPr>
      <t>Disabling this would take away the functionality of the user to decide what sites get access to the Window Management permission and could impact organizational required URLs.</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</si>
  <si>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2</t>
    </r>
    <r>
      <rPr>
        <sz val="11"/>
        <color rgb="FF000000"/>
        <rFont val="Calibri"/>
      </rPr>
      <t>:</t>
    </r>
    <r>
      <rPr>
        <sz val="11"/>
        <color rgb="FF000000"/>
        <rFont val="Calibri"/>
      </rPr>
      <t xml:space="preserve">
</t>
    </r>
    <r>
      <rPr>
        <sz val="11"/>
        <color rgb="FF006096"/>
        <rFont val="Roboto Condensed"/>
      </rPr>
      <t>HKEY_LOCAL_MACHINE\SOFTWARE\Policies\Google\Chrome:DefaultWindowManagementSetting</t>
    </r>
    <r>
      <rPr>
        <sz val="11"/>
        <color rgb="FF006096"/>
        <rFont val="Roboto Condensed"/>
      </rPr>
      <t xml:space="preserve">
</t>
    </r>
  </si>
  <si>
    <r>
      <rPr>
        <sz val="11"/>
        <color rgb="FF000000"/>
        <rFont val="Calibri"/>
      </rPr>
      <t>Allow Window Management permission access</t>
    </r>
  </si>
  <si>
    <t>2.2.17</t>
  </si>
  <si>
    <r>
      <rPr>
        <sz val="11"/>
        <rFont val="Calibri"/>
      </rPr>
      <t xml:space="preserve">Ensure </t>
    </r>
    <r>
      <rPr>
        <sz val="11"/>
        <color rgb="FF000000"/>
        <rFont val="Calibri"/>
      </rPr>
      <t>'</t>
    </r>
    <r>
      <rPr>
        <b/>
        <sz val="11"/>
        <color rgb="FF000000"/>
        <rFont val="Calibri"/>
      </rPr>
      <t>Allow read access via the File System API on these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</si>
  <si>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Chrome\Content settings\Allow read access via the File System API on these sites</t>
    </r>
    <r>
      <rPr>
        <sz val="11"/>
        <color rgb="FF006096"/>
        <rFont val="Roboto Condensed"/>
      </rPr>
      <t xml:space="preserve">
</t>
    </r>
  </si>
  <si>
    <r>
      <rPr>
        <sz val="11"/>
        <color rgb="FF000000"/>
        <rFont val="Calibri"/>
      </rPr>
      <t>This policy setting allows organizations to list the URL patterns that specify which sites can ask users to grant them read access to files or directories in the host operating system´s file system via the File System API.</t>
    </r>
    <r>
      <rPr>
        <sz val="11"/>
        <color rgb="FF000000"/>
        <rFont val="Calibri"/>
      </rPr>
      <t xml:space="preserve">
</t>
    </r>
    <r>
      <rPr>
        <b/>
        <sz val="11"/>
        <color rgb="FF000000"/>
        <rFont val="Calibri"/>
      </rPr>
      <t>Note:</t>
    </r>
    <r>
      <rPr>
        <sz val="11"/>
        <color rgb="FF000000"/>
        <rFont val="Calibri"/>
      </rPr>
      <t xml:space="preserve"> Leaving the policy unset means </t>
    </r>
    <r>
      <rPr>
        <i/>
        <sz val="11"/>
        <color rgb="FF000000"/>
        <rFont val="Calibri"/>
      </rPr>
      <t>DefaultFileSystemReadGuardSetting (Control use of the File System API for reading)</t>
    </r>
    <r>
      <rPr>
        <sz val="11"/>
        <color rgb="FF000000"/>
        <rFont val="Calibri"/>
      </rPr>
      <t xml:space="preserve"> applies for all sites, if it´s set. If not, users´ personal settings apply.</t>
    </r>
    <r>
      <rPr>
        <sz val="11"/>
        <color rgb="FF000000"/>
        <rFont val="Calibri"/>
      </rPr>
      <t xml:space="preserve">
</t>
    </r>
    <r>
      <rPr>
        <b/>
        <sz val="11"/>
        <color rgb="FF000000"/>
        <rFont val="Calibri"/>
      </rPr>
      <t>Note #2:</t>
    </r>
    <r>
      <rPr>
        <sz val="11"/>
        <color rgb="FF000000"/>
        <rFont val="Calibri"/>
      </rPr>
      <t xml:space="preserve"> URL patterns can´t conflict with </t>
    </r>
    <r>
      <rPr>
        <i/>
        <sz val="11"/>
        <color rgb="FF000000"/>
        <rFont val="Calibri"/>
      </rPr>
      <t>FileSystemReadBlockedForUrls (Block read access via the File System API on these sites)</t>
    </r>
    <r>
      <rPr>
        <sz val="11"/>
        <color rgb="FF000000"/>
        <rFont val="Calibri"/>
      </rPr>
      <t>. Neither policy takes precedence if a URL matches with both.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</si>
  <si>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with creative roles that require read access to files and directories via the File System API may need additional permissions granted for said roles.</t>
    </r>
  </si>
  <si>
    <r>
      <rPr>
        <sz val="11"/>
        <color rgb="FF000000"/>
        <rFont val="Calibri"/>
      </rPr>
      <t xml:space="preserve">Navigate to the UI Path articulated in the Remediation section and confirm it is set as prescribed. This group policy setting will have </t>
    </r>
    <r>
      <rPr>
        <b/>
        <sz val="11"/>
        <color rgb="FF000000"/>
        <rFont val="Calibri"/>
      </rPr>
      <t>no registry value</t>
    </r>
    <r>
      <rPr>
        <sz val="11"/>
        <color rgb="FF000000"/>
        <rFont val="Calibri"/>
      </rPr>
      <t xml:space="preserve"> (the key will not exist) if it is set to </t>
    </r>
    <r>
      <rPr>
        <b/>
        <sz val="11"/>
        <color rgb="FF000000"/>
        <rFont val="Calibri"/>
      </rPr>
      <t>Disabled</t>
    </r>
    <r>
      <rPr>
        <sz val="11"/>
        <color rgb="FF000000"/>
        <rFont val="Calibri"/>
      </rPr>
      <t>:</t>
    </r>
    <r>
      <rPr>
        <sz val="11"/>
        <color rgb="FF000000"/>
        <rFont val="Calibri"/>
      </rPr>
      <t xml:space="preserve">
</t>
    </r>
    <r>
      <rPr>
        <sz val="11"/>
        <color rgb="FF006096"/>
        <rFont val="Roboto Condensed"/>
      </rPr>
      <t>HKEY_LOCAL_MACHINE\Software\Policies\Google\Chrome:FileSystemReadAskForUrls</t>
    </r>
    <r>
      <rPr>
        <sz val="11"/>
        <color rgb="FF006096"/>
        <rFont val="Roboto Condensed"/>
      </rPr>
      <t xml:space="preserve">
</t>
    </r>
  </si>
  <si>
    <r>
      <rPr>
        <sz val="11"/>
        <color rgb="FF000000"/>
        <rFont val="Calibri"/>
      </rPr>
      <t>Not configured.</t>
    </r>
  </si>
  <si>
    <t>2.2.18</t>
  </si>
  <si>
    <r>
      <rPr>
        <sz val="11"/>
        <rFont val="Calibri"/>
      </rPr>
      <t xml:space="preserve">Ensure </t>
    </r>
    <r>
      <rPr>
        <sz val="11"/>
        <color rgb="FF000000"/>
        <rFont val="Calibri"/>
      </rPr>
      <t>'</t>
    </r>
    <r>
      <rPr>
        <b/>
        <sz val="11"/>
        <color rgb="FF000000"/>
        <rFont val="Calibri"/>
      </rPr>
      <t>Allow local file access to file:// URLs on these sites in the PDF Viewer</t>
    </r>
    <r>
      <rPr>
        <sz val="11"/>
        <color rgb="FF000000"/>
        <rFont val="Calibri"/>
      </rPr>
      <t>'</t>
    </r>
    <r>
      <rPr>
        <sz val="11"/>
        <color rgb="FF000000"/>
        <rFont val="Calibri"/>
      </rPr>
      <t xml:space="preserve"> Is Disabled</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</si>
  <si>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Chrome\Content settings\Allow local file access to file:// URLs on these sites in the PDF Viewer</t>
    </r>
    <r>
      <rPr>
        <sz val="11"/>
        <color rgb="FF006096"/>
        <rFont val="Roboto Condensed"/>
      </rPr>
      <t xml:space="preserve">
</t>
    </r>
  </si>
  <si>
    <r>
      <rPr>
        <sz val="11"/>
        <color rgb="FF000000"/>
        <rFont val="Calibri"/>
      </rPr>
      <t xml:space="preserve">This setting will allow specified URLs to access </t>
    </r>
    <r>
      <rPr>
        <b/>
        <sz val="11"/>
        <color rgb="FF000000"/>
        <rFont val="Calibri"/>
      </rPr>
      <t>file://</t>
    </r>
    <r>
      <rPr>
        <sz val="11"/>
        <color rgb="FF000000"/>
        <rFont val="Calibri"/>
      </rPr>
      <t xml:space="preserve"> URLs in the PDF Viewer. By default all domains are blocked from accessing </t>
    </r>
    <r>
      <rPr>
        <b/>
        <sz val="11"/>
        <color rgb="FF000000"/>
        <rFont val="Calibri"/>
      </rPr>
      <t>file://</t>
    </r>
    <r>
      <rPr>
        <sz val="11"/>
        <color rgb="FF000000"/>
        <rFont val="Calibri"/>
      </rPr>
      <t xml:space="preserve"> URLs in the PDF Viewer</t>
    </r>
  </si>
  <si>
    <r>
      <rPr>
        <sz val="11"/>
        <color rgb="FF000000"/>
        <rFont val="Calibri"/>
      </rPr>
      <t>Users will be required to open PDF files manually in the PDF Viewer or in the organization's PDF viewing application.</t>
    </r>
  </si>
  <si>
    <r>
      <rPr>
        <sz val="11"/>
        <color rgb="FF000000"/>
        <rFont val="Calibri"/>
      </rPr>
      <t xml:space="preserve">Navigate to the UI Path articulated in the Remediation section and confirm it is set as prescribed. This group policy setting will have </t>
    </r>
    <r>
      <rPr>
        <b/>
        <sz val="11"/>
        <color rgb="FF000000"/>
        <rFont val="Calibri"/>
      </rPr>
      <t>no registry</t>
    </r>
    <r>
      <rPr>
        <sz val="11"/>
        <color rgb="FF000000"/>
        <rFont val="Calibri"/>
      </rPr>
      <t xml:space="preserve"> value (the key will not exist) if it is set to </t>
    </r>
    <r>
      <rPr>
        <b/>
        <sz val="11"/>
        <color rgb="FF000000"/>
        <rFont val="Calibri"/>
      </rPr>
      <t>Disabled</t>
    </r>
    <r>
      <rPr>
        <sz val="11"/>
        <color rgb="FF000000"/>
        <rFont val="Calibri"/>
      </rPr>
      <t>:</t>
    </r>
    <r>
      <rPr>
        <sz val="11"/>
        <color rgb="FF000000"/>
        <rFont val="Calibri"/>
      </rPr>
      <t xml:space="preserve">
</t>
    </r>
    <r>
      <rPr>
        <sz val="11"/>
        <color rgb="FF006096"/>
        <rFont val="Roboto Condensed"/>
      </rPr>
      <t>HKEY_LOCAL_MACHINE\SOFTWARE\Policies\Google\Chrome\PdfLocalFileAccessAllowedForDomains\</t>
    </r>
    <r>
      <rPr>
        <sz val="11"/>
        <color rgb="FF006096"/>
        <rFont val="Roboto Condensed"/>
      </rPr>
      <t xml:space="preserve">
</t>
    </r>
  </si>
  <si>
    <t>2.2.19</t>
  </si>
  <si>
    <r>
      <rPr>
        <sz val="11"/>
        <rFont val="Calibri"/>
      </rPr>
      <t xml:space="preserve">Ensure </t>
    </r>
    <r>
      <rPr>
        <sz val="11"/>
        <color rgb="FF000000"/>
        <rFont val="Calibri"/>
      </rPr>
      <t>'</t>
    </r>
    <r>
      <rPr>
        <b/>
        <sz val="11"/>
        <color rgb="FF000000"/>
        <rFont val="Calibri"/>
      </rPr>
      <t>Block Window Management permission on these sites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</si>
  <si>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Enabled</t>
    </r>
    <r>
      <rPr>
        <sz val="11"/>
        <color rgb="FF000000"/>
        <rFont val="Calibri"/>
      </rPr>
      <t xml:space="preserve"> and set </t>
    </r>
    <r>
      <rPr>
        <b/>
        <sz val="11"/>
        <color rgb="FF000000"/>
        <rFont val="Calibri"/>
      </rPr>
      <t>Show</t>
    </r>
    <r>
      <rPr>
        <sz val="11"/>
        <color rgb="FF000000"/>
        <rFont val="Calibri"/>
      </rPr>
      <t xml:space="preserve"> to the blocked URLs:</t>
    </r>
    <r>
      <rPr>
        <sz val="11"/>
        <color rgb="FF000000"/>
        <rFont val="Calibri"/>
      </rPr>
      <t xml:space="preserve">
</t>
    </r>
    <r>
      <rPr>
        <sz val="11"/>
        <color rgb="FF006096"/>
        <rFont val="Roboto Condensed"/>
      </rPr>
      <t>Computer Configuration\Policies\Administrative Templates\Google\Google Chrome\Content settings\Block Window Management permission on these sites</t>
    </r>
    <r>
      <rPr>
        <sz val="11"/>
        <color rgb="FF006096"/>
        <rFont val="Roboto Condensed"/>
      </rPr>
      <t xml:space="preserve">
</t>
    </r>
  </si>
  <si>
    <r>
      <rPr>
        <sz val="11"/>
        <color rgb="FF000000"/>
        <rFont val="Calibri"/>
      </rPr>
      <t>This setting can automatically deny access to the window management permissions for specific sites. It can be configured to either:</t>
    </r>
    <r>
      <rPr>
        <sz val="11"/>
        <color rgb="FF000000"/>
        <rFont val="Calibri"/>
      </rPr>
      <t xml:space="preserve">
</t>
    </r>
    <r>
      <rPr>
        <sz val="11"/>
        <color rgb="FF000000"/>
        <rFont val="Calibri"/>
      </rPr>
      <t xml:space="preserve">If the value for </t>
    </r>
    <r>
      <rPr>
        <b/>
        <sz val="11"/>
        <color rgb="FF000000"/>
        <rFont val="Calibri"/>
      </rPr>
      <t>WindowManagementBlockedForUrls</t>
    </r>
    <r>
      <rPr>
        <sz val="11"/>
        <color rgb="FF000000"/>
        <rFont val="Calibri"/>
      </rPr>
      <t xml:space="preserve"> is not changed from the default, it will follow the configuration of </t>
    </r>
    <r>
      <rPr>
        <b/>
        <sz val="11"/>
        <color rgb="FF000000"/>
        <rFont val="Calibri"/>
      </rPr>
      <t>DefaultWindowManagementSetting</t>
    </r>
    <r>
      <rPr>
        <sz val="11"/>
        <color rgb="FF000000"/>
        <rFont val="Calibri"/>
      </rPr>
      <t>.</t>
    </r>
  </si>
  <si>
    <r>
      <rPr>
        <sz val="11"/>
        <color rgb="FF000000"/>
        <rFont val="Calibri"/>
      </rPr>
      <t>Enforcing this recommendation can cause visited sites to not display as intended.</t>
    </r>
  </si>
  <si>
    <r>
      <rPr>
        <sz val="11"/>
        <color rgb="FF000000"/>
        <rFont val="Calibri"/>
      </rPr>
      <t>Navigate to the UI Path articulated in the Remediation section and confirm it is set as prescribed. This group policy setting is backed by the following registry location which should be set individually to your organization's allowed URLs:</t>
    </r>
    <r>
      <rPr>
        <sz val="11"/>
        <color rgb="FF000000"/>
        <rFont val="Calibri"/>
      </rPr>
      <t xml:space="preserve">
</t>
    </r>
    <r>
      <rPr>
        <sz val="11"/>
        <color rgb="FF006096"/>
        <rFont val="Roboto Condensed"/>
      </rPr>
      <t>HKEY_LOCAL_MACHINE\SOFTWARE\Policies\Google\Chrome\WindowManagementBlockedForUrls\&lt;number&gt; = &lt;url&gt;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HKEY_LOCAL_MACHINE\SOFTWARE\Policies\Google\Chrome\WindowManagementBlockedForUrls\1 = https://www.example.com</t>
    </r>
    <r>
      <rPr>
        <sz val="11"/>
        <color rgb="FF006096"/>
        <rFont val="Roboto Condensed"/>
      </rPr>
      <t xml:space="preserve">
</t>
    </r>
    <r>
      <rPr>
        <sz val="11"/>
        <color rgb="FF006096"/>
        <rFont val="Roboto Condensed"/>
      </rPr>
      <t>HKEY_LOCAL_MACHINE\SOFTWARE\Policies\Google\Chrome\WindowManagementBlockedForUrls\2 = [*.]example.edu</t>
    </r>
    <r>
      <rPr>
        <sz val="11"/>
        <color rgb="FF006096"/>
        <rFont val="Roboto Condensed"/>
      </rPr>
      <t xml:space="preserve">
</t>
    </r>
    <r>
      <rPr>
        <sz val="11"/>
        <color rgb="FF006096"/>
        <rFont val="Roboto Condensed"/>
      </rPr>
      <t>HKEY_LOCAL_MACHINE\SOFTWARE\Policies\Google\Chrome\WindowManagementBlockedForUrls\3 = https://www.example.net</t>
    </r>
    <r>
      <rPr>
        <sz val="11"/>
        <color rgb="FF006096"/>
        <rFont val="Roboto Condensed"/>
      </rPr>
      <t xml:space="preserve">
</t>
    </r>
  </si>
  <si>
    <t>2.2.20</t>
  </si>
  <si>
    <r>
      <rPr>
        <sz val="11"/>
        <rFont val="Calibri"/>
      </rPr>
      <t xml:space="preserve">Ensure </t>
    </r>
    <r>
      <rPr>
        <sz val="11"/>
        <color rgb="FF000000"/>
        <rFont val="Calibri"/>
      </rPr>
      <t>'</t>
    </r>
    <r>
      <rPr>
        <b/>
        <sz val="11"/>
        <color rgb="FF000000"/>
        <rFont val="Calibri"/>
      </rPr>
      <t>Allow Window Management permission on these sites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</si>
  <si>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Enabled</t>
    </r>
    <r>
      <rPr>
        <sz val="11"/>
        <color rgb="FF000000"/>
        <rFont val="Calibri"/>
      </rPr>
      <t xml:space="preserve"> and set </t>
    </r>
    <r>
      <rPr>
        <b/>
        <sz val="11"/>
        <color rgb="FF000000"/>
        <rFont val="Calibri"/>
      </rPr>
      <t>Show</t>
    </r>
    <r>
      <rPr>
        <sz val="11"/>
        <color rgb="FF000000"/>
        <rFont val="Calibri"/>
      </rPr>
      <t xml:space="preserve"> to the approved URLs:</t>
    </r>
    <r>
      <rPr>
        <sz val="11"/>
        <color rgb="FF000000"/>
        <rFont val="Calibri"/>
      </rPr>
      <t xml:space="preserve">
</t>
    </r>
    <r>
      <rPr>
        <sz val="11"/>
        <color rgb="FF006096"/>
        <rFont val="Roboto Condensed"/>
      </rPr>
      <t>Computer Configuration\Policies\Administrative Templates\Google\Google Chrome\Content settings\Allow Window Management permission on these sites</t>
    </r>
    <r>
      <rPr>
        <sz val="11"/>
        <color rgb="FF006096"/>
        <rFont val="Roboto Condensed"/>
      </rPr>
      <t xml:space="preserve">
</t>
    </r>
  </si>
  <si>
    <r>
      <rPr>
        <sz val="11"/>
        <color rgb="FF000000"/>
        <rFont val="Calibri"/>
      </rPr>
      <t>This setting can automatically allow access to the window management permissions for specific sites.</t>
    </r>
    <r>
      <rPr>
        <sz val="11"/>
        <color rgb="FF000000"/>
        <rFont val="Calibri"/>
      </rPr>
      <t xml:space="preserve">
</t>
    </r>
    <r>
      <rPr>
        <sz val="11"/>
        <color rgb="FF000000"/>
        <rFont val="Calibri"/>
      </rPr>
      <t xml:space="preserve">If the value for </t>
    </r>
    <r>
      <rPr>
        <b/>
        <sz val="11"/>
        <color rgb="FF000000"/>
        <rFont val="Calibri"/>
      </rPr>
      <t>WindowManagementAllowedForUrls</t>
    </r>
    <r>
      <rPr>
        <sz val="11"/>
        <color rgb="FF000000"/>
        <rFont val="Calibri"/>
      </rPr>
      <t xml:space="preserve"> is not changed from the default, it will follow the configuration of </t>
    </r>
    <r>
      <rPr>
        <b/>
        <sz val="11"/>
        <color rgb="FF000000"/>
        <rFont val="Calibri"/>
      </rPr>
      <t>DefaultWindowManagementSetting</t>
    </r>
    <r>
      <rPr>
        <sz val="11"/>
        <color rgb="FF000000"/>
        <rFont val="Calibri"/>
      </rPr>
      <t>.</t>
    </r>
  </si>
  <si>
    <r>
      <rPr>
        <sz val="11"/>
        <color rgb="FF000000"/>
        <rFont val="Calibri"/>
      </rPr>
      <t>Navigate to the UI Path articulated in the Remediation section and confirm it is set as prescribed. This group policy setting is backed by the following registry location which should be set individually to your organization's allowed URLs:</t>
    </r>
    <r>
      <rPr>
        <sz val="11"/>
        <color rgb="FF000000"/>
        <rFont val="Calibri"/>
      </rPr>
      <t xml:space="preserve">
</t>
    </r>
    <r>
      <rPr>
        <sz val="11"/>
        <color rgb="FF006096"/>
        <rFont val="Roboto Condensed"/>
      </rPr>
      <t>HKEY_LOCAL_MACHINE\SOFTWARE\Policies\Google\Chrome\WindowManagementAllowedForUrls\&lt;number&gt; = &lt;url&gt;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HKEY_LOCAL_MACHINE\SOFTWARE\Policies\Google\Chrome\WindowManagementAllowedForUrls\1 = https://www.example.com</t>
    </r>
    <r>
      <rPr>
        <sz val="11"/>
        <color rgb="FF006096"/>
        <rFont val="Roboto Condensed"/>
      </rPr>
      <t xml:space="preserve">
</t>
    </r>
    <r>
      <rPr>
        <sz val="11"/>
        <color rgb="FF006096"/>
        <rFont val="Roboto Condensed"/>
      </rPr>
      <t>HKEY_LOCAL_MACHINE\SOFTWARE\Policies\Google\Chrome\WindowManagementAllowedForUrls\2 = [*.]example.edu</t>
    </r>
    <r>
      <rPr>
        <sz val="11"/>
        <color rgb="FF006096"/>
        <rFont val="Roboto Condensed"/>
      </rPr>
      <t xml:space="preserve">
</t>
    </r>
    <r>
      <rPr>
        <sz val="11"/>
        <color rgb="FF006096"/>
        <rFont val="Roboto Condensed"/>
      </rPr>
      <t>HKEY_LOCAL_MACHINE\SOFTWARE\Policies\Google\Chrome\WindowManagementAllowedForUrls\3 = https://www.example.net</t>
    </r>
    <r>
      <rPr>
        <sz val="11"/>
        <color rgb="FF006096"/>
        <rFont val="Roboto Condensed"/>
      </rPr>
      <t xml:space="preserve">
</t>
    </r>
  </si>
  <si>
    <t>Extensions</t>
  </si>
  <si>
    <t>2.3.1</t>
  </si>
  <si>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</si>
  <si>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Configuration\Polices\Administrative Templates\Google\Google Chrome\Extensions\Blocks external extensions from being installed</t>
    </r>
    <r>
      <rPr>
        <sz val="11"/>
        <color rgb="FF006096"/>
        <rFont val="Roboto Condensed"/>
      </rPr>
      <t xml:space="preserve">
</t>
    </r>
  </si>
  <si>
    <r>
      <rPr>
        <sz val="11"/>
        <color rgb="FF000000"/>
        <rFont val="Calibri"/>
      </rPr>
      <t>Enabling this setting blocks external extensions (an extension that is not installed from the Chrome Web Store) from being installed.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(1)</t>
    </r>
  </si>
  <si>
    <r>
      <rPr>
        <sz val="11"/>
        <color rgb="FF000000"/>
        <rFont val="Calibri"/>
      </rPr>
      <t>User will only be allowed to install extension for the Chrome web store.</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</si>
  <si>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HKEY_LOCAL_MACHINE\SOFTWARE\Policies\Google\Chrome:BlockExternalExtensions</t>
    </r>
    <r>
      <rPr>
        <sz val="11"/>
        <color rgb="FF006096"/>
        <rFont val="Roboto Condensed"/>
      </rPr>
      <t xml:space="preserve">
</t>
    </r>
  </si>
  <si>
    <t>2.3.2</t>
  </si>
  <si>
    <r>
      <rPr>
        <sz val="11"/>
        <rFont val="Calibri"/>
      </rPr>
      <t xml:space="preserve">Ensure </t>
    </r>
    <r>
      <rPr>
        <sz val="11"/>
        <color rgb="FF000000"/>
        <rFont val="Calibri"/>
      </rPr>
      <t>'</t>
    </r>
    <r>
      <rPr>
        <b/>
        <sz val="11"/>
        <color rgb="FF000000"/>
        <rFont val="Calibri"/>
      </rPr>
      <t>Configure allowed app/extension types</t>
    </r>
    <r>
      <rPr>
        <sz val="11"/>
        <color rgb="FF000000"/>
        <rFont val="Calibri"/>
      </rPr>
      <t>'</t>
    </r>
    <r>
      <rPr>
        <sz val="11"/>
        <color rgb="FF000000"/>
        <rFont val="Calibri"/>
      </rPr>
      <t xml:space="preserve"> is set to </t>
    </r>
    <r>
      <rPr>
        <sz val="11"/>
        <color rgb="FF000000"/>
        <rFont val="Calibri"/>
      </rPr>
      <t>'</t>
    </r>
    <r>
      <rPr>
        <b/>
        <sz val="11"/>
        <color rgb="FF000000"/>
        <rFont val="Calibri"/>
      </rPr>
      <t>Enabled: extension, hosted_app, platform_app, theme</t>
    </r>
    <r>
      <rPr>
        <sz val="11"/>
        <color rgb="FF000000"/>
        <rFont val="Calibri"/>
      </rPr>
      <t>'</t>
    </r>
  </si>
  <si>
    <r>
      <rPr>
        <sz val="11"/>
        <color rgb="FF000000"/>
        <rFont val="Calibri"/>
      </rPr>
      <t xml:space="preserve">Set the following UI path to </t>
    </r>
    <r>
      <rPr>
        <b/>
        <sz val="11"/>
        <color rgb="FF000000"/>
        <rFont val="Calibri"/>
      </rPr>
      <t>Enabled: extension, hosted_app, platform_app, theme</t>
    </r>
    <r>
      <rPr>
        <sz val="11"/>
        <color rgb="FF000000"/>
        <rFont val="Calibri"/>
      </rPr>
      <t>:</t>
    </r>
    <r>
      <rPr>
        <sz val="11"/>
        <color rgb="FF000000"/>
        <rFont val="Calibri"/>
      </rPr>
      <t xml:space="preserve">
</t>
    </r>
    <r>
      <rPr>
        <sz val="11"/>
        <color rgb="FF006096"/>
        <rFont val="Roboto Condensed"/>
      </rPr>
      <t>Computer Configuration\Polices\Administrative Templates\Google\Google Chrome\Extensions\Configure allowed app/extension types</t>
    </r>
    <r>
      <rPr>
        <sz val="11"/>
        <color rgb="FF006096"/>
        <rFont val="Roboto Condensed"/>
      </rPr>
      <t xml:space="preserve">
</t>
    </r>
  </si>
  <si>
    <r>
      <rPr>
        <sz val="11"/>
        <color rgb="FF000000"/>
        <rFont val="Calibri"/>
      </rPr>
      <t>Enabling this setting allows you to specify which app/extension types are allowed.</t>
    </r>
    <r>
      <rPr>
        <sz val="11"/>
        <color rgb="FF000000"/>
        <rFont val="Calibri"/>
      </rPr>
      <t xml:space="preserve">
</t>
    </r>
    <r>
      <rPr>
        <b/>
        <sz val="11"/>
        <color rgb="FF000000"/>
        <rFont val="Calibri"/>
      </rPr>
      <t>Disabled</t>
    </r>
    <r>
      <rPr>
        <sz val="11"/>
        <color rgb="FF000000"/>
        <rFont val="Calibri"/>
      </rPr>
      <t xml:space="preserve"> (0): Results in no restrictions on the acceptable extension and app types.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the values of </t>
    </r>
    <r>
      <rPr>
        <b/>
        <sz val="11"/>
        <color rgb="FF000000"/>
        <rFont val="Calibri"/>
      </rPr>
      <t>extension</t>
    </r>
    <r>
      <rPr>
        <sz val="11"/>
        <color rgb="FF000000"/>
        <rFont val="Calibri"/>
      </rPr>
      <t xml:space="preserve">, </t>
    </r>
    <r>
      <rPr>
        <b/>
        <sz val="11"/>
        <color rgb="FF000000"/>
        <rFont val="Calibri"/>
      </rPr>
      <t>hosted_app</t>
    </r>
    <r>
      <rPr>
        <sz val="11"/>
        <color rgb="FF000000"/>
        <rFont val="Calibri"/>
      </rPr>
      <t xml:space="preserve">, </t>
    </r>
    <r>
      <rPr>
        <b/>
        <sz val="11"/>
        <color rgb="FF000000"/>
        <rFont val="Calibri"/>
      </rPr>
      <t>platform_app</t>
    </r>
    <r>
      <rPr>
        <sz val="11"/>
        <color rgb="FF000000"/>
        <rFont val="Calibri"/>
      </rPr>
      <t xml:space="preserve">, </t>
    </r>
    <r>
      <rPr>
        <b/>
        <sz val="11"/>
        <color rgb="FF000000"/>
        <rFont val="Calibri"/>
      </rPr>
      <t>theme</t>
    </r>
    <r>
      <rPr>
        <sz val="11"/>
        <color rgb="FF000000"/>
        <rFont val="Calibri"/>
      </rPr>
      <t>.</t>
    </r>
  </si>
  <si>
    <r>
      <rPr>
        <sz val="11"/>
        <color rgb="FF000000"/>
        <rFont val="Calibri"/>
      </rPr>
      <t>Extensions already installed will be removed if its type is denylisted and the extension itself is not allowlisted.</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</si>
  <si>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extension</t>
    </r>
    <r>
      <rPr>
        <sz val="11"/>
        <color rgb="FF000000"/>
        <rFont val="Calibri"/>
      </rPr>
      <t xml:space="preserve">, </t>
    </r>
    <r>
      <rPr>
        <b/>
        <sz val="11"/>
        <color rgb="FF000000"/>
        <rFont val="Calibri"/>
      </rPr>
      <t>hosted_app</t>
    </r>
    <r>
      <rPr>
        <sz val="11"/>
        <color rgb="FF000000"/>
        <rFont val="Calibri"/>
      </rPr>
      <t xml:space="preserve">, </t>
    </r>
    <r>
      <rPr>
        <b/>
        <sz val="11"/>
        <color rgb="FF000000"/>
        <rFont val="Calibri"/>
      </rPr>
      <t>platform_app</t>
    </r>
    <r>
      <rPr>
        <sz val="11"/>
        <color rgb="FF000000"/>
        <rFont val="Calibri"/>
      </rPr>
      <t xml:space="preserve">, </t>
    </r>
    <r>
      <rPr>
        <b/>
        <sz val="11"/>
        <color rgb="FF000000"/>
        <rFont val="Calibri"/>
      </rPr>
      <t>theme</t>
    </r>
    <r>
      <rPr>
        <sz val="11"/>
        <color rgb="FF000000"/>
        <rFont val="Calibri"/>
      </rPr>
      <t>:</t>
    </r>
    <r>
      <rPr>
        <sz val="11"/>
        <color rgb="FF000000"/>
        <rFont val="Calibri"/>
      </rPr>
      <t xml:space="preserve">
</t>
    </r>
    <r>
      <rPr>
        <sz val="11"/>
        <color rgb="FF006096"/>
        <rFont val="Roboto Condensed"/>
      </rPr>
      <t>HKEY_LOCAL_MACHINE\SOFTWARE\Policies\Google\Chrome\ExtensionAllowedTypes:</t>
    </r>
    <r>
      <rPr>
        <sz val="11"/>
        <color rgb="FF006096"/>
        <rFont val="Roboto Condensed"/>
      </rPr>
      <t xml:space="preserve">
</t>
    </r>
  </si>
  <si>
    <t>2.3.3</t>
  </si>
  <si>
    <r>
      <rPr>
        <sz val="11"/>
        <rFont val="Calibri"/>
      </rPr>
      <t xml:space="preserve">Ensure </t>
    </r>
    <r>
      <rPr>
        <sz val="11"/>
        <color rgb="FF000000"/>
        <rFont val="Calibri"/>
      </rPr>
      <t>'</t>
    </r>
    <r>
      <rPr>
        <b/>
        <sz val="11"/>
        <color rgb="FF000000"/>
        <rFont val="Calibri"/>
      </rPr>
      <t>Configure extension installation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</si>
  <si>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a value of </t>
    </r>
    <r>
      <rPr>
        <b/>
        <sz val="11"/>
        <color rgb="FF000000"/>
        <rFont val="Calibri"/>
      </rPr>
      <t>*</t>
    </r>
    <r>
      <rPr>
        <sz val="11"/>
        <color rgb="FF000000"/>
        <rFont val="Calibri"/>
      </rPr>
      <t xml:space="preserve"> for Extension IDs the user should be prevented from installing:</t>
    </r>
    <r>
      <rPr>
        <sz val="11"/>
        <color rgb="FF000000"/>
        <rFont val="Calibri"/>
      </rPr>
      <t xml:space="preserve">
</t>
    </r>
    <r>
      <rPr>
        <sz val="11"/>
        <color rgb="FF006096"/>
        <rFont val="Roboto Condensed"/>
      </rPr>
      <t>Computer Configuration\Polices\Administrative Templates\Google\Google Chrome\Extensions\Configure extension installation blocklist</t>
    </r>
    <r>
      <rPr>
        <sz val="11"/>
        <color rgb="FF006096"/>
        <rFont val="Roboto Condensed"/>
      </rPr>
      <t xml:space="preserve">
</t>
    </r>
  </si>
  <si>
    <r>
      <rPr>
        <sz val="11"/>
        <color rgb="FF000000"/>
        <rFont val="Calibri"/>
      </rPr>
      <t>Enabling this setting allows you to specify which extensions the users can NOT install. Extensions already installed will be removed if blocklisted.</t>
    </r>
    <r>
      <rPr>
        <sz val="11"/>
        <color rgb="FF000000"/>
        <rFont val="Calibri"/>
      </rPr>
      <t xml:space="preserve">
</t>
    </r>
    <r>
      <rPr>
        <b/>
        <sz val="11"/>
        <color rgb="FF000000"/>
        <rFont val="Calibri"/>
      </rPr>
      <t>Disabled</t>
    </r>
    <r>
      <rPr>
        <sz val="11"/>
        <color rgb="FF000000"/>
        <rFont val="Calibri"/>
      </rPr>
      <t xml:space="preserve"> (0): then the user can install any extension in Google Chrome.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t>
    </r>
    <r>
      <rPr>
        <sz val="11"/>
        <color rgb="FF000000"/>
        <rFont val="Calibri"/>
      </rPr>
      <t xml:space="preserve">
</t>
    </r>
    <r>
      <rPr>
        <b/>
        <sz val="11"/>
        <color rgb="FF000000"/>
        <rFont val="Calibri"/>
      </rPr>
      <t>NOTE:</t>
    </r>
    <r>
      <rPr>
        <sz val="11"/>
        <color rgb="FF000000"/>
        <rFont val="Calibri"/>
      </rPr>
      <t xml:space="preserve"> Chrome does offer a more granular permission-based configuration called </t>
    </r>
    <r>
      <rPr>
        <b/>
        <sz val="11"/>
        <color rgb="FF000000"/>
        <rFont val="Calibri"/>
      </rPr>
      <t>Extension management settings</t>
    </r>
    <r>
      <rPr>
        <sz val="11"/>
        <color rgb="FF000000"/>
        <rFont val="Calibri"/>
      </rPr>
      <t xml:space="preserve"> if blocklisting all extensions is too aggressive, which allows an organization to drill down to the exact permissions that they want to lock down.  The extensions management settings require more coordination and effort to understand what the security requirements are to block site and device permissions globally as well as more IT management to deploy. The benefit would be allowing access to more extensions to their end-users.  See link in reference section</t>
    </r>
    <r>
      <rPr>
        <sz val="11"/>
        <color rgb="FF000000"/>
        <rFont val="Calibri"/>
      </rPr>
      <t xml:space="preserve">
</t>
    </r>
    <r>
      <rPr>
        <b/>
        <sz val="11"/>
        <color rgb="FF000000"/>
        <rFont val="Calibri"/>
      </rPr>
      <t>NOTE:</t>
    </r>
    <r>
      <rPr>
        <sz val="11"/>
        <color rgb="FF000000"/>
        <rFont val="Calibri"/>
      </rPr>
      <t xml:space="preserve"> If Chrome Cleanup is Disabled, users may want to configure the extension blocklist instead of using the Extension Management option. Chrome Cleanup can help protect against malicious extensions when paired with the Extension Management setting.</t>
    </r>
  </si>
  <si>
    <r>
      <rPr>
        <sz val="11"/>
        <color rgb="FF000000"/>
        <rFont val="Calibri"/>
      </rPr>
      <t>Any installed extension will be removed unless it is specified on the extension allowlist. If an organization is using any approved password managers, ensure that the extension is added to the allowlist.</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</si>
  <si>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t>
    </r>
    <r>
      <rPr>
        <sz val="11"/>
        <color rgb="FF000000"/>
        <rFont val="Calibri"/>
      </rPr>
      <t>:</t>
    </r>
    <r>
      <rPr>
        <sz val="11"/>
        <color rgb="FF000000"/>
        <rFont val="Calibri"/>
      </rPr>
      <t xml:space="preserve">
</t>
    </r>
    <r>
      <rPr>
        <sz val="11"/>
        <color rgb="FF006096"/>
        <rFont val="Roboto Condensed"/>
      </rPr>
      <t>HKEY_LOCAL_MACHINE\SOFTWARE\Policies\Google\Chrome\ExtensionInstallBlocklist:1</t>
    </r>
    <r>
      <rPr>
        <sz val="11"/>
        <color rgb="FF006096"/>
        <rFont val="Roboto Condensed"/>
      </rPr>
      <t xml:space="preserve">
</t>
    </r>
  </si>
  <si>
    <r>
      <rPr>
        <sz val="11"/>
        <color rgb="FF000000"/>
        <rFont val="Calibri"/>
      </rPr>
      <t>Unset (Same as Disabled, and users can change)</t>
    </r>
  </si>
  <si>
    <t>2.3.4</t>
  </si>
  <si>
    <r>
      <rPr>
        <sz val="11"/>
        <rFont val="Calibri"/>
      </rPr>
      <t xml:space="preserve">Ensure </t>
    </r>
    <r>
      <rPr>
        <sz val="11"/>
        <color rgb="FF000000"/>
        <rFont val="Calibri"/>
      </rPr>
      <t>'</t>
    </r>
    <r>
      <rPr>
        <b/>
        <sz val="11"/>
        <color rgb="FF000000"/>
        <rFont val="Calibri"/>
      </rPr>
      <t>Control Manifest v2 extension availability</t>
    </r>
    <r>
      <rPr>
        <sz val="11"/>
        <color rgb="FF000000"/>
        <rFont val="Calibri"/>
      </rPr>
      <t>'</t>
    </r>
    <r>
      <rPr>
        <sz val="11"/>
        <color rgb="FF000000"/>
        <rFont val="Calibri"/>
      </rPr>
      <t xml:space="preserve"> Is Set to Forced Only</t>
    </r>
  </si>
  <si>
    <r>
      <rPr>
        <sz val="11"/>
        <color rgb="FF000000"/>
        <rFont val="Calibri"/>
      </rPr>
      <t xml:space="preserve">Set the following UI path to </t>
    </r>
    <r>
      <rPr>
        <b/>
        <sz val="11"/>
        <color rgb="FF000000"/>
        <rFont val="Calibri"/>
      </rPr>
      <t>Enabled: Manifest v2 is enabled for forced extensions only</t>
    </r>
    <r>
      <rPr>
        <sz val="11"/>
        <color rgb="FF000000"/>
        <rFont val="Calibri"/>
      </rPr>
      <t>:</t>
    </r>
    <r>
      <rPr>
        <sz val="11"/>
        <color rgb="FF000000"/>
        <rFont val="Calibri"/>
      </rPr>
      <t xml:space="preserve">
</t>
    </r>
    <r>
      <rPr>
        <sz val="11"/>
        <color rgb="FF006096"/>
        <rFont val="Roboto Condensed"/>
      </rPr>
      <t>Computer Configuration\Policies\Administrative Templates\Google\Google Chrome\Extensions\Control Manifest v2 extension availability</t>
    </r>
    <r>
      <rPr>
        <sz val="11"/>
        <color rgb="FF006096"/>
        <rFont val="Roboto Condensed"/>
      </rPr>
      <t xml:space="preserve">
</t>
    </r>
  </si>
  <si>
    <r>
      <rPr>
        <sz val="11"/>
        <color rgb="FF000000"/>
        <rFont val="Calibri"/>
      </rPr>
      <t>This policy setting controls extension management settings for Google Chrome, specifically v2 extensions. This policy setting is being sunsetted as Google develops the Manifest v3, but that rollout is currently postponed.</t>
    </r>
    <r>
      <rPr>
        <sz val="11"/>
        <color rgb="FF000000"/>
        <rFont val="Calibri"/>
      </rPr>
      <t xml:space="preserve">
</t>
    </r>
    <r>
      <rPr>
        <sz val="11"/>
        <color rgb="FF000000"/>
        <rFont val="Calibri"/>
      </rPr>
      <t>The policy can be configured to:</t>
    </r>
    <r>
      <rPr>
        <sz val="11"/>
        <color rgb="FF000000"/>
        <rFont val="Calibri"/>
      </rPr>
      <t xml:space="preserve">
</t>
    </r>
    <r>
      <rPr>
        <sz val="11"/>
        <color rgb="FF000000"/>
        <rFont val="Calibri"/>
      </rPr>
      <t xml:space="preserve">- Default (0): </t>
    </r>
    <r>
      <rPr>
        <b/>
        <sz val="11"/>
        <color rgb="FF000000"/>
        <rFont val="Calibri"/>
      </rPr>
      <t>Default browser behavior</t>
    </r>
    <r>
      <rPr>
        <sz val="11"/>
        <color rgb="FF000000"/>
        <rFont val="Calibri"/>
      </rPr>
      <t xml:space="preserve">
</t>
    </r>
    <r>
      <rPr>
        <sz val="11"/>
        <color rgb="FF000000"/>
        <rFont val="Calibri"/>
      </rPr>
      <t xml:space="preserve">- Disabled (1): </t>
    </r>
    <r>
      <rPr>
        <b/>
        <sz val="11"/>
        <color rgb="FF000000"/>
        <rFont val="Calibri"/>
      </rPr>
      <t>Manifest v2 is disabled</t>
    </r>
    <r>
      <rPr>
        <sz val="11"/>
        <color rgb="FF000000"/>
        <rFont val="Calibri"/>
      </rPr>
      <t xml:space="preserve">
</t>
    </r>
    <r>
      <rPr>
        <sz val="11"/>
        <color rgb="FF000000"/>
        <rFont val="Calibri"/>
      </rPr>
      <t xml:space="preserve">- Enabled (2): </t>
    </r>
    <r>
      <rPr>
        <b/>
        <sz val="11"/>
        <color rgb="FF000000"/>
        <rFont val="Calibri"/>
      </rPr>
      <t>Manifest v2 is enabled</t>
    </r>
    <r>
      <rPr>
        <sz val="11"/>
        <color rgb="FF000000"/>
        <rFont val="Calibri"/>
      </rPr>
      <t xml:space="preserve">
</t>
    </r>
    <r>
      <rPr>
        <sz val="11"/>
        <color rgb="FF000000"/>
        <rFont val="Calibri"/>
      </rPr>
      <t xml:space="preserve">- Forced Only (3): </t>
    </r>
    <r>
      <rPr>
        <b/>
        <sz val="11"/>
        <color rgb="FF000000"/>
        <rFont val="Calibri"/>
      </rPr>
      <t>Manifest v2 is enabled for forced extensions only</t>
    </r>
  </si>
  <si>
    <r>
      <rPr>
        <sz val="11"/>
        <color rgb="FF000000"/>
        <rFont val="Calibri"/>
      </rPr>
      <t>Users that use extensions regularly will have a set of them blocked, which will change their user experience.</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</si>
  <si>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HKEY_LOCAL_MACHINE\SOFTWARE\Policies\Google\Chrome:ExtensionManifestV2Availability</t>
    </r>
    <r>
      <rPr>
        <sz val="11"/>
        <color rgb="FF006096"/>
        <rFont val="Roboto Condensed"/>
      </rPr>
      <t xml:space="preserve">
</t>
    </r>
  </si>
  <si>
    <t>2.3.5</t>
  </si>
  <si>
    <r>
      <rPr>
        <sz val="11"/>
        <rFont val="Calibri"/>
      </rPr>
      <t xml:space="preserve">Ensure </t>
    </r>
    <r>
      <rPr>
        <sz val="11"/>
        <color rgb="FF000000"/>
        <rFont val="Calibri"/>
      </rPr>
      <t>'</t>
    </r>
    <r>
      <rPr>
        <b/>
        <sz val="11"/>
        <color rgb="FF000000"/>
        <rFont val="Calibri"/>
      </rPr>
      <t>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</si>
  <si>
    <r>
      <rPr>
        <sz val="11"/>
        <color rgb="FF000000"/>
        <rFont val="Calibri"/>
      </rPr>
      <t xml:space="preserve">Set the following UI path to </t>
    </r>
    <r>
      <rPr>
        <b/>
        <sz val="11"/>
        <color rgb="FF000000"/>
        <rFont val="Calibri"/>
      </rPr>
      <t>Enabled: *</t>
    </r>
    <r>
      <rPr>
        <sz val="11"/>
        <color rgb="FF000000"/>
        <rFont val="Calibri"/>
      </rPr>
      <t>:</t>
    </r>
    <r>
      <rPr>
        <sz val="11"/>
        <color rgb="FF000000"/>
        <rFont val="Calibri"/>
      </rPr>
      <t xml:space="preserve">
</t>
    </r>
    <r>
      <rPr>
        <sz val="11"/>
        <color rgb="FF006096"/>
        <rFont val="Roboto Condensed"/>
      </rPr>
      <t>Computer Configuration\Polices\Administrative Templates\Google\Google Chrome\Extensions\Extension management settings</t>
    </r>
    <r>
      <rPr>
        <sz val="11"/>
        <color rgb="FF006096"/>
        <rFont val="Roboto Condensed"/>
      </rPr>
      <t xml:space="preserve">
</t>
    </r>
  </si>
  <si>
    <r>
      <rPr>
        <sz val="11"/>
        <color rgb="FF000000"/>
        <rFont val="Calibri"/>
      </rPr>
      <t>This policy setting controls extension management settings for Google Chrome, including any controlled by existing extension-related policies. This policy supersedes any legacy policies that might be set.</t>
    </r>
    <r>
      <rPr>
        <sz val="11"/>
        <color rgb="FF000000"/>
        <rFont val="Calibri"/>
      </rPr>
      <t xml:space="preserve">
</t>
    </r>
    <r>
      <rPr>
        <b/>
        <sz val="11"/>
        <color rgb="FF000000"/>
        <rFont val="Calibri"/>
      </rPr>
      <t>NOTE:</t>
    </r>
    <r>
      <rPr>
        <sz val="11"/>
        <color rgb="FF000000"/>
        <rFont val="Calibri"/>
      </rPr>
      <t xml:space="preserve"> This policy maps an extension ID or an update URL to its specific setting only. A default configuration can be set for the special ID "*", which applies to all extensions without a custom configuration in this policy. With an update URL, configuration applies to extensions with the exact update URL stated in the extension manifest. If the </t>
    </r>
    <r>
      <rPr>
        <i/>
        <sz val="11"/>
        <color rgb="FF000000"/>
        <rFont val="Calibri"/>
      </rPr>
      <t>override_update_url</t>
    </r>
    <r>
      <rPr>
        <sz val="11"/>
        <color rgb="FF000000"/>
        <rFont val="Calibri"/>
      </rPr>
      <t xml:space="preserve"> flag is set to true, the extension is installed and updated using the update URL specified in the </t>
    </r>
    <r>
      <rPr>
        <i/>
        <sz val="11"/>
        <color rgb="FF000000"/>
        <rFont val="Calibri"/>
      </rPr>
      <t>ExtensionInstallForcelist (Control which extensions are installed silently)</t>
    </r>
    <r>
      <rPr>
        <sz val="11"/>
        <color rgb="FF000000"/>
        <rFont val="Calibri"/>
      </rPr>
      <t xml:space="preserve"> policy or in </t>
    </r>
    <r>
      <rPr>
        <i/>
        <sz val="11"/>
        <color rgb="FF000000"/>
        <rFont val="Calibri"/>
      </rPr>
      <t>update_url</t>
    </r>
    <r>
      <rPr>
        <sz val="11"/>
        <color rgb="FF000000"/>
        <rFont val="Calibri"/>
      </rPr>
      <t xml:space="preserve"> field in this policy. The flag </t>
    </r>
    <r>
      <rPr>
        <i/>
        <sz val="11"/>
        <color rgb="FF000000"/>
        <rFont val="Calibri"/>
      </rPr>
      <t>override_update_url</t>
    </r>
    <r>
      <rPr>
        <sz val="11"/>
        <color rgb="FF000000"/>
        <rFont val="Calibri"/>
      </rPr>
      <t xml:space="preserve"> is ignored if the </t>
    </r>
    <r>
      <rPr>
        <i/>
        <sz val="11"/>
        <color rgb="FF000000"/>
        <rFont val="Calibri"/>
      </rPr>
      <t>update_url</t>
    </r>
    <r>
      <rPr>
        <sz val="11"/>
        <color rgb="FF000000"/>
        <rFont val="Calibri"/>
      </rPr>
      <t xml:space="preserve"> is the Chrome Add-ons website update URL.</t>
    </r>
    <r>
      <rPr>
        <sz val="11"/>
        <color rgb="FF000000"/>
        <rFont val="Calibri"/>
      </rPr>
      <t xml:space="preserve">
</t>
    </r>
    <r>
      <rPr>
        <b/>
        <sz val="11"/>
        <color rgb="FF000000"/>
        <rFont val="Calibri"/>
      </rPr>
      <t>Note #2:</t>
    </r>
    <r>
      <rPr>
        <sz val="11"/>
        <color rgb="FF000000"/>
        <rFont val="Calibri"/>
      </rPr>
      <t xml:space="preserve"> For more granular control the </t>
    </r>
    <r>
      <rPr>
        <i/>
        <sz val="11"/>
        <color rgb="FF000000"/>
        <rFont val="Calibri"/>
      </rPr>
      <t>ExtensionInstallForcelist</t>
    </r>
    <r>
      <rPr>
        <sz val="11"/>
        <color rgb="FF000000"/>
        <rFont val="Calibri"/>
      </rPr>
      <t xml:space="preserve"> and </t>
    </r>
    <r>
      <rPr>
        <i/>
        <sz val="11"/>
        <color rgb="FF000000"/>
        <rFont val="Calibri"/>
      </rPr>
      <t>ExtensionInstallAllowlist (Allow specific extensions to be installed)</t>
    </r>
    <r>
      <rPr>
        <sz val="11"/>
        <color rgb="FF000000"/>
        <rFont val="Calibri"/>
      </rPr>
      <t xml:space="preserve"> to allow or force install of specific extensions even if the store is blocked using the JSON in the example. {"update_url:https://clients2.google.com/service/update2/crx":{"installation_mode":"blocked"}}</t>
    </r>
    <r>
      <rPr>
        <sz val="11"/>
        <color rgb="FF000000"/>
        <rFont val="Calibri"/>
      </rPr>
      <t xml:space="preserve">
</t>
    </r>
    <r>
      <rPr>
        <sz val="11"/>
        <color rgb="FF000000"/>
        <rFont val="Calibri"/>
      </rPr>
      <t xml:space="preserve">For more details, check out the detailed guide to </t>
    </r>
    <r>
      <rPr>
        <i/>
        <sz val="11"/>
        <color rgb="FF000000"/>
        <rFont val="Calibri"/>
      </rPr>
      <t>ExtensionSettings</t>
    </r>
    <r>
      <rPr>
        <sz val="11"/>
        <color rgb="FF000000"/>
        <rFont val="Calibri"/>
      </rPr>
      <t xml:space="preserve"> policy available from Microsoft at Detailed guide to the ExtensionSettings policy | Microsoft Learn </t>
    </r>
    <r>
      <rPr>
        <sz val="11"/>
        <color rgb="FF0000FF"/>
        <rFont val="Calibri"/>
      </rPr>
      <t>(https://go.microsoft.com/fwlink/?linkid=2161555)</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 *</t>
    </r>
    <r>
      <rPr>
        <sz val="11"/>
        <color rgb="FF000000"/>
        <rFont val="Calibri"/>
      </rPr>
      <t>.</t>
    </r>
  </si>
  <si>
    <r>
      <rPr>
        <sz val="11"/>
        <color rgb="FF000000"/>
        <rFont val="Calibri"/>
      </rPr>
      <t>Any installed extension will be removed unless it is specified on the extension allowlist, if an organization is using any approved password managers ensure that the extension is added to the allowlist.</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</si>
  <si>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t>
    </r>
    <r>
      <rPr>
        <sz val="11"/>
        <color rgb="FF000000"/>
        <rFont val="Calibri"/>
      </rPr>
      <t>:</t>
    </r>
    <r>
      <rPr>
        <sz val="11"/>
        <color rgb="FF000000"/>
        <rFont val="Calibri"/>
      </rPr>
      <t xml:space="preserve">
</t>
    </r>
    <r>
      <rPr>
        <sz val="11"/>
        <color rgb="FF006096"/>
        <rFont val="Roboto Condensed"/>
      </rPr>
      <t>HKEY_LOCAL_MACHINE\Software\Policies\Google\Chrome:ExtensionSettings</t>
    </r>
    <r>
      <rPr>
        <sz val="11"/>
        <color rgb="FF006096"/>
        <rFont val="Roboto Condensed"/>
      </rPr>
      <t xml:space="preserve">
</t>
    </r>
  </si>
  <si>
    <t>2.3.6</t>
  </si>
  <si>
    <r>
      <rPr>
        <sz val="11"/>
        <rFont val="Calibri"/>
      </rPr>
      <t xml:space="preserve">Ensure </t>
    </r>
    <r>
      <rPr>
        <sz val="11"/>
        <color rgb="FF000000"/>
        <rFont val="Calibri"/>
      </rPr>
      <t>'</t>
    </r>
    <r>
      <rPr>
        <b/>
        <sz val="11"/>
        <color rgb="FF000000"/>
        <rFont val="Calibri"/>
      </rPr>
      <t>Control availability of extensions unpublished on the Chrome Web Store</t>
    </r>
    <r>
      <rPr>
        <sz val="11"/>
        <color rgb="FF000000"/>
        <rFont val="Calibri"/>
      </rPr>
      <t>'</t>
    </r>
    <r>
      <rPr>
        <sz val="11"/>
        <color rgb="FF000000"/>
        <rFont val="Calibri"/>
      </rPr>
      <t xml:space="preserve"> Is Disabled</t>
    </r>
  </si>
  <si>
    <r>
      <rPr>
        <sz val="11"/>
        <color rgb="FF000000"/>
        <rFont val="Calibri"/>
      </rPr>
      <t xml:space="preserve">Set the following UI path to </t>
    </r>
    <r>
      <rPr>
        <b/>
        <sz val="11"/>
        <color rgb="FF000000"/>
        <rFont val="Calibri"/>
      </rPr>
      <t>Enabled: Disable unpublished extensions</t>
    </r>
    <r>
      <rPr>
        <sz val="11"/>
        <color rgb="FF000000"/>
        <rFont val="Calibri"/>
      </rPr>
      <t>:</t>
    </r>
    <r>
      <rPr>
        <sz val="11"/>
        <color rgb="FF000000"/>
        <rFont val="Calibri"/>
      </rPr>
      <t xml:space="preserve">
</t>
    </r>
    <r>
      <rPr>
        <sz val="11"/>
        <color rgb="FF006096"/>
        <rFont val="Roboto Condensed"/>
      </rPr>
      <t>Computer Configuration\Policies\Administrative Templates\Google Chrome\Extensions\Control availability of extensions unpublished on the Chrome Web Store.</t>
    </r>
    <r>
      <rPr>
        <sz val="11"/>
        <color rgb="FF006096"/>
        <rFont val="Roboto Condensed"/>
      </rPr>
      <t xml:space="preserve">
</t>
    </r>
  </si>
  <si>
    <r>
      <rPr>
        <sz val="11"/>
        <color rgb="FF000000"/>
        <rFont val="Calibri"/>
      </rPr>
      <t>This policy disables any extensions in Google Chrome that were downloaded from the Chrome Web Store and are now unpublished. The policy can be configured to either:</t>
    </r>
    <r>
      <rPr>
        <sz val="11"/>
        <color rgb="FF000000"/>
        <rFont val="Calibri"/>
      </rPr>
      <t xml:space="preserve">
</t>
    </r>
    <r>
      <rPr>
        <sz val="11"/>
        <color rgb="FF000000"/>
        <rFont val="Calibri"/>
      </rPr>
      <t xml:space="preserve">- Enabled (0): </t>
    </r>
    <r>
      <rPr>
        <b/>
        <sz val="11"/>
        <color rgb="FF000000"/>
        <rFont val="Calibri"/>
      </rPr>
      <t>Allow unpublished extensions</t>
    </r>
    <r>
      <rPr>
        <sz val="11"/>
        <color rgb="FF000000"/>
        <rFont val="Calibri"/>
      </rPr>
      <t xml:space="preserve">
</t>
    </r>
    <r>
      <rPr>
        <sz val="11"/>
        <color rgb="FF000000"/>
        <rFont val="Calibri"/>
      </rPr>
      <t xml:space="preserve">- Disabled (1): </t>
    </r>
    <r>
      <rPr>
        <b/>
        <sz val="11"/>
        <color rgb="FF000000"/>
        <rFont val="Calibri"/>
      </rPr>
      <t>Disable unpublished extensions</t>
    </r>
    <r>
      <rPr>
        <sz val="11"/>
        <color rgb="FF000000"/>
        <rFont val="Calibri"/>
      </rPr>
      <t xml:space="preserve">
</t>
    </r>
    <r>
      <rPr>
        <sz val="11"/>
        <color rgb="FF000000"/>
        <rFont val="Calibri"/>
      </rPr>
      <t xml:space="preserve">If the value for </t>
    </r>
    <r>
      <rPr>
        <b/>
        <sz val="11"/>
        <color rgb="FF000000"/>
        <rFont val="Calibri"/>
      </rPr>
      <t>ExtensionUnpublishedAvailability</t>
    </r>
    <r>
      <rPr>
        <sz val="11"/>
        <color rgb="FF000000"/>
        <rFont val="Calibri"/>
      </rPr>
      <t xml:space="preserve"> is not changed from the default, it will behave as it is enabled.</t>
    </r>
    <r>
      <rPr>
        <sz val="11"/>
        <color rgb="FF000000"/>
        <rFont val="Calibri"/>
      </rPr>
      <t xml:space="preserve">
</t>
    </r>
    <r>
      <rPr>
        <b/>
        <sz val="11"/>
        <color rgb="FF000000"/>
        <rFont val="Calibri"/>
      </rPr>
      <t>Note:</t>
    </r>
    <r>
      <rPr>
        <sz val="11"/>
        <color rgb="FF000000"/>
        <rFont val="Calibri"/>
      </rPr>
      <t xml:space="preserve"> Off-store extensions such as unpacked extensions installed using developer mode and extensions installed using the command-line switch are ignored. Force-installed extensions that are self-hosted are ignored. All version-pinned extensions are also ignored.</t>
    </r>
  </si>
  <si>
    <r>
      <rPr>
        <sz val="11"/>
        <color rgb="FF000000"/>
        <rFont val="Calibri"/>
      </rPr>
      <t>This may disable extensions commonly used by users in your organization.</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</si>
  <si>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HKEY_LOCAL_MACHINE\SOFTWARE\Policies\Google\Chrome:ExtensionUnpublishedAvailability</t>
    </r>
    <r>
      <rPr>
        <sz val="11"/>
        <color rgb="FF006096"/>
        <rFont val="Roboto Condensed"/>
      </rPr>
      <t xml:space="preserve">
</t>
    </r>
  </si>
  <si>
    <r>
      <rPr>
        <sz val="11"/>
        <color rgb="FF000000"/>
        <rFont val="Calibri"/>
      </rPr>
      <t>Allow unpublished extensions</t>
    </r>
  </si>
  <si>
    <t>Generative AI</t>
  </si>
  <si>
    <t>2.4.1</t>
  </si>
  <si>
    <r>
      <rPr>
        <sz val="11"/>
        <rFont val="Calibri"/>
      </rPr>
      <t xml:space="preserve">Ensure </t>
    </r>
    <r>
      <rPr>
        <sz val="11"/>
        <color rgb="FF000000"/>
        <rFont val="Calibri"/>
      </rPr>
      <t>'</t>
    </r>
    <r>
      <rPr>
        <b/>
        <sz val="11"/>
        <color rgb="FF000000"/>
        <rFont val="Calibri"/>
      </rPr>
      <t>Settings for DevTools Generative AI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Enabled:Allow DevTools Generative AI Features without improving AI models</t>
    </r>
    <r>
      <rPr>
        <sz val="11"/>
        <color rgb="FF000000"/>
        <rFont val="Calibri"/>
      </rPr>
      <t>'</t>
    </r>
  </si>
  <si>
    <r>
      <rPr>
        <sz val="11"/>
        <color rgb="FF000000"/>
        <rFont val="Calibri"/>
      </rPr>
      <t xml:space="preserve">Set the following UI path to </t>
    </r>
    <r>
      <rPr>
        <b/>
        <sz val="11"/>
        <color rgb="FF000000"/>
        <rFont val="Calibri"/>
      </rPr>
      <t>Enabled:Allow DevTools Generative AI Features without improving AI models</t>
    </r>
    <r>
      <rPr>
        <sz val="11"/>
        <color rgb="FF000000"/>
        <rFont val="Calibri"/>
      </rPr>
      <t xml:space="preserve"> or </t>
    </r>
    <r>
      <rPr>
        <b/>
        <sz val="11"/>
        <color rgb="FF000000"/>
        <rFont val="Calibri"/>
      </rPr>
      <t>Enabled:Do not allow DevTools Generative AI Features</t>
    </r>
    <r>
      <rPr>
        <sz val="11"/>
        <color rgb="FF000000"/>
        <rFont val="Calibri"/>
      </rPr>
      <t>:</t>
    </r>
    <r>
      <rPr>
        <sz val="11"/>
        <color rgb="FF000000"/>
        <rFont val="Calibri"/>
      </rPr>
      <t xml:space="preserve">
</t>
    </r>
    <r>
      <rPr>
        <sz val="11"/>
        <color rgb="FF006096"/>
        <rFont val="Roboto Condensed"/>
      </rPr>
      <t>Computer Configuration\Administrative Templates\Google\Google Chrome\Generative AI\Settings for DevTools Generative AI Features</t>
    </r>
    <r>
      <rPr>
        <sz val="11"/>
        <color rgb="FF006096"/>
        <rFont val="Roboto Condensed"/>
      </rPr>
      <t xml:space="preserve">
</t>
    </r>
  </si>
  <si>
    <r>
      <rPr>
        <b/>
        <sz val="11"/>
        <color rgb="FF000000"/>
        <rFont val="Calibri"/>
      </rPr>
      <t>DevTools AI features</t>
    </r>
    <r>
      <rPr>
        <sz val="11"/>
        <color rgb="FF000000"/>
        <rFont val="Calibri"/>
      </rPr>
      <t xml:space="preserve"> is an AI-based assistant that provides additional debugging information. It requires the sending of error messages, stack traces, code snippets, network requests, and/or any other data collected for debugging purposes to Google to train the generative AI model. That data could include prompts, inputs, outputs, source materials, and written feedback, depending on the feature, and may also be reviewed by humans to improve AI models.</t>
    </r>
    <r>
      <rPr>
        <sz val="11"/>
        <color rgb="FF000000"/>
        <rFont val="Calibri"/>
      </rPr>
      <t xml:space="preserve">
</t>
    </r>
    <r>
      <rPr>
        <b/>
        <sz val="11"/>
        <color rgb="FF000000"/>
        <rFont val="Calibri"/>
      </rPr>
      <t>Note:</t>
    </r>
    <r>
      <rPr>
        <sz val="11"/>
        <color rgb="FF000000"/>
        <rFont val="Calibri"/>
      </rPr>
      <t xml:space="preserve"> Response body or authentication and cookie headers in network requests are not included in the data sent to the server.</t>
    </r>
    <r>
      <rPr>
        <sz val="11"/>
        <color rgb="FF000000"/>
        <rFont val="Calibri"/>
      </rPr>
      <t xml:space="preserve">
</t>
    </r>
    <r>
      <rPr>
        <b/>
        <sz val="11"/>
        <color rgb="FF000000"/>
        <rFont val="Calibri"/>
      </rPr>
      <t>Note:</t>
    </r>
    <r>
      <rPr>
        <sz val="11"/>
        <color rgb="FF000000"/>
        <rFont val="Calibri"/>
      </rPr>
      <t xml:space="preserve"> For compliance, adherence to security recommendations is achieved by either implementing the recommended setting or disabling the feature(s) based on organizational needs.</t>
    </r>
  </si>
  <si>
    <r>
      <rPr>
        <sz val="11"/>
        <color rgb="FF000000"/>
        <rFont val="Calibri"/>
      </rPr>
      <t>This should have no impact on the user.</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</si>
  <si>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HKEY_LOCAL_MACHINE\SOFTWARE\Policies\Google\Chrome:DevToolsGenAiSettings</t>
    </r>
    <r>
      <rPr>
        <sz val="11"/>
        <color rgb="FF006096"/>
        <rFont val="Roboto Condensed"/>
      </rPr>
      <t xml:space="preserve">
</t>
    </r>
  </si>
  <si>
    <r>
      <rPr>
        <sz val="11"/>
        <color rgb="FF000000"/>
        <rFont val="Calibri"/>
      </rPr>
      <t xml:space="preserve">Unset (will follow the policy set in </t>
    </r>
    <r>
      <rPr>
        <b/>
        <sz val="11"/>
        <color rgb="FF000000"/>
        <rFont val="Calibri"/>
      </rPr>
      <t>GenAiDefaultSettings</t>
    </r>
    <r>
      <rPr>
        <sz val="11"/>
        <color rgb="FF000000"/>
        <rFont val="Calibri"/>
      </rPr>
      <t>)</t>
    </r>
  </si>
  <si>
    <t>2.4.2</t>
  </si>
  <si>
    <r>
      <rPr>
        <sz val="11"/>
        <rFont val="Calibri"/>
      </rPr>
      <t xml:space="preserve">Ensure </t>
    </r>
    <r>
      <rPr>
        <sz val="11"/>
        <color rgb="FF000000"/>
        <rFont val="Calibri"/>
      </rPr>
      <t>'</t>
    </r>
    <r>
      <rPr>
        <b/>
        <sz val="11"/>
        <color rgb="FF000000"/>
        <rFont val="Calibri"/>
      </rPr>
      <t>Settings for Help Me Write</t>
    </r>
    <r>
      <rPr>
        <sz val="11"/>
        <color rgb="FF000000"/>
        <rFont val="Calibri"/>
      </rPr>
      <t>'</t>
    </r>
    <r>
      <rPr>
        <sz val="11"/>
        <color rgb="FF000000"/>
        <rFont val="Calibri"/>
      </rPr>
      <t xml:space="preserve"> Is Set to </t>
    </r>
    <r>
      <rPr>
        <sz val="11"/>
        <color rgb="FF000000"/>
        <rFont val="Calibri"/>
      </rPr>
      <t>'</t>
    </r>
    <r>
      <rPr>
        <b/>
        <sz val="11"/>
        <color rgb="FF000000"/>
        <rFont val="Calibri"/>
      </rPr>
      <t>Enabled:Allow help me write without improving AI models</t>
    </r>
    <r>
      <rPr>
        <sz val="11"/>
        <color rgb="FF000000"/>
        <rFont val="Calibri"/>
      </rPr>
      <t>'</t>
    </r>
  </si>
  <si>
    <r>
      <rPr>
        <sz val="11"/>
        <color rgb="FF000000"/>
        <rFont val="Calibri"/>
      </rPr>
      <t xml:space="preserve">Set the following UI path to </t>
    </r>
    <r>
      <rPr>
        <b/>
        <sz val="11"/>
        <color rgb="FF000000"/>
        <rFont val="Calibri"/>
      </rPr>
      <t>Enabled:Allow help me write without improving AI models</t>
    </r>
    <r>
      <rPr>
        <sz val="11"/>
        <color rgb="FF000000"/>
        <rFont val="Calibri"/>
      </rPr>
      <t xml:space="preserve"> or </t>
    </r>
    <r>
      <rPr>
        <b/>
        <sz val="11"/>
        <color rgb="FF000000"/>
        <rFont val="Calibri"/>
      </rPr>
      <t>Enabled:Do not allow Help Me Write</t>
    </r>
    <r>
      <rPr>
        <sz val="11"/>
        <color rgb="FF000000"/>
        <rFont val="Calibri"/>
      </rPr>
      <t>:</t>
    </r>
    <r>
      <rPr>
        <sz val="11"/>
        <color rgb="FF000000"/>
        <rFont val="Calibri"/>
      </rPr>
      <t xml:space="preserve">
</t>
    </r>
    <r>
      <rPr>
        <sz val="11"/>
        <color rgb="FF006096"/>
        <rFont val="Roboto Condensed"/>
      </rPr>
      <t>Computer Configuration\Administrative Templates\Google\Google Chrome\Generative AI\Settings for Help Me Write</t>
    </r>
    <r>
      <rPr>
        <sz val="11"/>
        <color rgb="FF006096"/>
        <rFont val="Roboto Condensed"/>
      </rPr>
      <t xml:space="preserve">
</t>
    </r>
  </si>
  <si>
    <r>
      <rPr>
        <b/>
        <sz val="11"/>
        <color rgb="FF000000"/>
        <rFont val="Calibri"/>
      </rPr>
      <t>Help me write</t>
    </r>
    <r>
      <rPr>
        <sz val="11"/>
        <color rgb="FF000000"/>
        <rFont val="Calibri"/>
      </rPr>
      <t xml:space="preserve"> is an AI-based assistant that helps a user write web content, and is based on prompts entered by the user and the contents of the web page.</t>
    </r>
    <r>
      <rPr>
        <sz val="11"/>
        <color rgb="FF000000"/>
        <rFont val="Calibri"/>
      </rPr>
      <t xml:space="preserve">
</t>
    </r>
    <r>
      <rPr>
        <b/>
        <sz val="11"/>
        <color rgb="FF000000"/>
        <rFont val="Calibri"/>
      </rPr>
      <t>Note:</t>
    </r>
    <r>
      <rPr>
        <sz val="11"/>
        <color rgb="FF000000"/>
        <rFont val="Calibri"/>
      </rPr>
      <t xml:space="preserve"> For compliance, adherence to security recommendations is achieved by either implementing the recommended setting or disabling the feature(s) based on organizational needs.</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</si>
  <si>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HKEY_LOCAL_MACHINE\SOFTWARE\Policies\Google\Chrome:HelpMeWriteSettings</t>
    </r>
    <r>
      <rPr>
        <sz val="11"/>
        <color rgb="FF006096"/>
        <rFont val="Roboto Condensed"/>
      </rPr>
      <t xml:space="preserve">
</t>
    </r>
  </si>
  <si>
    <t>2.4.3</t>
  </si>
  <si>
    <r>
      <rPr>
        <sz val="11"/>
        <rFont val="Calibri"/>
      </rPr>
      <t xml:space="preserve">Ensure </t>
    </r>
    <r>
      <rPr>
        <sz val="11"/>
        <color rgb="FF000000"/>
        <rFont val="Calibri"/>
      </rPr>
      <t>'</t>
    </r>
    <r>
      <rPr>
        <b/>
        <sz val="11"/>
        <color rgb="FF000000"/>
        <rFont val="Calibri"/>
      </rPr>
      <t>Settings for AI-powered History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Enabled:Allow AI history search without improving AI models</t>
    </r>
    <r>
      <rPr>
        <sz val="11"/>
        <color rgb="FF000000"/>
        <rFont val="Calibri"/>
      </rPr>
      <t>'</t>
    </r>
  </si>
  <si>
    <r>
      <rPr>
        <sz val="11"/>
        <color rgb="FF000000"/>
        <rFont val="Calibri"/>
      </rPr>
      <t xml:space="preserve">Set the following UI path to </t>
    </r>
    <r>
      <rPr>
        <b/>
        <sz val="11"/>
        <color rgb="FF000000"/>
        <rFont val="Calibri"/>
      </rPr>
      <t>Enabled:Allow AI history search without improving AI models</t>
    </r>
    <r>
      <rPr>
        <sz val="11"/>
        <color rgb="FF000000"/>
        <rFont val="Calibri"/>
      </rPr>
      <t xml:space="preserve"> or </t>
    </r>
    <r>
      <rPr>
        <b/>
        <sz val="11"/>
        <color rgb="FF000000"/>
        <rFont val="Calibri"/>
      </rPr>
      <t>Enabled:Do not allow AI History Search</t>
    </r>
    <r>
      <rPr>
        <sz val="11"/>
        <color rgb="FF000000"/>
        <rFont val="Calibri"/>
      </rPr>
      <t>:</t>
    </r>
    <r>
      <rPr>
        <sz val="11"/>
        <color rgb="FF000000"/>
        <rFont val="Calibri"/>
      </rPr>
      <t xml:space="preserve">
</t>
    </r>
    <r>
      <rPr>
        <sz val="11"/>
        <color rgb="FF006096"/>
        <rFont val="Roboto Condensed"/>
      </rPr>
      <t>Computer Configuration\Administrative Templates\Google\Google Chrome\Generative AI\Settings for AI-powered History Search</t>
    </r>
    <r>
      <rPr>
        <sz val="11"/>
        <color rgb="FF006096"/>
        <rFont val="Roboto Condensed"/>
      </rPr>
      <t xml:space="preserve">
</t>
    </r>
  </si>
  <si>
    <r>
      <rPr>
        <b/>
        <sz val="11"/>
        <color rgb="FF000000"/>
        <rFont val="Calibri"/>
      </rPr>
      <t>History search settings</t>
    </r>
    <r>
      <rPr>
        <sz val="11"/>
        <color rgb="FF000000"/>
        <rFont val="Calibri"/>
      </rPr>
      <t xml:space="preserve"> is an AI-based assistant that helps search their browsing history and can receive generated answers based on page contents in addition to just page title and URL.</t>
    </r>
    <r>
      <rPr>
        <sz val="11"/>
        <color rgb="FF000000"/>
        <rFont val="Calibri"/>
      </rPr>
      <t xml:space="preserve">
</t>
    </r>
    <r>
      <rPr>
        <b/>
        <sz val="11"/>
        <color rgb="FF000000"/>
        <rFont val="Calibri"/>
      </rPr>
      <t>Note:</t>
    </r>
    <r>
      <rPr>
        <sz val="11"/>
        <color rgb="FF000000"/>
        <rFont val="Calibri"/>
      </rPr>
      <t xml:space="preserve"> For compliance, adherence to security recommendations is achieved by either implementing the recommended setting or disabling the feature(s) based on organizational needs.</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</si>
  <si>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HKEY_LOCAL_MACHINE\SOFTWARE\Policies\Google\Chrome:HistorySearchSettings</t>
    </r>
    <r>
      <rPr>
        <sz val="11"/>
        <color rgb="FF006096"/>
        <rFont val="Roboto Condensed"/>
      </rPr>
      <t xml:space="preserve">
</t>
    </r>
  </si>
  <si>
    <t>2.4.4</t>
  </si>
  <si>
    <r>
      <rPr>
        <sz val="11"/>
        <rFont val="Calibri"/>
      </rPr>
      <t xml:space="preserve">Ensure </t>
    </r>
    <r>
      <rPr>
        <sz val="11"/>
        <color rgb="FF000000"/>
        <rFont val="Calibri"/>
      </rPr>
      <t>'</t>
    </r>
    <r>
      <rPr>
        <b/>
        <sz val="11"/>
        <color rgb="FF000000"/>
        <rFont val="Calibri"/>
      </rPr>
      <t>Tab compare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Enabled:Allow Tab Compare without improving AI models</t>
    </r>
    <r>
      <rPr>
        <sz val="11"/>
        <color rgb="FF000000"/>
        <rFont val="Calibri"/>
      </rPr>
      <t>'</t>
    </r>
  </si>
  <si>
    <r>
      <rPr>
        <sz val="11"/>
        <color rgb="FF000000"/>
        <rFont val="Calibri"/>
      </rPr>
      <t xml:space="preserve">Set the following UI path to </t>
    </r>
    <r>
      <rPr>
        <b/>
        <sz val="11"/>
        <color rgb="FF000000"/>
        <rFont val="Calibri"/>
      </rPr>
      <t>Enabled:Allow Tab Compare without improving AI models</t>
    </r>
    <r>
      <rPr>
        <sz val="11"/>
        <color rgb="FF000000"/>
        <rFont val="Calibri"/>
      </rPr>
      <t xml:space="preserve"> or </t>
    </r>
    <r>
      <rPr>
        <b/>
        <sz val="11"/>
        <color rgb="FF000000"/>
        <rFont val="Calibri"/>
      </rPr>
      <t>Enabled:Do not allow Tab Compare</t>
    </r>
    <r>
      <rPr>
        <sz val="11"/>
        <color rgb="FF000000"/>
        <rFont val="Calibri"/>
      </rPr>
      <t>:</t>
    </r>
    <r>
      <rPr>
        <sz val="11"/>
        <color rgb="FF000000"/>
        <rFont val="Calibri"/>
      </rPr>
      <t xml:space="preserve">
</t>
    </r>
    <r>
      <rPr>
        <sz val="11"/>
        <color rgb="FF006096"/>
        <rFont val="Roboto Condensed"/>
      </rPr>
      <t>Computer Configuration\Administrative Templates\Google\Google Chrome\Generative AI\Tab compare settings</t>
    </r>
    <r>
      <rPr>
        <sz val="11"/>
        <color rgb="FF006096"/>
        <rFont val="Roboto Condensed"/>
      </rPr>
      <t xml:space="preserve">
</t>
    </r>
  </si>
  <si>
    <r>
      <rPr>
        <b/>
        <sz val="11"/>
        <color rgb="FF000000"/>
        <rFont val="Calibri"/>
      </rPr>
      <t>Tab compare</t>
    </r>
    <r>
      <rPr>
        <sz val="11"/>
        <color rgb="FF000000"/>
        <rFont val="Calibri"/>
      </rPr>
      <t xml:space="preserve"> is an AI-based tool for comparing product information across a user's tabs. This feature can be offered to the user when multiple tabs with products in a similar category are open.</t>
    </r>
    <r>
      <rPr>
        <sz val="11"/>
        <color rgb="FF000000"/>
        <rFont val="Calibri"/>
      </rPr>
      <t xml:space="preserve">
</t>
    </r>
    <r>
      <rPr>
        <b/>
        <sz val="11"/>
        <color rgb="FF000000"/>
        <rFont val="Calibri"/>
      </rPr>
      <t>Note:</t>
    </r>
    <r>
      <rPr>
        <sz val="11"/>
        <color rgb="FF000000"/>
        <rFont val="Calibri"/>
      </rPr>
      <t xml:space="preserve"> For compliance, adherence to security recommendations is achieved by either implementing the recommended setting or disabling the feature(s) based on organizational needs.</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</si>
  <si>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HKEY_LOCAL_MACHINE\SOFTWARE\Policies\Google\Chrome:TabCompareSettings</t>
    </r>
    <r>
      <rPr>
        <sz val="11"/>
        <color rgb="FF006096"/>
        <rFont val="Roboto Condensed"/>
      </rPr>
      <t xml:space="preserve">
</t>
    </r>
  </si>
  <si>
    <t>Google Cast</t>
  </si>
  <si>
    <t>2.5.1</t>
  </si>
  <si>
    <r>
      <rPr>
        <sz val="11"/>
        <rFont val="Calibri"/>
      </rPr>
      <t xml:space="preserve">Ensure </t>
    </r>
    <r>
      <rPr>
        <sz val="11"/>
        <color rgb="FF000000"/>
        <rFont val="Calibri"/>
      </rPr>
      <t>'</t>
    </r>
    <r>
      <rPr>
        <b/>
        <sz val="11"/>
        <color rgb="FF000000"/>
        <rFont val="Calibri"/>
      </rPr>
      <t>Enable Google Cast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</si>
  <si>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Templates\Google\Google Chrome\Google Cast\Enable Google Cast</t>
    </r>
    <r>
      <rPr>
        <sz val="11"/>
        <color rgb="FF006096"/>
        <rFont val="Roboto Condensed"/>
      </rPr>
      <t xml:space="preserve">
</t>
    </r>
  </si>
  <si>
    <r>
      <rPr>
        <sz val="11"/>
        <color rgb="FF000000"/>
        <rFont val="Calibri"/>
      </rPr>
      <t>Google Cast can send the contents of tabs, sites, or the desktop from the browser to a remote display and sound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</si>
  <si>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If this is disabled, Google Cast is not activated and the toolbar icon is not shown.</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</si>
  <si>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HKEY_LOCAL_MACHINE\SOFTWARE\Policies\Google\Chrome:EnableMediaRouter</t>
    </r>
    <r>
      <rPr>
        <sz val="11"/>
        <color rgb="FF006096"/>
        <rFont val="Roboto Condensed"/>
      </rPr>
      <t xml:space="preserve">
</t>
    </r>
  </si>
  <si>
    <t>2.5.2</t>
  </si>
  <si>
    <r>
      <rPr>
        <sz val="11"/>
        <rFont val="Calibri"/>
      </rPr>
      <t xml:space="preserve">Ensure </t>
    </r>
    <r>
      <rPr>
        <sz val="11"/>
        <color rgb="FF000000"/>
        <rFont val="Calibri"/>
      </rPr>
      <t>'</t>
    </r>
    <r>
      <rPr>
        <b/>
        <sz val="11"/>
        <color rgb="FF000000"/>
        <rFont val="Calibri"/>
      </rPr>
      <t>Allow Google Cast to connect to Cast devices on all IP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</si>
  <si>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Chrome\Google Cast\Allow Google Cast to connect to Cast devices on all IP addresses.</t>
    </r>
    <r>
      <rPr>
        <sz val="11"/>
        <color rgb="FF006096"/>
        <rFont val="Roboto Condensed"/>
      </rPr>
      <t xml:space="preserve">
</t>
    </r>
  </si>
  <si>
    <r>
      <rPr>
        <sz val="11"/>
        <color rgb="FF000000"/>
        <rFont val="Calibri"/>
      </rPr>
      <t xml:space="preserve">This setting controls whether Google Cast is able to connect to all IP Addresses or only private IP Addresses as defined in RFC1918 (IPv4) and RFC4193 (IPv6). Note that if the </t>
    </r>
    <r>
      <rPr>
        <i/>
        <sz val="11"/>
        <color rgb="FF000000"/>
        <rFont val="Calibri"/>
      </rPr>
      <t>EnabledMediaRouter</t>
    </r>
    <r>
      <rPr>
        <sz val="11"/>
        <color rgb="FF000000"/>
        <rFont val="Calibri"/>
      </rPr>
      <t xml:space="preserve"> setting is set to </t>
    </r>
    <r>
      <rPr>
        <b/>
        <sz val="11"/>
        <color rgb="FF000000"/>
        <rFont val="Calibri"/>
      </rPr>
      <t>Disabled</t>
    </r>
    <r>
      <rPr>
        <sz val="11"/>
        <color rgb="FF000000"/>
        <rFont val="Calibri"/>
      </rPr>
      <t xml:space="preserve"> there is no positive or negative effect for this setting.</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</si>
  <si>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</si>
  <si>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HKEY_LOCAL_MACHINE\SOFTWARE\Policies\Google\Chrome:MediaRouterCastAllowAllIPs</t>
    </r>
    <r>
      <rPr>
        <sz val="11"/>
        <color rgb="FF006096"/>
        <rFont val="Roboto Condensed"/>
      </rPr>
      <t xml:space="preserve">
</t>
    </r>
  </si>
  <si>
    <t>HTTP authentication</t>
  </si>
  <si>
    <t>2.6.1</t>
  </si>
  <si>
    <r>
      <rPr>
        <sz val="11"/>
        <rFont val="Calibri"/>
      </rPr>
      <t xml:space="preserve">Ensure </t>
    </r>
    <r>
      <rPr>
        <sz val="11"/>
        <color rgb="FF000000"/>
        <rFont val="Calibri"/>
      </rPr>
      <t>'</t>
    </r>
    <r>
      <rPr>
        <b/>
        <sz val="11"/>
        <color rgb="FF000000"/>
        <rFont val="Calibri"/>
      </rPr>
      <t>Cross-origin HTTP Authentication prompts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</si>
  <si>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Chrome\HTTP authentication\Cross-origin HTTP Authentication prompts</t>
    </r>
    <r>
      <rPr>
        <sz val="11"/>
        <color rgb="FF006096"/>
        <rFont val="Roboto Condensed"/>
      </rPr>
      <t xml:space="preserve">
</t>
    </r>
  </si>
  <si>
    <r>
      <rPr>
        <sz val="11"/>
        <color rgb="FF000000"/>
        <rFont val="Calibri"/>
      </rPr>
      <t>This setting controls whether third-party sub-content can open a HTTP Basic Auth dialog and is typically disabled.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</si>
  <si>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HKEY_LOCAL_MACHINE\SOFTWARE\Policies\Google\Chrome:AllowCrossOriginAuthPrompt</t>
    </r>
    <r>
      <rPr>
        <sz val="11"/>
        <color rgb="FF006096"/>
        <rFont val="Roboto Condensed"/>
      </rPr>
      <t xml:space="preserve">
</t>
    </r>
  </si>
  <si>
    <t>2.6.2</t>
  </si>
  <si>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Enabled: ntlm, negotiate</t>
    </r>
    <r>
      <rPr>
        <sz val="11"/>
        <color rgb="FF000000"/>
        <rFont val="Calibri"/>
      </rPr>
      <t>'</t>
    </r>
  </si>
  <si>
    <r>
      <rPr>
        <sz val="11"/>
        <color rgb="FF000000"/>
        <rFont val="Calibri"/>
      </rPr>
      <t xml:space="preserve">Set the following UI path to </t>
    </r>
    <r>
      <rPr>
        <b/>
        <sz val="11"/>
        <color rgb="FF000000"/>
        <rFont val="Calibri"/>
      </rPr>
      <t>Enabled: ntlm, negotiate</t>
    </r>
    <r>
      <rPr>
        <sz val="11"/>
        <color rgb="FF000000"/>
        <rFont val="Calibri"/>
      </rPr>
      <t>:</t>
    </r>
    <r>
      <rPr>
        <sz val="11"/>
        <color rgb="FF000000"/>
        <rFont val="Calibri"/>
      </rPr>
      <t xml:space="preserve">
</t>
    </r>
    <r>
      <rPr>
        <sz val="11"/>
        <color rgb="FF006096"/>
        <rFont val="Roboto Condensed"/>
      </rPr>
      <t>Computer Configuration\Polices\Administrative Templates\Google\Google Chrome\HTTP Authentication\Supported authentication schemes</t>
    </r>
    <r>
      <rPr>
        <sz val="11"/>
        <color rgb="FF006096"/>
        <rFont val="Roboto Condensed"/>
      </rPr>
      <t xml:space="preserve">
</t>
    </r>
  </si>
  <si>
    <r>
      <rPr>
        <sz val="11"/>
        <color rgb="FF000000"/>
        <rFont val="Calibri"/>
      </rPr>
      <t>Specifies which HTTP authentication schemes are supported by Google Chrome.</t>
    </r>
    <r>
      <rPr>
        <sz val="11"/>
        <color rgb="FF000000"/>
        <rFont val="Calibri"/>
      </rPr>
      <t xml:space="preserve">
</t>
    </r>
    <r>
      <rPr>
        <b/>
        <sz val="11"/>
        <color rgb="FF000000"/>
        <rFont val="Calibri"/>
      </rPr>
      <t>Disabled</t>
    </r>
    <r>
      <rPr>
        <sz val="11"/>
        <color rgb="FF000000"/>
        <rFont val="Calibri"/>
      </rPr>
      <t xml:space="preserve"> (0): Allows all supported authentication schemes.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the value of </t>
    </r>
    <r>
      <rPr>
        <b/>
        <sz val="11"/>
        <color rgb="FF000000"/>
        <rFont val="Calibri"/>
      </rPr>
      <t>ntlm, negotiate</t>
    </r>
  </si>
  <si>
    <r>
      <rPr>
        <sz val="11"/>
        <color rgb="FF000000"/>
        <rFont val="Calibri"/>
      </rPr>
      <t>If some legacy application(s) or website(s) required insecure authentication mechanisms they will not work correctly.</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</si>
  <si>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ntlm, negotiate</t>
    </r>
    <r>
      <rPr>
        <sz val="11"/>
        <color rgb="FF000000"/>
        <rFont val="Calibri"/>
      </rPr>
      <t>:</t>
    </r>
    <r>
      <rPr>
        <sz val="11"/>
        <color rgb="FF000000"/>
        <rFont val="Calibri"/>
      </rPr>
      <t xml:space="preserve">
</t>
    </r>
    <r>
      <rPr>
        <sz val="11"/>
        <color rgb="FF006096"/>
        <rFont val="Roboto Condensed"/>
      </rPr>
      <t>HKEY_LOCAL_MACHINE\SOFTWARE\Policies\Google\Chrome:AuthSchemes</t>
    </r>
    <r>
      <rPr>
        <sz val="11"/>
        <color rgb="FF006096"/>
        <rFont val="Roboto Condensed"/>
      </rPr>
      <t xml:space="preserve">
</t>
    </r>
  </si>
  <si>
    <t>Microsoft Active Directory management settings</t>
  </si>
  <si>
    <t>2.7.1</t>
  </si>
  <si>
    <r>
      <rPr>
        <sz val="11"/>
        <rFont val="Calibri"/>
      </rPr>
      <t xml:space="preserve">Ensure </t>
    </r>
    <r>
      <rPr>
        <sz val="11"/>
        <color rgb="FF000000"/>
        <rFont val="Calibri"/>
      </rPr>
      <t>'</t>
    </r>
    <r>
      <rPr>
        <b/>
        <sz val="11"/>
        <color rgb="FF000000"/>
        <rFont val="Calibri"/>
      </rPr>
      <t>Allow automatic sign-in to Microsoft cloud identity providers</t>
    </r>
    <r>
      <rPr>
        <sz val="11"/>
        <color rgb="FF000000"/>
        <rFont val="Calibri"/>
      </rPr>
      <t>'</t>
    </r>
    <r>
      <rPr>
        <sz val="11"/>
        <color rgb="FF000000"/>
        <rFont val="Calibri"/>
      </rPr>
      <t xml:space="preserve"> Is Enabled</t>
    </r>
  </si>
  <si>
    <r>
      <rPr>
        <sz val="11"/>
        <color rgb="FF000000"/>
        <rFont val="Calibri"/>
      </rPr>
      <t xml:space="preserve">Set the following UI path to </t>
    </r>
    <r>
      <rPr>
        <b/>
        <sz val="11"/>
        <color rgb="FF000000"/>
        <rFont val="Calibri"/>
      </rPr>
      <t>Enabled: Enable Microsoft® cloud authentication</t>
    </r>
    <r>
      <rPr>
        <sz val="11"/>
        <color rgb="FF000000"/>
        <rFont val="Calibri"/>
      </rPr>
      <t>:</t>
    </r>
    <r>
      <rPr>
        <sz val="11"/>
        <color rgb="FF000000"/>
        <rFont val="Calibri"/>
      </rPr>
      <t xml:space="preserve">
</t>
    </r>
    <r>
      <rPr>
        <sz val="11"/>
        <color rgb="FF006096"/>
        <rFont val="Roboto Condensed"/>
      </rPr>
      <t>Computer Configuration\Policies\Administrative Templates\Google\Google Chrome\Microsoft® Active Directory® management settings\Allow automatic sign-in to Microsoft® cloud identity providers</t>
    </r>
    <r>
      <rPr>
        <sz val="11"/>
        <color rgb="FF006096"/>
        <rFont val="Roboto Condensed"/>
      </rPr>
      <t xml:space="preserve">
</t>
    </r>
  </si>
  <si>
    <r>
      <rPr>
        <sz val="11"/>
        <color rgb="FF000000"/>
        <rFont val="Calibri"/>
      </rPr>
      <t>This policy setting allows accounts backed by a Microsoft® cloud identity provider (i.e., Microsoft Azure Active Directory or the consumer Microsoft account identity provider) can be signed into web properties using that identity automatically. It can be configured to either:</t>
    </r>
    <r>
      <rPr>
        <sz val="11"/>
        <color rgb="FF000000"/>
        <rFont val="Calibri"/>
      </rPr>
      <t xml:space="preserve">
</t>
    </r>
    <r>
      <rPr>
        <sz val="11"/>
        <color rgb="FF000000"/>
        <rFont val="Calibri"/>
      </rPr>
      <t xml:space="preserve">- Disabled (0): </t>
    </r>
    <r>
      <rPr>
        <b/>
        <sz val="11"/>
        <color rgb="FF000000"/>
        <rFont val="Calibri"/>
      </rPr>
      <t>Disable Microsoft® cloud authentication</t>
    </r>
    <r>
      <rPr>
        <sz val="11"/>
        <color rgb="FF000000"/>
        <rFont val="Calibri"/>
      </rPr>
      <t xml:space="preserve">
</t>
    </r>
    <r>
      <rPr>
        <sz val="11"/>
        <color rgb="FF000000"/>
        <rFont val="Calibri"/>
      </rPr>
      <t xml:space="preserve">- Enabled (1): </t>
    </r>
    <r>
      <rPr>
        <b/>
        <sz val="11"/>
        <color rgb="FF000000"/>
        <rFont val="Calibri"/>
      </rPr>
      <t>Enable Microsoft® cloud authentication</t>
    </r>
    <r>
      <rPr>
        <sz val="11"/>
        <color rgb="FF000000"/>
        <rFont val="Calibri"/>
      </rPr>
      <t xml:space="preserve">
</t>
    </r>
    <r>
      <rPr>
        <sz val="11"/>
        <color rgb="FF000000"/>
        <rFont val="Calibri"/>
      </rPr>
      <t xml:space="preserve">If the value for </t>
    </r>
    <r>
      <rPr>
        <b/>
        <sz val="11"/>
        <color rgb="FF000000"/>
        <rFont val="Calibri"/>
      </rPr>
      <t>CloudAPAuthEnabled</t>
    </r>
    <r>
      <rPr>
        <sz val="11"/>
        <color rgb="FF000000"/>
        <rFont val="Calibri"/>
      </rPr>
      <t xml:space="preserve"> is not changed from the default, it will behave as it is disabled.</t>
    </r>
  </si>
  <si>
    <r>
      <rPr>
        <sz val="11"/>
        <color rgb="FF000000"/>
        <rFont val="Calibri"/>
      </rPr>
      <t>There should be no impact to the user.</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</si>
  <si>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HKEY_LOCAL_MACHINE\SOFTWARE\Policies\Google\Chrome:CloudAPAuthEnabled</t>
    </r>
    <r>
      <rPr>
        <sz val="11"/>
        <color rgb="FF006096"/>
        <rFont val="Roboto Condensed"/>
      </rPr>
      <t xml:space="preserve">
</t>
    </r>
  </si>
  <si>
    <r>
      <rPr>
        <sz val="11"/>
        <color rgb="FF000000"/>
        <rFont val="Calibri"/>
      </rPr>
      <t>Unset (Disabled)</t>
    </r>
  </si>
  <si>
    <t>Native Messaging</t>
  </si>
  <si>
    <t>2.8.1</t>
  </si>
  <si>
    <r>
      <rPr>
        <sz val="11"/>
        <rFont val="Calibri"/>
      </rPr>
      <t xml:space="preserve">Ensure </t>
    </r>
    <r>
      <rPr>
        <sz val="11"/>
        <color rgb="FF000000"/>
        <rFont val="Calibri"/>
      </rPr>
      <t>'</t>
    </r>
    <r>
      <rPr>
        <b/>
        <sz val="11"/>
        <color rgb="FF000000"/>
        <rFont val="Calibri"/>
      </rPr>
      <t>Configure native messaging blocklist</t>
    </r>
    <r>
      <rPr>
        <sz val="11"/>
        <color rgb="FF000000"/>
        <rFont val="Calibri"/>
      </rPr>
      <t>'</t>
    </r>
    <r>
      <rPr>
        <sz val="11"/>
        <color rgb="FF000000"/>
        <rFont val="Calibri"/>
      </rPr>
      <t xml:space="preserve"> is set to </t>
    </r>
    <r>
      <rPr>
        <sz val="11"/>
        <color rgb="FF000000"/>
        <rFont val="Calibri"/>
      </rPr>
      <t>'</t>
    </r>
    <r>
      <rPr>
        <b/>
        <sz val="11"/>
        <color rgb="FF000000"/>
        <rFont val="Calibri"/>
      </rPr>
      <t>Enabled: *</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</si>
  <si>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the value of </t>
    </r>
    <r>
      <rPr>
        <b/>
        <sz val="11"/>
        <color rgb="FF000000"/>
        <rFont val="Calibri"/>
      </rPr>
      <t>*</t>
    </r>
    <r>
      <rPr>
        <sz val="11"/>
        <color rgb="FF000000"/>
        <rFont val="Calibri"/>
      </rPr>
      <t xml:space="preserve"> set to Names of the forbidden native messaging hosts.</t>
    </r>
    <r>
      <rPr>
        <sz val="11"/>
        <color rgb="FF000000"/>
        <rFont val="Calibri"/>
      </rPr>
      <t xml:space="preserve">
</t>
    </r>
    <r>
      <rPr>
        <sz val="11"/>
        <color rgb="FF006096"/>
        <rFont val="Roboto Condensed"/>
      </rPr>
      <t>Computer Configuration\Polices\Administrative Templates\Google Chrome\Native Messaging\Configure native messaging blocklist</t>
    </r>
    <r>
      <rPr>
        <sz val="11"/>
        <color rgb="FF006096"/>
        <rFont val="Roboto Condensed"/>
      </rPr>
      <t xml:space="preserve">
</t>
    </r>
  </si>
  <si>
    <r>
      <rPr>
        <sz val="11"/>
        <color rgb="FF000000"/>
        <rFont val="Calibri"/>
      </rPr>
      <t>Allows you to specify which native messaging hosts that should not be loaded.</t>
    </r>
    <r>
      <rPr>
        <sz val="11"/>
        <color rgb="FF000000"/>
        <rFont val="Calibri"/>
      </rPr>
      <t xml:space="preserve">
</t>
    </r>
    <r>
      <rPr>
        <b/>
        <sz val="11"/>
        <color rgb="FF000000"/>
        <rFont val="Calibri"/>
      </rPr>
      <t>Disabled</t>
    </r>
    <r>
      <rPr>
        <sz val="11"/>
        <color rgb="FF000000"/>
        <rFont val="Calibri"/>
      </rPr>
      <t xml:space="preserve"> (0): Google Chrome will load all installed native messaging hosts.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t>
    </r>
    <r>
      <rPr>
        <sz val="11"/>
        <color rgb="FF000000"/>
        <rFont val="Calibri"/>
      </rPr>
      <t xml:space="preserve">
</t>
    </r>
    <r>
      <rPr>
        <b/>
        <sz val="11"/>
        <color rgb="FF000000"/>
        <rFont val="Calibri"/>
      </rPr>
      <t>NOTE:</t>
    </r>
    <r>
      <rPr>
        <sz val="11"/>
        <color rgb="FF000000"/>
        <rFont val="Calibri"/>
      </rPr>
      <t xml:space="preserve"> This needs to be handled carefully. If an extension is enabled, yet can't communicate with its backend code, it could behave in strange ways which results in helpdesk tickets + support load.</t>
    </r>
  </si>
  <si>
    <r>
      <rPr>
        <sz val="11"/>
        <color rgb="FF000000"/>
        <rFont val="Calibri"/>
      </rPr>
      <t>A blocklist value of '*' means all native messaging hosts are blocklisted unless they are explicitly listed in the allowlist.</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</si>
  <si>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t>
    </r>
    <r>
      <rPr>
        <sz val="11"/>
        <color rgb="FF000000"/>
        <rFont val="Calibri"/>
      </rPr>
      <t>:</t>
    </r>
    <r>
      <rPr>
        <sz val="11"/>
        <color rgb="FF000000"/>
        <rFont val="Calibri"/>
      </rPr>
      <t xml:space="preserve">
</t>
    </r>
    <r>
      <rPr>
        <sz val="11"/>
        <color rgb="FF006096"/>
        <rFont val="Roboto Condensed"/>
      </rPr>
      <t>HKEY_LOCAL_MACHINE\SOFTWARE\Policies\Google\Chrome\NativeMessagingBlocklist:1</t>
    </r>
    <r>
      <rPr>
        <sz val="11"/>
        <color rgb="FF006096"/>
        <rFont val="Roboto Condensed"/>
      </rPr>
      <t xml:space="preserve">
</t>
    </r>
  </si>
  <si>
    <t>Password manager</t>
  </si>
  <si>
    <t>2.9.1</t>
  </si>
  <si>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Explicitly Configured</t>
    </r>
  </si>
  <si>
    <r>
      <rPr>
        <sz val="11"/>
        <color rgb="FF000000"/>
        <rFont val="Calibri"/>
      </rPr>
      <t>To establish the recommended configuration via Group Policy, configure the following setting to meet organizational requirements:</t>
    </r>
    <r>
      <rPr>
        <sz val="11"/>
        <color rgb="FF000000"/>
        <rFont val="Calibri"/>
      </rPr>
      <t xml:space="preserve">
</t>
    </r>
    <r>
      <rPr>
        <sz val="11"/>
        <color rgb="FF006096"/>
        <rFont val="Roboto Condensed"/>
      </rPr>
      <t>Computer Configuration\Polices\Administrative Templates\Google\Google Chrome\Password manager\Enable saving passwords to the password manager</t>
    </r>
    <r>
      <rPr>
        <sz val="11"/>
        <color rgb="FF006096"/>
        <rFont val="Roboto Condensed"/>
      </rPr>
      <t xml:space="preserve">
</t>
    </r>
  </si>
  <si>
    <r>
      <rPr>
        <sz val="11"/>
        <color rgb="FF000000"/>
        <rFont val="Calibri"/>
      </rPr>
      <t>Google Chrome has a built-in password manager to store passwords for users. Chrome will use local authentication to allow users to gain access to these passwords.</t>
    </r>
    <r>
      <rPr>
        <sz val="11"/>
        <color rgb="FF000000"/>
        <rFont val="Calibri"/>
      </rPr>
      <t xml:space="preserve">
</t>
    </r>
    <r>
      <rPr>
        <sz val="11"/>
        <color rgb="FF000000"/>
        <rFont val="Calibri"/>
      </rPr>
      <t xml:space="preserve">The recommended state for this setting is: Explicitly set to </t>
    </r>
    <r>
      <rPr>
        <b/>
        <sz val="11"/>
        <color rgb="FF000000"/>
        <rFont val="Calibri"/>
      </rPr>
      <t>Enabled</t>
    </r>
    <r>
      <rPr>
        <sz val="11"/>
        <color rgb="FF000000"/>
        <rFont val="Calibri"/>
      </rPr>
      <t xml:space="preserve"> (1) or </t>
    </r>
    <r>
      <rPr>
        <b/>
        <sz val="11"/>
        <color rgb="FF000000"/>
        <rFont val="Calibri"/>
      </rPr>
      <t>Disabled</t>
    </r>
    <r>
      <rPr>
        <sz val="11"/>
        <color rgb="FF000000"/>
        <rFont val="Calibri"/>
      </rPr>
      <t xml:space="preserve"> (0) based on the organization's needs.</t>
    </r>
    <r>
      <rPr>
        <sz val="11"/>
        <color rgb="FF000000"/>
        <rFont val="Calibri"/>
      </rPr>
      <t xml:space="preserve">
</t>
    </r>
    <r>
      <rPr>
        <b/>
        <sz val="11"/>
        <color rgb="FF000000"/>
        <rFont val="Calibri"/>
      </rPr>
      <t>NOTE:</t>
    </r>
    <r>
      <rPr>
        <sz val="11"/>
        <color rgb="FF000000"/>
        <rFont val="Calibri"/>
      </rPr>
      <t xml:space="preserve"> If you choose to Enable this setting, please review </t>
    </r>
    <r>
      <rPr>
        <b/>
        <sz val="11"/>
        <color rgb="FF000000"/>
        <rFont val="Calibri"/>
      </rPr>
      <t>Disable synchronization of data with Google</t>
    </r>
    <r>
      <rPr>
        <sz val="11"/>
        <color rgb="FF000000"/>
        <rFont val="Calibri"/>
      </rPr>
      <t xml:space="preserve"> and ensure this setting is configured to meet organizational requirements.</t>
    </r>
  </si>
  <si>
    <r>
      <rPr>
        <sz val="11"/>
        <color rgb="FF000000"/>
        <rFont val="Calibri"/>
      </rPr>
      <t>Organizationally dependent.</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</si>
  <si>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 xml:space="preserve"> or </t>
    </r>
    <r>
      <rPr>
        <b/>
        <sz val="11"/>
        <color rgb="FF000000"/>
        <rFont val="Calibri"/>
      </rPr>
      <t>1</t>
    </r>
    <r>
      <rPr>
        <sz val="11"/>
        <color rgb="FF000000"/>
        <rFont val="Calibri"/>
      </rPr>
      <t xml:space="preserve"> (Organization dependent):</t>
    </r>
    <r>
      <rPr>
        <sz val="11"/>
        <color rgb="FF000000"/>
        <rFont val="Calibri"/>
      </rPr>
      <t xml:space="preserve">
</t>
    </r>
    <r>
      <rPr>
        <sz val="11"/>
        <color rgb="FF006096"/>
        <rFont val="Roboto Condensed"/>
      </rPr>
      <t>HKEY_LOCAL_MACHINE\SOFTWARE\Policies\Google\Chrome:PasswordManagerEnabled</t>
    </r>
    <r>
      <rPr>
        <sz val="11"/>
        <color rgb="FF006096"/>
        <rFont val="Roboto Condensed"/>
      </rPr>
      <t xml:space="preserve">
</t>
    </r>
  </si>
  <si>
    <t>2.9.2</t>
  </si>
  <si>
    <r>
      <rPr>
        <sz val="11"/>
        <rFont val="Calibri"/>
      </rPr>
      <t xml:space="preserve">Ensure </t>
    </r>
    <r>
      <rPr>
        <sz val="11"/>
        <color rgb="FF000000"/>
        <rFont val="Calibri"/>
      </rPr>
      <t>'</t>
    </r>
    <r>
      <rPr>
        <b/>
        <sz val="11"/>
        <color rgb="FF000000"/>
        <rFont val="Calibri"/>
      </rPr>
      <t>Enable leak detection for entered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</si>
  <si>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Templates\Google\Google Chrome\Enable leak detection for entered credentials</t>
    </r>
    <r>
      <rPr>
        <sz val="11"/>
        <color rgb="FF006096"/>
        <rFont val="Roboto Condensed"/>
      </rPr>
      <t xml:space="preserve">
</t>
    </r>
  </si>
  <si>
    <r>
      <rPr>
        <sz val="11"/>
        <color rgb="FF000000"/>
        <rFont val="Calibri"/>
      </rPr>
      <t xml:space="preserve">This policy controls the ability for Google Chrome to verify if any entered credentials were part of a leak. If a user's credentials are compromised, the user will be alerted. The password is not stored on Google's servers, unless Password Sync is enabled, and is encrypted with a secret key known only to your device. To find out more on how Google protects your password, see their support article How Chrome protects your passwords </t>
    </r>
    <r>
      <rPr>
        <sz val="11"/>
        <color rgb="FF0000FF"/>
        <rFont val="Calibri"/>
      </rPr>
      <t>(https://support.google.com/chrome/answer/10311524?sjid=2728402513461545685-NA#zippy=%2Chow-password-protection-works%2Chow-we-protect-your-data%2Cyoure-in-control)</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has no effect if </t>
    </r>
    <r>
      <rPr>
        <b/>
        <sz val="11"/>
        <color rgb="FF000000"/>
        <rFont val="Calibri"/>
      </rPr>
      <t>Safe Browsing</t>
    </r>
    <r>
      <rPr>
        <sz val="11"/>
        <color rgb="FF000000"/>
        <rFont val="Calibri"/>
      </rPr>
      <t xml:space="preserve"> is not enabled.</t>
    </r>
  </si>
  <si>
    <r>
      <rPr>
        <sz val="11"/>
        <color rgb="FF000000"/>
        <rFont val="Calibri"/>
      </rPr>
      <t>There should be no impact on the user.</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</si>
  <si>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HKEY_LOCAL_MACHINE\SOFTWARE\Policies\Google\Chrome:PasswordLeakDetectionEnabled</t>
    </r>
    <r>
      <rPr>
        <sz val="11"/>
        <color rgb="FF006096"/>
        <rFont val="Roboto Condensed"/>
      </rPr>
      <t xml:space="preserve">
</t>
    </r>
  </si>
  <si>
    <r>
      <rPr>
        <sz val="11"/>
        <color rgb="FF000000"/>
        <rFont val="Calibri"/>
      </rPr>
      <t>Unset (Allow the user to decide)</t>
    </r>
  </si>
  <si>
    <t>Printing</t>
  </si>
  <si>
    <t>2.10.1</t>
  </si>
  <si>
    <r>
      <rPr>
        <sz val="11"/>
        <rFont val="Calibri"/>
      </rPr>
      <t xml:space="preserve">Ensure </t>
    </r>
    <r>
      <rPr>
        <sz val="11"/>
        <color rgb="FF000000"/>
        <rFont val="Calibri"/>
      </rPr>
      <t>'</t>
    </r>
    <r>
      <rPr>
        <b/>
        <sz val="11"/>
        <color rgb="FF000000"/>
        <rFont val="Calibri"/>
      </rPr>
      <t>Enable Google Cloud Print Proxy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</si>
  <si>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Configuration\Polices\Administrative Templates\Google\Google Chrome\Printing\Enable Google Cloud Print Proxy</t>
    </r>
    <r>
      <rPr>
        <sz val="11"/>
        <color rgb="FF006096"/>
        <rFont val="Roboto Condensed"/>
      </rPr>
      <t xml:space="preserve">
</t>
    </r>
  </si>
  <si>
    <r>
      <rPr>
        <sz val="11"/>
        <color rgb="FF000000"/>
        <rFont val="Calibri"/>
      </rPr>
      <t>This setting enables Google Chrome to act as a proxy between Google Cloud Print and legacy printers connected to the machine.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</si>
  <si>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If this setting is disabled, users cannot enable the proxy, and the machine will not be allowed to share its local printers with Google Cloud Print.</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</si>
  <si>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HKEY_LOCAL_MACHINE\SOFTWARE\Policies\Google\Chrome:CloudPrintProxyEnabled</t>
    </r>
    <r>
      <rPr>
        <sz val="11"/>
        <color rgb="FF006096"/>
        <rFont val="Roboto Condensed"/>
      </rPr>
      <t xml:space="preserve">
</t>
    </r>
  </si>
  <si>
    <t>Private network request settings</t>
  </si>
  <si>
    <t>2.11.1</t>
  </si>
  <si>
    <r>
      <rPr>
        <sz val="11"/>
        <rFont val="Calibri"/>
      </rPr>
      <t xml:space="preserve">Ensure </t>
    </r>
    <r>
      <rPr>
        <sz val="11"/>
        <color rgb="FF000000"/>
        <rFont val="Calibri"/>
      </rPr>
      <t>'</t>
    </r>
    <r>
      <rPr>
        <b/>
        <sz val="11"/>
        <color rgb="FF000000"/>
        <rFont val="Calibri"/>
      </rPr>
      <t>Specifies whether to allow websites to make requests to more-private network endpoints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</si>
  <si>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Chrome\Private network request settings\Specifies whether to allow websites to make requests to more-private network endpoints in an insecure manner</t>
    </r>
    <r>
      <rPr>
        <sz val="11"/>
        <color rgb="FF006096"/>
        <rFont val="Roboto Condensed"/>
      </rPr>
      <t xml:space="preserve">
</t>
    </r>
  </si>
  <si>
    <r>
      <rPr>
        <sz val="11"/>
        <color rgb="FF000000"/>
        <rFont val="Calibri"/>
      </rPr>
      <t>This policy setting controls whether insecure websites are allowed to make requests to more private network endpoints.</t>
    </r>
    <r>
      <rPr>
        <sz val="11"/>
        <color rgb="FF000000"/>
        <rFont val="Calibri"/>
      </rPr>
      <t xml:space="preserve">
</t>
    </r>
    <r>
      <rPr>
        <sz val="11"/>
        <color rgb="FF000000"/>
        <rFont val="Calibri"/>
      </rPr>
      <t>A network endpoint is more private than another if:</t>
    </r>
    <r>
      <rPr>
        <sz val="11"/>
        <color rgb="FF000000"/>
        <rFont val="Calibri"/>
      </rPr>
      <t xml:space="preserve">
</t>
    </r>
    <r>
      <rPr>
        <sz val="11"/>
        <color rgb="FF000000"/>
        <rFont val="Calibri"/>
      </rPr>
      <t>- Its IP address is localhost and the other is not.</t>
    </r>
    <r>
      <rPr>
        <sz val="11"/>
        <color rgb="FF000000"/>
        <rFont val="Calibri"/>
      </rPr>
      <t xml:space="preserve">
</t>
    </r>
    <r>
      <rPr>
        <sz val="11"/>
        <color rgb="FF000000"/>
        <rFont val="Calibri"/>
      </rPr>
      <t>- Its IP address is private and the other is public.In the future, depending on spec evolution, this policy might apply to all cross-origin requests directed at private IPs or localhost.</t>
    </r>
    <r>
      <rPr>
        <sz val="11"/>
        <color rgb="FF000000"/>
        <rFont val="Calibri"/>
      </rPr>
      <t xml:space="preserve">
</t>
    </r>
    <r>
      <rPr>
        <sz val="11"/>
        <color rgb="FF000000"/>
        <rFont val="Calibri"/>
      </rPr>
      <t>A website is deemed secure if it meets the definition of a secure context in https://developer.mozilla.org/en-US/docs/Web/Security/Secure_Contexts. Otherwise, it will be treated as an insecure context.</t>
    </r>
    <r>
      <rPr>
        <sz val="11"/>
        <color rgb="FF000000"/>
        <rFont val="Calibri"/>
      </rPr>
      <t xml:space="preserve">
</t>
    </r>
    <r>
      <rPr>
        <b/>
        <sz val="11"/>
        <color rgb="FF000000"/>
        <rFont val="Calibri"/>
      </rPr>
      <t>Note:</t>
    </r>
    <r>
      <rPr>
        <sz val="11"/>
        <color rgb="FF000000"/>
        <rFont val="Calibri"/>
      </rPr>
      <t xml:space="preserve"> This policy relates to the Private Network Access specification. See https://wicg.github.io/private-network-access/ for more details.</t>
    </r>
    <r>
      <rPr>
        <sz val="11"/>
        <color rgb="FF000000"/>
        <rFont val="Calibri"/>
      </rPr>
      <t xml:space="preserve">
</t>
    </r>
    <r>
      <rPr>
        <b/>
        <sz val="11"/>
        <color rgb="FF000000"/>
        <rFont val="Calibri"/>
      </rPr>
      <t>Note #2:</t>
    </r>
    <r>
      <rPr>
        <sz val="11"/>
        <color rgb="FF000000"/>
        <rFont val="Calibri"/>
      </rPr>
      <t xml:space="preserve"> If this policy is not configured or set to </t>
    </r>
    <r>
      <rPr>
        <i/>
        <sz val="11"/>
        <color rgb="FF000000"/>
        <rFont val="Calibri"/>
      </rPr>
      <t>Disabled</t>
    </r>
    <r>
      <rPr>
        <sz val="11"/>
        <color rgb="FF000000"/>
        <rFont val="Calibri"/>
      </rPr>
      <t xml:space="preserve">, the default behavior for requests from insecure contexts to more-private network endpoints will depend on the user´s personal configuration for the </t>
    </r>
    <r>
      <rPr>
        <i/>
        <sz val="11"/>
        <color rgb="FF000000"/>
        <rFont val="Calibri"/>
      </rPr>
      <t>BlockInsecurePrivateNetworkRequests</t>
    </r>
    <r>
      <rPr>
        <sz val="11"/>
        <color rgb="FF000000"/>
        <rFont val="Calibri"/>
      </rPr>
      <t xml:space="preserve"> feature, which may be set by a field trial or on the command line.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</si>
  <si>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allow non-secure public contexts to request resources from private addresses.</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</si>
  <si>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HKEY_LOCAL_MACHINE\Software\Policies\Google\Chrome:InsecurePrivateNetworkRequestsAllowed</t>
    </r>
    <r>
      <rPr>
        <sz val="11"/>
        <color rgb="FF006096"/>
        <rFont val="Roboto Condensed"/>
      </rPr>
      <t xml:space="preserve">
</t>
    </r>
  </si>
  <si>
    <r>
      <rPr>
        <sz val="11"/>
        <color rgb="FF000000"/>
        <rFont val="Calibri"/>
      </rPr>
      <t xml:space="preserve">Not configured. (The default behavior for requests from insecure contexts to more-private network endpoints will depend on the user's personal configuration for the </t>
    </r>
    <r>
      <rPr>
        <i/>
        <sz val="11"/>
        <color rgb="FF000000"/>
        <rFont val="Calibri"/>
      </rPr>
      <t>BlockInsecurePrivateNetworkRequests</t>
    </r>
    <r>
      <rPr>
        <sz val="11"/>
        <color rgb="FF000000"/>
        <rFont val="Calibri"/>
      </rPr>
      <t xml:space="preserve"> feature.)</t>
    </r>
  </si>
  <si>
    <t>Related Website Sets Settings</t>
  </si>
  <si>
    <t>2.12.1</t>
  </si>
  <si>
    <r>
      <rPr>
        <sz val="11"/>
        <rFont val="Calibri"/>
      </rPr>
      <t xml:space="preserve">Ensure </t>
    </r>
    <r>
      <rPr>
        <sz val="11"/>
        <color rgb="FF000000"/>
        <rFont val="Calibri"/>
      </rPr>
      <t>'</t>
    </r>
    <r>
      <rPr>
        <b/>
        <sz val="11"/>
        <color rgb="FF000000"/>
        <rFont val="Calibri"/>
      </rPr>
      <t>Enable Related Website Sets</t>
    </r>
    <r>
      <rPr>
        <sz val="11"/>
        <color rgb="FF000000"/>
        <rFont val="Calibri"/>
      </rPr>
      <t>'</t>
    </r>
    <r>
      <rPr>
        <sz val="11"/>
        <color rgb="FF000000"/>
        <rFont val="Calibri"/>
      </rPr>
      <t xml:space="preserve"> Is Disabled</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</si>
  <si>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Chrome\Content settings\Enable Related Website Sets</t>
    </r>
    <r>
      <rPr>
        <sz val="11"/>
        <color rgb="FF006096"/>
        <rFont val="Roboto Condensed"/>
      </rPr>
      <t xml:space="preserve">
</t>
    </r>
  </si>
  <si>
    <r>
      <rPr>
        <sz val="11"/>
        <color rgb="FF000000"/>
        <rFont val="Calibri"/>
      </rPr>
      <t>This policy controls access to the Related Website Sets. First-party Sets are a way for sites to declare relationships with each other and enable limited cross-site cookie access for specific, user-facing purposes. It can configured to either:</t>
    </r>
    <r>
      <rPr>
        <sz val="11"/>
        <color rgb="FF000000"/>
        <rFont val="Calibri"/>
      </rPr>
      <t xml:space="preserve">
</t>
    </r>
    <r>
      <rPr>
        <sz val="11"/>
        <color rgb="FF000000"/>
        <rFont val="Calibri"/>
      </rPr>
      <t>- Disabled (0): Disable Related Website Sets for all affected users</t>
    </r>
    <r>
      <rPr>
        <sz val="11"/>
        <color rgb="FF000000"/>
        <rFont val="Calibri"/>
      </rPr>
      <t xml:space="preserve">
</t>
    </r>
    <r>
      <rPr>
        <sz val="11"/>
        <color rgb="FF000000"/>
        <rFont val="Calibri"/>
      </rPr>
      <t>- Enabled (1): Enable Related Website Sets for all affected users</t>
    </r>
    <r>
      <rPr>
        <sz val="11"/>
        <color rgb="FF000000"/>
        <rFont val="Calibri"/>
      </rPr>
      <t xml:space="preserve">
</t>
    </r>
    <r>
      <rPr>
        <b/>
        <sz val="11"/>
        <color rgb="FF000000"/>
        <rFont val="Calibri"/>
      </rPr>
      <t>Note:</t>
    </r>
    <r>
      <rPr>
        <sz val="11"/>
        <color rgb="FF000000"/>
        <rFont val="Calibri"/>
      </rPr>
      <t xml:space="preserve"> This replaces the previous recommendation of Ensure 'Enable First-Party Sets' Is Disabled.</t>
    </r>
  </si>
  <si>
    <r>
      <rPr>
        <sz val="11"/>
        <color rgb="FF000000"/>
        <rFont val="Calibri"/>
      </rPr>
      <t>This may cause unexpected behavior as a user moves between affiliated sites.</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</si>
  <si>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 RelatedWebsiteSetsEnabled</t>
    </r>
    <r>
      <rPr>
        <sz val="11"/>
        <color rgb="FF006096"/>
        <rFont val="Roboto Condensed"/>
      </rPr>
      <t xml:space="preserve">
</t>
    </r>
  </si>
  <si>
    <r>
      <rPr>
        <sz val="11"/>
        <color rgb="FF000000"/>
        <rFont val="Calibri"/>
      </rPr>
      <t>Enabled</t>
    </r>
  </si>
  <si>
    <t>Remote access</t>
  </si>
  <si>
    <t>2.13.1</t>
  </si>
  <si>
    <r>
      <rPr>
        <sz val="11"/>
        <rFont val="Calibri"/>
      </rPr>
      <t xml:space="preserve">Ensure </t>
    </r>
    <r>
      <rPr>
        <sz val="11"/>
        <color rgb="FF000000"/>
        <rFont val="Calibri"/>
      </rPr>
      <t>'</t>
    </r>
    <r>
      <rPr>
        <b/>
        <sz val="11"/>
        <color rgb="FF000000"/>
        <rFont val="Calibri"/>
      </rPr>
      <t>Enable or disable PIN-less authentication for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</si>
  <si>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 xml:space="preserve">Computer Configuration\Polices\Administrative Templates\Google\Google Chrome\Remote access\Enable or disable PIN-less authentication for remote access hosts </t>
    </r>
    <r>
      <rPr>
        <sz val="11"/>
        <color rgb="FF006096"/>
        <rFont val="Roboto Condensed"/>
      </rPr>
      <t xml:space="preserve">
</t>
    </r>
  </si>
  <si>
    <r>
      <rPr>
        <sz val="11"/>
        <color rgb="FF000000"/>
        <rFont val="Calibri"/>
      </rPr>
      <t>Chrome allows a user to opt-out of using user-specified PIN authentication and instead pair clients and hosts during connection time.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</si>
  <si>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If this setting is disabled, users will be required to enter PIN every time.</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</si>
  <si>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HKEY_LOCAL_MACHINE\SOFTWARE\Policies\Google\Chrome:RemoteAccessHostAllowClientPairing</t>
    </r>
    <r>
      <rPr>
        <sz val="11"/>
        <color rgb="FF006096"/>
        <rFont val="Roboto Condensed"/>
      </rPr>
      <t xml:space="preserve">
</t>
    </r>
  </si>
  <si>
    <t>2.13.2</t>
  </si>
  <si>
    <r>
      <rPr>
        <sz val="11"/>
        <rFont val="Calibri"/>
      </rPr>
      <t xml:space="preserve">Ensure </t>
    </r>
    <r>
      <rPr>
        <sz val="11"/>
        <color rgb="FF000000"/>
        <rFont val="Calibri"/>
      </rPr>
      <t>'</t>
    </r>
    <r>
      <rPr>
        <b/>
        <sz val="11"/>
        <color rgb="FF000000"/>
        <rFont val="Calibri"/>
      </rPr>
      <t>Enable the use of relay servers by the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</si>
  <si>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Configuration\Polices\Administrative Templates\Google\Google Chrome\Remote access\Enable the use of relay servers by the remote access host</t>
    </r>
    <r>
      <rPr>
        <sz val="11"/>
        <color rgb="FF006096"/>
        <rFont val="Roboto Condensed"/>
      </rPr>
      <t xml:space="preserve">
</t>
    </r>
  </si>
  <si>
    <r>
      <rPr>
        <sz val="11"/>
        <color rgb="FF000000"/>
        <rFont val="Calibri"/>
      </rPr>
      <t>Google Chrome allows the use of relay servers when clients are trying to connect to this machine and a direct connection is not available.</t>
    </r>
    <r>
      <rPr>
        <sz val="11"/>
        <color rgb="FF000000"/>
        <rFont val="Calibri"/>
      </rPr>
      <t xml:space="preserve">
</t>
    </r>
    <r>
      <rPr>
        <sz val="11"/>
        <color rgb="FF000000"/>
        <rFont val="Calibri"/>
      </rPr>
      <t xml:space="preserve">- </t>
    </r>
    <r>
      <rPr>
        <b/>
        <sz val="11"/>
        <color rgb="FF000000"/>
        <rFont val="Calibri"/>
      </rPr>
      <t>Disable</t>
    </r>
    <r>
      <rPr>
        <sz val="11"/>
        <color rgb="FF000000"/>
        <rFont val="Calibri"/>
      </rPr>
      <t xml:space="preserve"> (0): The use of relay servers by the remote access host is not allowed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(1): The use of relay servers by the remote access host is allowed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</si>
  <si>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If this setting is disabled, remote clients can not use relay servers to connect to this machine.</t>
    </r>
    <r>
      <rPr>
        <sz val="11"/>
        <color rgb="FF000000"/>
        <rFont val="Calibri"/>
      </rPr>
      <t xml:space="preserve">
</t>
    </r>
    <r>
      <rPr>
        <b/>
        <sz val="11"/>
        <color rgb="FF000000"/>
        <rFont val="Calibri"/>
      </rPr>
      <t>NOTE:</t>
    </r>
    <r>
      <rPr>
        <sz val="11"/>
        <color rgb="FF000000"/>
        <rFont val="Calibri"/>
      </rPr>
      <t xml:space="preserve"> Setting this to Disabled doesn't turn remote access off, but only allows connections from the same network (not NAT traversal or relay).</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</si>
  <si>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HKEY_LOCAL_MACHINE\SOFTWARE\Policies\Google\Chrome:RemoteAccessHostAllowRelayedConnection</t>
    </r>
    <r>
      <rPr>
        <sz val="11"/>
        <color rgb="FF006096"/>
        <rFont val="Roboto Condensed"/>
      </rPr>
      <t xml:space="preserve">
</t>
    </r>
  </si>
  <si>
    <t>2.13.3</t>
  </si>
  <si>
    <r>
      <rPr>
        <sz val="11"/>
        <rFont val="Calibri"/>
      </rPr>
      <t xml:space="preserve">Ensure </t>
    </r>
    <r>
      <rPr>
        <sz val="11"/>
        <color rgb="FF000000"/>
        <rFont val="Calibri"/>
      </rPr>
      <t>'</t>
    </r>
    <r>
      <rPr>
        <b/>
        <sz val="11"/>
        <color rgb="FF000000"/>
        <rFont val="Calibri"/>
      </rPr>
      <t>Allow remote access connections to this machine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</si>
  <si>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Chrome\Remote Access\Allow remote access connections to this machine</t>
    </r>
    <r>
      <rPr>
        <sz val="11"/>
        <color rgb="FF006096"/>
        <rFont val="Roboto Condensed"/>
      </rPr>
      <t xml:space="preserve">
</t>
    </r>
  </si>
  <si>
    <r>
      <rPr>
        <sz val="11"/>
        <color rgb="FF000000"/>
        <rFont val="Calibri"/>
      </rPr>
      <t>This is a setting for Chrome Remote desktop. If this setting is Disabled, the remote access host service cannot be started or configured to accept incoming connections.</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(0): Prevent remote access connections to this machine</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(1): Allow remote access connections to this machine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</si>
  <si>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This setting will disable Chrome Remote Desktop. In general, Chrome Remote Desktop is not used by most businesses, so disabling it should have no impact.</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</si>
  <si>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HKEY_LOCAL_MACHINE\SOFTWARE\Policies\Google\Chrome:RemoteAccessHostAllowRemoteAccessConnections</t>
    </r>
    <r>
      <rPr>
        <sz val="11"/>
        <color rgb="FF006096"/>
        <rFont val="Roboto Condensed"/>
      </rPr>
      <t xml:space="preserve">
</t>
    </r>
  </si>
  <si>
    <t>2.13.4</t>
  </si>
  <si>
    <r>
      <rPr>
        <sz val="11"/>
        <rFont val="Calibri"/>
      </rPr>
      <t xml:space="preserve">Ensure </t>
    </r>
    <r>
      <rPr>
        <sz val="11"/>
        <color rgb="FF000000"/>
        <rFont val="Calibri"/>
      </rPr>
      <t>'</t>
    </r>
    <r>
      <rPr>
        <b/>
        <sz val="11"/>
        <color rgb="FF000000"/>
        <rFont val="Calibri"/>
      </rPr>
      <t>Allow remote users to interact with elevated windows in remote assistance sessions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</si>
  <si>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Configuration\Polices\Administrative Templates\Google\Google Chrome\Remote access\Allow remote users to interact with elevated windows in remote assistance sessions</t>
    </r>
    <r>
      <rPr>
        <sz val="11"/>
        <color rgb="FF006096"/>
        <rFont val="Roboto Condensed"/>
      </rPr>
      <t xml:space="preserve">
</t>
    </r>
  </si>
  <si>
    <r>
      <rPr>
        <sz val="11"/>
        <color rgb="FF000000"/>
        <rFont val="Calibri"/>
      </rPr>
      <t>Google Chrome can be set to run the remote assistance host in a process with uiAccess permissions. This allows remote users to interact with elevated windows on the local user's desktop.</t>
    </r>
    <r>
      <rPr>
        <sz val="11"/>
        <color rgb="FF000000"/>
        <rFont val="Calibri"/>
      </rPr>
      <t xml:space="preserve">
</t>
    </r>
    <r>
      <rPr>
        <sz val="11"/>
        <color rgb="FF000000"/>
        <rFont val="Calibri"/>
      </rPr>
      <t>If this setting is disabled, the remote assistance host will run in the user's context. Furthermore, remote users cannot interact with elevated windows on the desktop.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</si>
  <si>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HKEY_LOCAL_MACHINE\SOFTWARE\Policies\Google\Chrome:RemoteAccessHostAllowUiAccessForRemoteAssistance</t>
    </r>
    <r>
      <rPr>
        <sz val="11"/>
        <color rgb="FF006096"/>
        <rFont val="Roboto Condensed"/>
      </rPr>
      <t xml:space="preserve">
</t>
    </r>
  </si>
  <si>
    <t>2.13.5</t>
  </si>
  <si>
    <r>
      <rPr>
        <sz val="11"/>
        <rFont val="Calibri"/>
      </rPr>
      <t xml:space="preserve">Ensure </t>
    </r>
    <r>
      <rPr>
        <sz val="11"/>
        <color rgb="FF000000"/>
        <rFont val="Calibri"/>
      </rPr>
      <t>'</t>
    </r>
    <r>
      <rPr>
        <b/>
        <sz val="11"/>
        <color rgb="FF000000"/>
        <rFont val="Calibri"/>
      </rPr>
      <t>Configure the required domain names for remote access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a domain defined</t>
    </r>
  </si>
  <si>
    <r>
      <rPr>
        <sz val="11"/>
        <color rgb="FF000000"/>
        <rFont val="Calibri"/>
      </rPr>
      <t xml:space="preserve">Set the following UI path to </t>
    </r>
    <r>
      <rPr>
        <b/>
        <sz val="11"/>
        <color rgb="FF000000"/>
        <rFont val="Calibri"/>
      </rPr>
      <t>Enabled</t>
    </r>
    <r>
      <rPr>
        <sz val="11"/>
        <color rgb="FF000000"/>
        <rFont val="Calibri"/>
      </rPr>
      <t xml:space="preserve"> and enter an organizational specific domain(s) (e.g. </t>
    </r>
    <r>
      <rPr>
        <b/>
        <sz val="11"/>
        <color rgb="FF000000"/>
        <rFont val="Calibri"/>
      </rPr>
      <t>nodomain.local</t>
    </r>
    <r>
      <rPr>
        <sz val="11"/>
        <color rgb="FF000000"/>
        <rFont val="Calibri"/>
      </rPr>
      <t>):</t>
    </r>
    <r>
      <rPr>
        <sz val="11"/>
        <color rgb="FF000000"/>
        <rFont val="Calibri"/>
      </rPr>
      <t xml:space="preserve">
</t>
    </r>
    <r>
      <rPr>
        <sz val="11"/>
        <color rgb="FF006096"/>
        <rFont val="Roboto Condensed"/>
      </rPr>
      <t>Computer Configuration\Polices\Administrative Templates\Google\Google Chrome\Remote access\Configure the required domain names for remote access clients</t>
    </r>
    <r>
      <rPr>
        <sz val="11"/>
        <color rgb="FF006096"/>
        <rFont val="Roboto Condensed"/>
      </rPr>
      <t xml:space="preserve">
</t>
    </r>
  </si>
  <si>
    <r>
      <rPr>
        <sz val="11"/>
        <color rgb="FF000000"/>
        <rFont val="Calibri"/>
      </rPr>
      <t>Chrome allows the configuration of a list of domains that are allowed to access the user's system. When enabled, remote systems can only connect if they are one of the specified domains listed.</t>
    </r>
    <r>
      <rPr>
        <sz val="11"/>
        <color rgb="FF000000"/>
        <rFont val="Calibri"/>
      </rPr>
      <t xml:space="preserve">
</t>
    </r>
    <r>
      <rPr>
        <sz val="11"/>
        <color rgb="FF000000"/>
        <rFont val="Calibri"/>
      </rPr>
      <t>Setting this to an empty list (Disabled) allows remote systems from any domain to connect to this user's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(1) and at least one domain set</t>
    </r>
    <r>
      <rPr>
        <sz val="11"/>
        <color rgb="FF000000"/>
        <rFont val="Calibri"/>
      </rPr>
      <t xml:space="preserve">
</t>
    </r>
    <r>
      <rPr>
        <b/>
        <sz val="11"/>
        <color rgb="FF000000"/>
        <rFont val="Calibri"/>
      </rPr>
      <t>NOTE:</t>
    </r>
    <r>
      <rPr>
        <sz val="11"/>
        <color rgb="FF000000"/>
        <rFont val="Calibri"/>
      </rPr>
      <t xml:space="preserve"> The list of domains is organization specific.</t>
    </r>
  </si>
  <si>
    <r>
      <rPr>
        <sz val="11"/>
        <color rgb="FF000000"/>
        <rFont val="Calibri"/>
      </rPr>
      <t>If this setting is enabled, only systems from the specified domains can connect to the user's system.</t>
    </r>
  </si>
  <si>
    <r>
      <rPr>
        <sz val="11"/>
        <color rgb="FF000000"/>
        <rFont val="Calibri"/>
      </rPr>
      <t xml:space="preserve">Navigate to the UI Path articulated in the Remediation section and confirm it is set as prescribed. This registry path will </t>
    </r>
    <r>
      <rPr>
        <b/>
        <sz val="11"/>
        <color rgb="FF000000"/>
        <rFont val="Calibri"/>
      </rPr>
      <t>not exist</t>
    </r>
    <r>
      <rPr>
        <sz val="11"/>
        <color rgb="FF000000"/>
        <rFont val="Calibri"/>
      </rPr>
      <t xml:space="preserve"> if it is set to </t>
    </r>
    <r>
      <rPr>
        <b/>
        <sz val="11"/>
        <color rgb="FF000000"/>
        <rFont val="Calibri"/>
      </rPr>
      <t>Disabled</t>
    </r>
    <r>
      <rPr>
        <sz val="11"/>
        <color rgb="FF000000"/>
        <rFont val="Calibri"/>
      </rPr>
      <t>:</t>
    </r>
    <r>
      <rPr>
        <sz val="11"/>
        <color rgb="FF000000"/>
        <rFont val="Calibri"/>
      </rPr>
      <t xml:space="preserve">
</t>
    </r>
    <r>
      <rPr>
        <sz val="11"/>
        <color rgb="FF006096"/>
        <rFont val="Roboto Condensed"/>
      </rPr>
      <t>HKEY_LOCAL_MACHINE\SOFTWARE\Policies\Google\Chrome\RemoteAccessHostClientDomainList</t>
    </r>
    <r>
      <rPr>
        <sz val="11"/>
        <color rgb="FF006096"/>
        <rFont val="Roboto Condensed"/>
      </rPr>
      <t xml:space="preserve">
</t>
    </r>
  </si>
  <si>
    <t>2.13.6</t>
  </si>
  <si>
    <r>
      <rPr>
        <sz val="11"/>
        <rFont val="Calibri"/>
      </rPr>
      <t xml:space="preserve">Ensure </t>
    </r>
    <r>
      <rPr>
        <sz val="11"/>
        <color rgb="FF000000"/>
        <rFont val="Calibri"/>
      </rPr>
      <t>'</t>
    </r>
    <r>
      <rPr>
        <b/>
        <sz val="11"/>
        <color rgb="FF000000"/>
        <rFont val="Calibri"/>
      </rPr>
      <t>Enable firewall traversal from remote access 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</si>
  <si>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Configuration\Polices\Administrative Templates\Google\Google Chrome\Remote access\Enable firewall traversal from remote access host</t>
    </r>
    <r>
      <rPr>
        <sz val="11"/>
        <color rgb="FF006096"/>
        <rFont val="Roboto Condensed"/>
      </rPr>
      <t xml:space="preserve">
</t>
    </r>
  </si>
  <si>
    <r>
      <rPr>
        <sz val="11"/>
        <color rgb="FF000000"/>
        <rFont val="Calibri"/>
      </rPr>
      <t>Chrome enables the usage of STUN servers which allows remote clients to discover and connect to a machine even if they are separated by a firewall. By disabling this feature, in conjunction with filtering outgoing UDP connections, the machine will only allow connections from machines within the local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</si>
  <si>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If this setting is disabled and outgoing UDP connections are filtered by the firewall, this machine will only allow connections from client machines within the local network.</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</si>
  <si>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HKEY_LOCAL_MACHINE\SOFTWARE\Policies\Google\Chrome:RemoteAccessHostFirewallTraversal</t>
    </r>
    <r>
      <rPr>
        <sz val="11"/>
        <color rgb="FF006096"/>
        <rFont val="Roboto Condensed"/>
      </rPr>
      <t xml:space="preserve">
</t>
    </r>
  </si>
  <si>
    <t>2.13.7</t>
  </si>
  <si>
    <r>
      <rPr>
        <sz val="11"/>
        <rFont val="Calibri"/>
      </rPr>
      <t xml:space="preserve">Ensure </t>
    </r>
    <r>
      <rPr>
        <sz val="11"/>
        <color rgb="FF000000"/>
        <rFont val="Calibri"/>
      </rPr>
      <t>'</t>
    </r>
    <r>
      <rPr>
        <b/>
        <sz val="11"/>
        <color rgb="FF000000"/>
        <rFont val="Calibri"/>
      </rPr>
      <t>Enable curtaining of remote access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</si>
  <si>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 xml:space="preserve">Computer Configuration\Polices\Administrative Templates\Google\Google Chrome\Remote access\Enable curtaining of remote access hosts </t>
    </r>
    <r>
      <rPr>
        <sz val="11"/>
        <color rgb="FF006096"/>
        <rFont val="Roboto Condensed"/>
      </rPr>
      <t xml:space="preserve">
</t>
    </r>
  </si>
  <si>
    <r>
      <rPr>
        <sz val="11"/>
        <color rgb="FF000000"/>
        <rFont val="Calibri"/>
      </rPr>
      <t>This setting allows someone physically present at the host machine to see what a user is doing while a remote connection is in progress.</t>
    </r>
    <r>
      <rPr>
        <sz val="11"/>
        <color rgb="FF000000"/>
        <rFont val="Calibri"/>
      </rPr>
      <t xml:space="preserve">
</t>
    </r>
    <r>
      <rPr>
        <sz val="11"/>
        <color rgb="FF000000"/>
        <rFont val="Calibri"/>
      </rPr>
      <t>If this setting is disabled, a host's physical input and output devices are enabled while a remote connection is in progress.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</si>
  <si>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HKEY_LOCAL_MACHINE\SOFTWARE\Policies\Google\Chrome:RemoteAccessHostRequireCurtain</t>
    </r>
    <r>
      <rPr>
        <sz val="11"/>
        <color rgb="FF006096"/>
        <rFont val="Roboto Condensed"/>
      </rPr>
      <t xml:space="preserve">
</t>
    </r>
  </si>
  <si>
    <t>Safe Browsing settings</t>
  </si>
  <si>
    <t>2.14.1</t>
  </si>
  <si>
    <r>
      <rPr>
        <sz val="11"/>
        <rFont val="Calibri"/>
      </rPr>
      <t xml:space="preserve">Ensure </t>
    </r>
    <r>
      <rPr>
        <sz val="11"/>
        <color rgb="FF000000"/>
        <rFont val="Calibri"/>
      </rPr>
      <t>'</t>
    </r>
    <r>
      <rPr>
        <b/>
        <sz val="11"/>
        <color rgb="FF000000"/>
        <rFont val="Calibri"/>
      </rPr>
      <t>Configure the list of domains on which Safe Browsing will not trigger warnings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</si>
  <si>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Chrome\Safe Browsing settings\Configure the list of domains on which Safe Browsing will not trigger warnings.</t>
    </r>
    <r>
      <rPr>
        <sz val="11"/>
        <color rgb="FF006096"/>
        <rFont val="Roboto Condensed"/>
      </rPr>
      <t xml:space="preserve">
</t>
    </r>
  </si>
  <si>
    <r>
      <rPr>
        <sz val="11"/>
        <color rgb="FF000000"/>
        <rFont val="Calibri"/>
      </rPr>
      <t>The setting determines the functionality of Safe Browsing.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(0): Safe Browsing protection applies to all resources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(1), with a list of 1 or more sites: Means Safe Browsing will trust the domains you designate. It won't check them for dangerous resources such as phishing, malware, or unwanted software.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r>
      <rPr>
        <sz val="11"/>
        <color rgb="FF000000"/>
        <rFont val="Calibri"/>
      </rPr>
      <t xml:space="preserve">
</t>
    </r>
    <r>
      <rPr>
        <b/>
        <sz val="11"/>
        <color rgb="FF000000"/>
        <rFont val="Calibri"/>
      </rPr>
      <t>NOTE:</t>
    </r>
    <r>
      <rPr>
        <sz val="11"/>
        <color rgb="FF000000"/>
        <rFont val="Calibri"/>
      </rPr>
      <t xml:space="preserve"> Safe Browsing's download protection service won't check downloads hosted on these domains, and its password protection service won't check for password reuse.</t>
    </r>
  </si>
  <si>
    <r>
      <rPr>
        <sz val="11"/>
        <color rgb="FF000000"/>
        <rFont val="Calibri"/>
      </rPr>
      <t>None - This is the default behavior.</t>
    </r>
    <r>
      <rPr>
        <sz val="11"/>
        <color rgb="FF000000"/>
        <rFont val="Calibri"/>
      </rPr>
      <t xml:space="preserve">
</t>
    </r>
    <r>
      <rPr>
        <b/>
        <sz val="11"/>
        <color rgb="FF000000"/>
        <rFont val="Calibri"/>
      </rPr>
      <t>NOTE:</t>
    </r>
    <r>
      <rPr>
        <sz val="11"/>
        <color rgb="FF000000"/>
        <rFont val="Calibri"/>
      </rPr>
      <t xml:space="preserve"> The only real impact is possible user annoyance if they are going to a legitimate site that is falsely considered fraudulent (a rare occurrence). This can be handled by adding the site to the allowlist and/or notifying Google of the false finding.</t>
    </r>
  </si>
  <si>
    <r>
      <rPr>
        <sz val="11"/>
        <color rgb="FF000000"/>
        <rFont val="Calibri"/>
      </rPr>
      <t xml:space="preserve">Navigate to the UI Path articulated in the Remediation section and confirm it is set as prescribed. This registry path will </t>
    </r>
    <r>
      <rPr>
        <b/>
        <sz val="11"/>
        <color rgb="FF000000"/>
        <rFont val="Calibri"/>
      </rPr>
      <t>not exist</t>
    </r>
    <r>
      <rPr>
        <sz val="11"/>
        <color rgb="FF000000"/>
        <rFont val="Calibri"/>
      </rPr>
      <t xml:space="preserve"> if it is set to </t>
    </r>
    <r>
      <rPr>
        <b/>
        <sz val="11"/>
        <color rgb="FF000000"/>
        <rFont val="Calibri"/>
      </rPr>
      <t>Disabled</t>
    </r>
    <r>
      <rPr>
        <sz val="11"/>
        <color rgb="FF000000"/>
        <rFont val="Calibri"/>
      </rPr>
      <t>:</t>
    </r>
    <r>
      <rPr>
        <sz val="11"/>
        <color rgb="FF000000"/>
        <rFont val="Calibri"/>
      </rPr>
      <t xml:space="preserve">
</t>
    </r>
    <r>
      <rPr>
        <sz val="11"/>
        <color rgb="FF006096"/>
        <rFont val="Roboto Condensed"/>
      </rPr>
      <t>HKEY_LOCAL_MACHINE\SOFTWARE\Policies\Google\Chrome\SafeBrowsingAllowlistDomains\</t>
    </r>
    <r>
      <rPr>
        <sz val="11"/>
        <color rgb="FF006096"/>
        <rFont val="Roboto Condensed"/>
      </rPr>
      <t xml:space="preserve">
</t>
    </r>
  </si>
  <si>
    <t>2.14.2</t>
  </si>
  <si>
    <r>
      <rPr>
        <sz val="11"/>
        <rFont val="Calibri"/>
      </rPr>
      <t xml:space="preserve">Ensure </t>
    </r>
    <r>
      <rPr>
        <sz val="11"/>
        <color rgb="FF000000"/>
        <rFont val="Calibri"/>
      </rPr>
      <t>'</t>
    </r>
    <r>
      <rPr>
        <b/>
        <sz val="11"/>
        <color rgb="FF000000"/>
        <rFont val="Calibri"/>
      </rPr>
      <t>Safe Browsing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Safe Browsing is active in the standard mode.</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</si>
  <si>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Safe Browsing is active in the standard mode.</t>
    </r>
    <r>
      <rPr>
        <sz val="11"/>
        <color rgb="FF000000"/>
        <rFont val="Calibri"/>
      </rPr>
      <t>:</t>
    </r>
    <r>
      <rPr>
        <sz val="11"/>
        <color rgb="FF000000"/>
        <rFont val="Calibri"/>
      </rPr>
      <t xml:space="preserve">
</t>
    </r>
    <r>
      <rPr>
        <sz val="11"/>
        <color rgb="FF006096"/>
        <rFont val="Roboto Condensed"/>
      </rPr>
      <t>Computer Configuration\Policies\Administrative Templates\Google\Google Chrome\Safe Browsing settings\Safe Browsing Protection Level</t>
    </r>
    <r>
      <rPr>
        <sz val="11"/>
        <color rgb="FF006096"/>
        <rFont val="Roboto Condensed"/>
      </rPr>
      <t xml:space="preserve">
</t>
    </r>
  </si>
  <si>
    <r>
      <rPr>
        <sz val="11"/>
        <color rgb="FF000000"/>
        <rFont val="Calibri"/>
      </rPr>
      <t>Control whether Google Chrome's Safe Browsing feature is enabled and the mode in which it operates. If you set this setting as mandatory, users cannot change or override the Safe Browsing setting in Google Chrome.</t>
    </r>
    <r>
      <rPr>
        <sz val="11"/>
        <color rgb="FF000000"/>
        <rFont val="Calibri"/>
      </rPr>
      <t xml:space="preserve">
</t>
    </r>
    <r>
      <rPr>
        <sz val="11"/>
        <color rgb="FF000000"/>
        <rFont val="Calibri"/>
      </rPr>
      <t>If this setting is left not set, Safe Browsing will operate in Standard Protection mode but users can change this setting.</t>
    </r>
    <r>
      <rPr>
        <sz val="11"/>
        <color rgb="FF000000"/>
        <rFont val="Calibri"/>
      </rPr>
      <t xml:space="preserve">
</t>
    </r>
    <r>
      <rPr>
        <sz val="11"/>
        <color rgb="FF000000"/>
        <rFont val="Calibri"/>
      </rPr>
      <t xml:space="preserve">- (0): </t>
    </r>
    <r>
      <rPr>
        <b/>
        <sz val="11"/>
        <color rgb="FF000000"/>
        <rFont val="Calibri"/>
      </rPr>
      <t>Safe Browsing is never active.</t>
    </r>
    <r>
      <rPr>
        <sz val="11"/>
        <color rgb="FF000000"/>
        <rFont val="Calibri"/>
      </rPr>
      <t xml:space="preserve">
</t>
    </r>
    <r>
      <rPr>
        <sz val="11"/>
        <color rgb="FF000000"/>
        <rFont val="Calibri"/>
      </rPr>
      <t xml:space="preserve">- (1): </t>
    </r>
    <r>
      <rPr>
        <b/>
        <sz val="11"/>
        <color rgb="FF000000"/>
        <rFont val="Calibri"/>
      </rPr>
      <t>Safe Browsing is active in the standard mode.</t>
    </r>
    <r>
      <rPr>
        <sz val="11"/>
        <color rgb="FF000000"/>
        <rFont val="Calibri"/>
      </rPr>
      <t xml:space="preserve">
</t>
    </r>
    <r>
      <rPr>
        <sz val="11"/>
        <color rgb="FF000000"/>
        <rFont val="Calibri"/>
      </rPr>
      <t xml:space="preserve">- (2): </t>
    </r>
    <r>
      <rPr>
        <b/>
        <sz val="11"/>
        <color rgb="FF000000"/>
        <rFont val="Calibri"/>
      </rPr>
      <t>Safe Browsing is active in the enhanced mode. This mode provides better security, but requires sharing more browsing information with Google.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Safe Browsing is active in the standard mode.</t>
    </r>
    <r>
      <rPr>
        <sz val="11"/>
        <color rgb="FF000000"/>
        <rFont val="Calibri"/>
      </rPr>
      <t xml:space="preserve"> (1) or higher.</t>
    </r>
  </si>
  <si>
    <r>
      <rPr>
        <sz val="11"/>
        <color rgb="FF000000"/>
        <rFont val="Calibri"/>
      </rPr>
      <t>None - This is the default behavior (Standard Protection).</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</si>
  <si>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HKEY_LOCAL_MACHINE\SOFTWARE\Policies\Google\Chrome:SafeBrowsingProtectionLevel</t>
    </r>
    <r>
      <rPr>
        <sz val="11"/>
        <color rgb="FF006096"/>
        <rFont val="Roboto Condensed"/>
      </rPr>
      <t xml:space="preserve">
</t>
    </r>
  </si>
  <si>
    <r>
      <rPr>
        <sz val="11"/>
        <color rgb="FF000000"/>
        <rFont val="Calibri"/>
      </rPr>
      <t>Unset (Same as Standard Protection, but user can change)</t>
    </r>
  </si>
  <si>
    <t>2.14.3</t>
  </si>
  <si>
    <r>
      <rPr>
        <sz val="11"/>
        <rFont val="Calibri"/>
      </rPr>
      <t xml:space="preserve">Ensure </t>
    </r>
    <r>
      <rPr>
        <sz val="11"/>
        <color rgb="FF000000"/>
        <rFont val="Calibri"/>
      </rPr>
      <t>'</t>
    </r>
    <r>
      <rPr>
        <b/>
        <sz val="11"/>
        <color rgb="FF000000"/>
        <rFont val="Calibri"/>
      </rPr>
      <t>Disable proceeding from the Safe Browsing warning page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</si>
  <si>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Configuration\Polices\Administrative Templates\Google\Google Chrome\Safe Browsing settings\Disable proceeding from the Safe Browsing warning page</t>
    </r>
    <r>
      <rPr>
        <sz val="11"/>
        <color rgb="FF006096"/>
        <rFont val="Roboto Condensed"/>
      </rPr>
      <t xml:space="preserve">
</t>
    </r>
  </si>
  <si>
    <r>
      <rPr>
        <sz val="11"/>
        <color rgb="FF000000"/>
        <rFont val="Calibri"/>
      </rPr>
      <t>Google provides the Safe Browsing service. It shows a warning page when users navigate to sites that are flagged as potentially malicious.</t>
    </r>
    <r>
      <rPr>
        <sz val="11"/>
        <color rgb="FF000000"/>
        <rFont val="Calibri"/>
      </rPr>
      <t xml:space="preserve">
</t>
    </r>
    <r>
      <rPr>
        <b/>
        <sz val="11"/>
        <color rgb="FF000000"/>
        <rFont val="Calibri"/>
      </rPr>
      <t>Disabled</t>
    </r>
    <r>
      <rPr>
        <sz val="11"/>
        <color rgb="FF000000"/>
        <rFont val="Calibri"/>
      </rPr>
      <t xml:space="preserve"> (0): Users can choose to proceed to the flagged site after the warning appears.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(1)</t>
    </r>
  </si>
  <si>
    <r>
      <rPr>
        <sz val="11"/>
        <color rgb="FF000000"/>
        <rFont val="Calibri"/>
      </rPr>
      <t>Enabling this setting prevents users from proceeding anyway from the warning page to the malicious site. In some cases legitimate sites could be blocked and users would be prevented from accessing.</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</si>
  <si>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HKEY_LOCAL_MACHINE\SOFTWARE\Policies\Google\Chrome:DisableSafeBrowsingProceedAnyway</t>
    </r>
    <r>
      <rPr>
        <sz val="11"/>
        <color rgb="FF006096"/>
        <rFont val="Roboto Condensed"/>
      </rPr>
      <t xml:space="preserve">
</t>
    </r>
  </si>
  <si>
    <t>Google Chrome</t>
  </si>
  <si>
    <t>2.15</t>
  </si>
  <si>
    <r>
      <rPr>
        <sz val="11"/>
        <rFont val="Calibri"/>
      </rPr>
      <t xml:space="preserve">Ensure </t>
    </r>
    <r>
      <rPr>
        <sz val="11"/>
        <color rgb="FF000000"/>
        <rFont val="Calibri"/>
      </rPr>
      <t>'</t>
    </r>
    <r>
      <rPr>
        <b/>
        <sz val="11"/>
        <color rgb="FF000000"/>
        <rFont val="Calibri"/>
      </rPr>
      <t>Ads setting for sites with intrusive ads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ads on sites with intrusive ads</t>
    </r>
    <r>
      <rPr>
        <sz val="11"/>
        <color rgb="FF000000"/>
        <rFont val="Calibri"/>
      </rPr>
      <t>'</t>
    </r>
  </si>
  <si>
    <r>
      <rPr>
        <sz val="11"/>
        <color rgb="FF000000"/>
        <rFont val="Calibri"/>
      </rPr>
      <t xml:space="preserve">Set the following UI path to </t>
    </r>
    <r>
      <rPr>
        <b/>
        <sz val="11"/>
        <color rgb="FF000000"/>
        <rFont val="Calibri"/>
      </rPr>
      <t>Enabled: Do not allow ads on sites with intrusive ads</t>
    </r>
    <r>
      <rPr>
        <sz val="11"/>
        <color rgb="FF000000"/>
        <rFont val="Calibri"/>
      </rPr>
      <t>:</t>
    </r>
    <r>
      <rPr>
        <sz val="11"/>
        <color rgb="FF000000"/>
        <rFont val="Calibri"/>
      </rPr>
      <t xml:space="preserve">
</t>
    </r>
    <r>
      <rPr>
        <sz val="11"/>
        <color rgb="FF006096"/>
        <rFont val="Roboto Condensed"/>
      </rPr>
      <t>Computer Configuration\Policies\Administrative Templates\Google\Google Chrome\Ads setting for sites with intrusive ads</t>
    </r>
    <r>
      <rPr>
        <sz val="11"/>
        <color rgb="FF006096"/>
        <rFont val="Roboto Condensed"/>
      </rPr>
      <t xml:space="preserve">
</t>
    </r>
  </si>
  <si>
    <r>
      <rPr>
        <sz val="11"/>
        <color rgb="FF000000"/>
        <rFont val="Calibri"/>
      </rPr>
      <t>This setting controls whether ads are blocked on sites with intrusive ads. Intrusive ads are typically ads that push invasive, unwelcomed, and irrelevant ads in front of consumers. These ads can pop up unexpectedly, block the host page, open new pages and windows, or play video and audio at inopportune times.</t>
    </r>
    <r>
      <rPr>
        <sz val="11"/>
        <color rgb="FF000000"/>
        <rFont val="Calibri"/>
      </rPr>
      <t xml:space="preserve">
</t>
    </r>
    <r>
      <rPr>
        <sz val="11"/>
        <color rgb="FF000000"/>
        <rFont val="Calibri"/>
      </rPr>
      <t xml:space="preserve">The recommended state for this setting is: </t>
    </r>
    <r>
      <rPr>
        <b/>
        <sz val="11"/>
        <color rgb="FF000000"/>
        <rFont val="Calibri"/>
      </rPr>
      <t>Enabled: Do not allow ads on sites with intrusive ads</t>
    </r>
    <r>
      <rPr>
        <sz val="11"/>
        <color rgb="FF000000"/>
        <rFont val="Calibri"/>
      </rPr>
      <t>.</t>
    </r>
  </si>
  <si>
    <r>
      <rPr>
        <sz val="11"/>
        <color rgb="FF000000"/>
        <rFont val="Calibri"/>
      </rPr>
      <t>Ads that may be non-intrusive can be blocked.</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</si>
  <si>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2</t>
    </r>
    <r>
      <rPr>
        <sz val="11"/>
        <color rgb="FF000000"/>
        <rFont val="Calibri"/>
      </rPr>
      <t>.</t>
    </r>
    <r>
      <rPr>
        <sz val="11"/>
        <color rgb="FF000000"/>
        <rFont val="Calibri"/>
      </rPr>
      <t xml:space="preserve">
</t>
    </r>
    <r>
      <rPr>
        <sz val="11"/>
        <color rgb="FF006096"/>
        <rFont val="Roboto Condensed"/>
      </rPr>
      <t>HKEY_LOCAL_MACHINE\Software\Policies\Google\Chrome:AdsSettingForIntrusiveAdsSites</t>
    </r>
    <r>
      <rPr>
        <sz val="11"/>
        <color rgb="FF006096"/>
        <rFont val="Roboto Condensed"/>
      </rPr>
      <t xml:space="preserve">
</t>
    </r>
  </si>
  <si>
    <r>
      <rPr>
        <sz val="11"/>
        <color rgb="FF000000"/>
        <rFont val="Calibri"/>
      </rPr>
      <t>Enabled: Allow ads on all sites</t>
    </r>
  </si>
  <si>
    <t>2.16</t>
  </si>
  <si>
    <r>
      <rPr>
        <sz val="11"/>
        <rFont val="Calibri"/>
      </rPr>
      <t xml:space="preserve">Ensure </t>
    </r>
    <r>
      <rPr>
        <sz val="11"/>
        <color rgb="FF000000"/>
        <rFont val="Calibri"/>
      </rPr>
      <t>'</t>
    </r>
    <r>
      <rPr>
        <b/>
        <sz val="11"/>
        <color rgb="FF000000"/>
        <rFont val="Calibri"/>
      </rPr>
      <t>Enable additional protections for users enrolled in the Advanced Protection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</si>
  <si>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Templates\Google\Google Chrome\Enable additional protections for users enrolled in the Advanced Protection program</t>
    </r>
    <r>
      <rPr>
        <sz val="11"/>
        <color rgb="FF006096"/>
        <rFont val="Roboto Condensed"/>
      </rPr>
      <t xml:space="preserve">
</t>
    </r>
  </si>
  <si>
    <r>
      <rPr>
        <sz val="11"/>
        <color rgb="FF000000"/>
        <rFont val="Calibri"/>
      </rPr>
      <t>The Advanced Protection Program is a service offered by Google for users whose accounts contain particularly valuable files or sensitive information. This service requires at least one passkey or FIDO compliant security key. Since this is an additional service, and requires the purchase of additional hardware, this is not a scored recommendation but is recommended for anyone who is already signed up for the Advanced Protection Program service.</t>
    </r>
    <r>
      <rPr>
        <sz val="11"/>
        <color rgb="FF000000"/>
        <rFont val="Calibri"/>
      </rPr>
      <t xml:space="preserve">
</t>
    </r>
    <r>
      <rPr>
        <b/>
        <sz val="11"/>
        <color rgb="FF000000"/>
        <rFont val="Calibri"/>
      </rPr>
      <t>Note:</t>
    </r>
    <r>
      <rPr>
        <sz val="11"/>
        <color rgb="FF000000"/>
        <rFont val="Calibri"/>
      </rPr>
      <t xml:space="preserve"> At the time this benchmark was published the Advanced Protection Program was available at no charge but to use the program your organization may need to purchase security keys.</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</si>
  <si>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HKEY_LOCAL_MACHINE\SOFTWARE\Policies\Google\Chrome:AdvancedProtectionAllowed</t>
    </r>
    <r>
      <rPr>
        <sz val="11"/>
        <color rgb="FF006096"/>
        <rFont val="Roboto Condensed"/>
      </rPr>
      <t xml:space="preserve">
</t>
    </r>
  </si>
  <si>
    <r>
      <rPr>
        <sz val="11"/>
        <color rgb="FF000000"/>
        <rFont val="Calibri"/>
      </rPr>
      <t>'Users enrolled in the Advanced Protection program will receive extra protections'</t>
    </r>
  </si>
  <si>
    <t>2.17</t>
  </si>
  <si>
    <r>
      <rPr>
        <sz val="11"/>
        <rFont val="Calibri"/>
      </rPr>
      <t xml:space="preserve">Ensure </t>
    </r>
    <r>
      <rPr>
        <sz val="11"/>
        <color rgb="FF000000"/>
        <rFont val="Calibri"/>
      </rPr>
      <t>'</t>
    </r>
    <r>
      <rPr>
        <b/>
        <sz val="11"/>
        <color rgb="FF000000"/>
        <rFont val="Calibri"/>
      </rPr>
      <t>Enable deleting browser and download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</si>
  <si>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Templates\Google\Google Chrome\Enable deleting browser and download history</t>
    </r>
    <r>
      <rPr>
        <sz val="11"/>
        <color rgb="FF006096"/>
        <rFont val="Roboto Condensed"/>
      </rPr>
      <t xml:space="preserve">
</t>
    </r>
  </si>
  <si>
    <r>
      <rPr>
        <sz val="11"/>
        <color rgb="FF000000"/>
        <rFont val="Calibri"/>
      </rPr>
      <t>Google Chrome can delete the browser and download history using the clear browsing data menu.</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r>
      <rPr>
        <sz val="11"/>
        <color rgb="FF000000"/>
        <rFont val="Calibri"/>
      </rPr>
      <t xml:space="preserve">
</t>
    </r>
    <r>
      <rPr>
        <b/>
        <sz val="11"/>
        <color rgb="FF000000"/>
        <rFont val="Calibri"/>
      </rPr>
      <t>NOTE:</t>
    </r>
    <r>
      <rPr>
        <sz val="11"/>
        <color rgb="FF000000"/>
        <rFont val="Calibri"/>
      </rPr>
      <t xml:space="preserve"> Even when this setting is disabled, the browsing and download history aren't guaranteed to be retained. Users can edit or delete the history database files directly, and the browser itself may remove (based on expiration period) or archive any or all history items at any time</t>
    </r>
  </si>
  <si>
    <r>
      <rPr>
        <sz val="11"/>
        <color rgb="FF000000"/>
        <rFont val="Calibri"/>
      </rPr>
      <t>If this setting is disabled, browsing and download history cannot be deleted by using the clear browsing data menu.</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</si>
  <si>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HKEY_LOCAL_MACHINE\SOFTWARE\Policies\Google\Chrome:AllowDeletingBrowserHistory</t>
    </r>
    <r>
      <rPr>
        <sz val="11"/>
        <color rgb="FF006096"/>
        <rFont val="Roboto Condensed"/>
      </rPr>
      <t xml:space="preserve">
</t>
    </r>
  </si>
  <si>
    <t>2.18</t>
  </si>
  <si>
    <r>
      <rPr>
        <sz val="11"/>
        <rFont val="Calibri"/>
      </rPr>
      <t xml:space="preserve">Ensure </t>
    </r>
    <r>
      <rPr>
        <sz val="11"/>
        <color rgb="FF000000"/>
        <rFont val="Calibri"/>
      </rPr>
      <t>'</t>
    </r>
    <r>
      <rPr>
        <b/>
        <sz val="11"/>
        <color rgb="FF000000"/>
        <rFont val="Calibri"/>
      </rPr>
      <t>Allow invocation of file selection dialogs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</si>
  <si>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Chrome\Allow invocation of file selection dialogs</t>
    </r>
    <r>
      <rPr>
        <sz val="11"/>
        <color rgb="FF006096"/>
        <rFont val="Roboto Condensed"/>
      </rPr>
      <t xml:space="preserve">
</t>
    </r>
  </si>
  <si>
    <r>
      <rPr>
        <sz val="11"/>
        <color rgb="FF000000"/>
        <rFont val="Calibri"/>
      </rPr>
      <t>This setting allows access to local files by allowing file selection dialogs in Google Chrome.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</si>
  <si>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If you disable this setting, users will no longer be prompted when performing actions which would trigger a file selection dialog. Instead, the file selection dialog box assumes the user clicked "Cancel". Being as this is not the default behavior, impact to the user will be noticeable, and the user will not be able to upload and download files.</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</si>
  <si>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HKEY_LOCAL_MACHINE\SOFTWARE\Policies\Google\Chrome:AllowFileSelectionDialogs</t>
    </r>
    <r>
      <rPr>
        <sz val="11"/>
        <color rgb="FF006096"/>
        <rFont val="Roboto Condensed"/>
      </rPr>
      <t xml:space="preserve">
</t>
    </r>
  </si>
  <si>
    <t>2.19</t>
  </si>
  <si>
    <r>
      <rPr>
        <sz val="11"/>
        <rFont val="Calibri"/>
      </rPr>
      <t xml:space="preserve">Ensure </t>
    </r>
    <r>
      <rPr>
        <sz val="11"/>
        <color rgb="FF000000"/>
        <rFont val="Calibri"/>
      </rPr>
      <t>'</t>
    </r>
    <r>
      <rPr>
        <b/>
        <sz val="11"/>
        <color rgb="FF000000"/>
        <rFont val="Calibri"/>
      </rPr>
      <t>Allow Web Authentication requests on sites with broken TLS certificates</t>
    </r>
    <r>
      <rPr>
        <sz val="11"/>
        <color rgb="FF000000"/>
        <rFont val="Calibri"/>
      </rPr>
      <t>'</t>
    </r>
    <r>
      <rPr>
        <sz val="11"/>
        <color rgb="FF000000"/>
        <rFont val="Calibri"/>
      </rPr>
      <t xml:space="preserve"> Is Disabled</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</si>
  <si>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Chrome\Allow Web Authentication requests on sites with broken TLS certificates.</t>
    </r>
    <r>
      <rPr>
        <sz val="11"/>
        <color rgb="FF006096"/>
        <rFont val="Roboto Condensed"/>
      </rPr>
      <t xml:space="preserve">
</t>
    </r>
  </si>
  <si>
    <r>
      <rPr>
        <sz val="11"/>
        <color rgb="FF000000"/>
        <rFont val="Calibri"/>
      </rPr>
      <t>This policy setting controls the WebAuthn API and its interaction with sites that have a broken TLS certificate. It can be configured to either:</t>
    </r>
    <r>
      <rPr>
        <sz val="11"/>
        <color rgb="FF000000"/>
        <rFont val="Calibri"/>
      </rPr>
      <t xml:space="preserve">
</t>
    </r>
    <r>
      <rPr>
        <sz val="11"/>
        <color rgb="FF000000"/>
        <rFont val="Calibri"/>
      </rPr>
      <t xml:space="preserve">- Disabled (0): </t>
    </r>
    <r>
      <rPr>
        <b/>
        <sz val="11"/>
        <color rgb="FF000000"/>
        <rFont val="Calibri"/>
      </rPr>
      <t>Do not allow WebAuthn API requests on sites with broken TLS certificates.</t>
    </r>
    <r>
      <rPr>
        <sz val="11"/>
        <color rgb="FF000000"/>
        <rFont val="Calibri"/>
      </rPr>
      <t xml:space="preserve">
</t>
    </r>
    <r>
      <rPr>
        <sz val="11"/>
        <color rgb="FF000000"/>
        <rFont val="Calibri"/>
      </rPr>
      <t xml:space="preserve">- Enabled (1): </t>
    </r>
    <r>
      <rPr>
        <b/>
        <sz val="11"/>
        <color rgb="FF000000"/>
        <rFont val="Calibri"/>
      </rPr>
      <t>Allow WebAuthn API requests on sites with broken TLS certificates.</t>
    </r>
    <r>
      <rPr>
        <sz val="11"/>
        <color rgb="FF000000"/>
        <rFont val="Calibri"/>
      </rPr>
      <t xml:space="preserve">
</t>
    </r>
    <r>
      <rPr>
        <sz val="11"/>
        <color rgb="FF000000"/>
        <rFont val="Calibri"/>
      </rPr>
      <t xml:space="preserve">If the value for </t>
    </r>
    <r>
      <rPr>
        <b/>
        <sz val="11"/>
        <color rgb="FF000000"/>
        <rFont val="Calibri"/>
      </rPr>
      <t>AllowWebAuthnWithBrokenTlsCerts</t>
    </r>
    <r>
      <rPr>
        <sz val="11"/>
        <color rgb="FF000000"/>
        <rFont val="Calibri"/>
      </rPr>
      <t xml:space="preserve"> is not changed from the default, it will behave as it is disabled.xempt.</t>
    </r>
  </si>
  <si>
    <r>
      <rPr>
        <sz val="11"/>
        <color rgb="FF000000"/>
        <rFont val="Calibri"/>
      </rPr>
      <t>There should be no user impact.</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</si>
  <si>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HKEY_LOCAL_MACHINE\SOFTWARE\Policies\Google\Chrome:AllowWebAuthnWithBrokenTlsCerts</t>
    </r>
    <r>
      <rPr>
        <sz val="11"/>
        <color rgb="FF006096"/>
        <rFont val="Roboto Condensed"/>
      </rPr>
      <t xml:space="preserve">
</t>
    </r>
  </si>
  <si>
    <t>2.20</t>
  </si>
  <si>
    <r>
      <rPr>
        <sz val="11"/>
        <rFont val="Calibri"/>
      </rPr>
      <t xml:space="preserve">Ensure </t>
    </r>
    <r>
      <rPr>
        <sz val="11"/>
        <color rgb="FF000000"/>
        <rFont val="Calibri"/>
      </rPr>
      <t>'</t>
    </r>
    <r>
      <rPr>
        <b/>
        <sz val="11"/>
        <color rgb="FF000000"/>
        <rFont val="Calibri"/>
      </rPr>
      <t>Enable alternate error pages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</si>
  <si>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Templates\Google\Google Chrome\Enable alternate error pages</t>
    </r>
    <r>
      <rPr>
        <sz val="11"/>
        <color rgb="FF006096"/>
        <rFont val="Roboto Condensed"/>
      </rPr>
      <t xml:space="preserve">
</t>
    </r>
  </si>
  <si>
    <r>
      <rPr>
        <sz val="11"/>
        <color rgb="FF000000"/>
        <rFont val="Calibri"/>
      </rPr>
      <t>Google Chrome offers to show suggestions for the page you were trying to reach when it is unable to connect to a web address such as 'Page Not Found'.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</si>
  <si>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If this setting is disabled, Chrome will no longer use a web service to help resolve navigation errors.</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</si>
  <si>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HKEY_LOCAL_MACHINE\SOFTWARE\Policies\Google\Chrome:AlternateErrorPagesEnabled</t>
    </r>
    <r>
      <rPr>
        <sz val="11"/>
        <color rgb="FF006096"/>
        <rFont val="Roboto Condensed"/>
      </rPr>
      <t xml:space="preserve">
</t>
    </r>
  </si>
  <si>
    <t>2.21</t>
  </si>
  <si>
    <r>
      <rPr>
        <sz val="11"/>
        <rFont val="Calibri"/>
      </rPr>
      <t xml:space="preserve">Ensure </t>
    </r>
    <r>
      <rPr>
        <sz val="11"/>
        <color rgb="FF000000"/>
        <rFont val="Calibri"/>
      </rPr>
      <t>'</t>
    </r>
    <r>
      <rPr>
        <b/>
        <sz val="11"/>
        <color rgb="FF000000"/>
        <rFont val="Calibri"/>
      </rPr>
      <t>Allow or deny audio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</si>
  <si>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Templates\Google\Google Chrome\Allow or deny audio capture</t>
    </r>
    <r>
      <rPr>
        <sz val="11"/>
        <color rgb="FF006096"/>
        <rFont val="Roboto Condensed"/>
      </rPr>
      <t xml:space="preserve">
</t>
    </r>
  </si>
  <si>
    <r>
      <rPr>
        <sz val="11"/>
        <color rgb="FF000000"/>
        <rFont val="Calibri"/>
      </rPr>
      <t>This setting allows administrators to set whether the end-user is prompted for access to audio capture devices.</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(0): Turns off prompts and audio capture will only work for URLs configured in the </t>
    </r>
    <r>
      <rPr>
        <i/>
        <sz val="11"/>
        <color rgb="FF000000"/>
        <rFont val="Calibri"/>
      </rPr>
      <t>AudioCaptureAllowedUrls</t>
    </r>
    <r>
      <rPr>
        <sz val="11"/>
        <color rgb="FF000000"/>
        <rFont val="Calibri"/>
      </rPr>
      <t xml:space="preserve"> list.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(1): With the exception of URLs set in the </t>
    </r>
    <r>
      <rPr>
        <i/>
        <sz val="11"/>
        <color rgb="FF000000"/>
        <rFont val="Calibri"/>
      </rPr>
      <t>AudioCaptureAllowedUrls</t>
    </r>
    <r>
      <rPr>
        <sz val="11"/>
        <color rgb="FF000000"/>
        <rFont val="Calibri"/>
      </rPr>
      <t xml:space="preserve"> list, users get prompted for audio capture access.</t>
    </r>
    <r>
      <rPr>
        <sz val="11"/>
        <color rgb="FF000000"/>
        <rFont val="Calibri"/>
      </rPr>
      <t xml:space="preserve">
</t>
    </r>
    <r>
      <rPr>
        <b/>
        <sz val="11"/>
        <color rgb="FF000000"/>
        <rFont val="Calibri"/>
      </rPr>
      <t>NOTE:</t>
    </r>
    <r>
      <rPr>
        <sz val="11"/>
        <color rgb="FF000000"/>
        <rFont val="Calibri"/>
      </rPr>
      <t xml:space="preserve"> The setting affects all audio input (not just the built-in microphone).</t>
    </r>
    <r>
      <rPr>
        <sz val="11"/>
        <color rgb="FF000000"/>
        <rFont val="Calibri"/>
      </rPr>
      <t xml:space="preserve">
</t>
    </r>
    <r>
      <rPr>
        <sz val="11"/>
        <color rgb="FF000000"/>
        <rFont val="Calibri"/>
      </rPr>
      <t xml:space="preserve">The recommended state for this setting is: </t>
    </r>
    <r>
      <rPr>
        <b/>
        <sz val="11"/>
        <color rgb="FF000000"/>
        <rFont val="Calibri"/>
      </rPr>
      <t>Disabled</t>
    </r>
  </si>
  <si>
    <r>
      <rPr>
        <sz val="11"/>
        <color rgb="FF000000"/>
        <rFont val="Calibri"/>
      </rPr>
      <t xml:space="preserve">If you disable this setting, users will not be prompted for audio devices when using websites which may need this access, such as a web-based conferencing system. If there are sites which access will be allowed, configuration of the </t>
    </r>
    <r>
      <rPr>
        <i/>
        <sz val="11"/>
        <color rgb="FF000000"/>
        <rFont val="Calibri"/>
      </rPr>
      <t>AudioCaptureAllowedUrls</t>
    </r>
    <r>
      <rPr>
        <sz val="11"/>
        <color rgb="FF000000"/>
        <rFont val="Calibri"/>
      </rPr>
      <t xml:space="preserve"> setting will be necessary.</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</si>
  <si>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HKEY_LOCAL_MACHINE\SOFTWARE\Policies\Google\Chrome:AudioCaptureAllowed</t>
    </r>
    <r>
      <rPr>
        <sz val="11"/>
        <color rgb="FF006096"/>
        <rFont val="Roboto Condensed"/>
      </rPr>
      <t xml:space="preserve">
</t>
    </r>
  </si>
  <si>
    <t>2.22</t>
  </si>
  <si>
    <r>
      <rPr>
        <sz val="11"/>
        <rFont val="Calibri"/>
      </rPr>
      <t xml:space="preserve">Ensure </t>
    </r>
    <r>
      <rPr>
        <sz val="11"/>
        <color rgb="FF000000"/>
        <rFont val="Calibri"/>
      </rPr>
      <t>'</t>
    </r>
    <r>
      <rPr>
        <b/>
        <sz val="11"/>
        <color rgb="FF000000"/>
        <rFont val="Calibri"/>
      </rPr>
      <t>Allow the audio sandbox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</si>
  <si>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Chrome\Allow the audio sandbox to run</t>
    </r>
    <r>
      <rPr>
        <sz val="11"/>
        <color rgb="FF006096"/>
        <rFont val="Roboto Condensed"/>
      </rPr>
      <t xml:space="preserve">
</t>
    </r>
  </si>
  <si>
    <r>
      <rPr>
        <sz val="11"/>
        <color rgb="FF000000"/>
        <rFont val="Calibri"/>
      </rPr>
      <t>This setting controls whether audio processes in Google Chrome run in a sandbox.</t>
    </r>
    <r>
      <rPr>
        <sz val="11"/>
        <color rgb="FF000000"/>
        <rFont val="Calibri"/>
      </rPr>
      <t xml:space="preserve">
</t>
    </r>
    <r>
      <rPr>
        <b/>
        <sz val="11"/>
        <color rgb="FF000000"/>
        <rFont val="Calibri"/>
      </rPr>
      <t>NOTE:</t>
    </r>
    <r>
      <rPr>
        <sz val="11"/>
        <color rgb="FF000000"/>
        <rFont val="Calibri"/>
      </rPr>
      <t xml:space="preserve"> Security software setups within your environment might interfere with the sandbox.</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(1)</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</si>
  <si>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HKEY_LOCAL_MACHINE\SOFTWARE\Policies\Google\Chrome:AudioSandboxEnabled</t>
    </r>
    <r>
      <rPr>
        <sz val="11"/>
        <color rgb="FF006096"/>
        <rFont val="Roboto Condensed"/>
      </rPr>
      <t xml:space="preserve">
</t>
    </r>
  </si>
  <si>
    <t>2.23</t>
  </si>
  <si>
    <r>
      <rPr>
        <sz val="11"/>
        <rFont val="Calibri"/>
      </rPr>
      <t xml:space="preserve">Ensure </t>
    </r>
    <r>
      <rPr>
        <sz val="11"/>
        <color rgb="FF000000"/>
        <rFont val="Calibri"/>
      </rPr>
      <t>'</t>
    </r>
    <r>
      <rPr>
        <b/>
        <sz val="11"/>
        <color rgb="FF000000"/>
        <rFont val="Calibri"/>
      </rPr>
      <t>Enable AutoFill for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</si>
  <si>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Templates\Google\Google Chrome\Enable AutoFill for addresses</t>
    </r>
    <r>
      <rPr>
        <sz val="11"/>
        <color rgb="FF006096"/>
        <rFont val="Roboto Condensed"/>
      </rPr>
      <t xml:space="preserve">
</t>
    </r>
  </si>
  <si>
    <r>
      <rPr>
        <sz val="11"/>
        <color rgb="FF000000"/>
        <rFont val="Calibri"/>
      </rPr>
      <t>Chrome allows users to auto-complete web forms with saved information such as address or phone number. Disabling this feature will prompt a user to enter all information manually.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</si>
  <si>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If this setting is disabled, AutoFill will be inaccessible to users.</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</si>
  <si>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HKEY_LOCAL_MACHINE\SOFTWARE\Policies\Google\Chrome:AutofillAddressEnabled</t>
    </r>
    <r>
      <rPr>
        <sz val="11"/>
        <color rgb="FF006096"/>
        <rFont val="Roboto Condensed"/>
      </rPr>
      <t xml:space="preserve">
</t>
    </r>
  </si>
  <si>
    <t>2.24</t>
  </si>
  <si>
    <r>
      <rPr>
        <sz val="11"/>
        <rFont val="Calibri"/>
      </rPr>
      <t xml:space="preserve">Ensure </t>
    </r>
    <r>
      <rPr>
        <sz val="11"/>
        <color rgb="FF000000"/>
        <rFont val="Calibri"/>
      </rPr>
      <t>'</t>
    </r>
    <r>
      <rPr>
        <b/>
        <sz val="11"/>
        <color rgb="FF000000"/>
        <rFont val="Calibri"/>
      </rPr>
      <t>Enable AutoFill for credit cards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</si>
  <si>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Templates\Google\Google Chrome\Enable AutoFill for credit cards</t>
    </r>
    <r>
      <rPr>
        <sz val="11"/>
        <color rgb="FF006096"/>
        <rFont val="Roboto Condensed"/>
      </rPr>
      <t xml:space="preserve">
</t>
    </r>
  </si>
  <si>
    <r>
      <rPr>
        <sz val="11"/>
        <color rgb="FF000000"/>
        <rFont val="Calibri"/>
      </rPr>
      <t>Chrome allows users to auto-complete web forms with saved credit card information. Disabling this feature will prompt a user to enter all information manually.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</si>
  <si>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If this setting is disabled, credit card AutoFill will be inaccessible to users.</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</si>
  <si>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HKEY_LOCAL_MACHINE\SOFTWARE\Policies\Google\Chrome:AutofillCreditCardEnabled</t>
    </r>
    <r>
      <rPr>
        <sz val="11"/>
        <color rgb="FF006096"/>
        <rFont val="Roboto Condensed"/>
      </rPr>
      <t xml:space="preserve">
</t>
    </r>
  </si>
  <si>
    <t>2.25</t>
  </si>
  <si>
    <r>
      <rPr>
        <sz val="11"/>
        <rFont val="Calibri"/>
      </rPr>
      <t xml:space="preserve">Ensure </t>
    </r>
    <r>
      <rPr>
        <sz val="11"/>
        <color rgb="FF000000"/>
        <rFont val="Calibri"/>
      </rPr>
      <t>'</t>
    </r>
    <r>
      <rPr>
        <b/>
        <sz val="11"/>
        <color rgb="FF000000"/>
        <rFont val="Calibri"/>
      </rPr>
      <t>Continue running background apps when Google Chrome is closed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</si>
  <si>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Chrome\Continue running background apps when Google Chrome is closed</t>
    </r>
    <r>
      <rPr>
        <sz val="11"/>
        <color rgb="FF006096"/>
        <rFont val="Roboto Condensed"/>
      </rPr>
      <t xml:space="preserve">
</t>
    </r>
  </si>
  <si>
    <r>
      <rPr>
        <sz val="11"/>
        <color rgb="FF000000"/>
        <rFont val="Calibri"/>
      </rPr>
      <t>Chrome allows for processes started while the browser is open to remain running once the browser has been closed. It also allows for background apps and the current browsing session to remain active after the browser has been closed.</t>
    </r>
    <r>
      <rPr>
        <sz val="11"/>
        <color rgb="FF000000"/>
        <rFont val="Calibri"/>
      </rPr>
      <t xml:space="preserve">
</t>
    </r>
    <r>
      <rPr>
        <sz val="11"/>
        <color rgb="FF000000"/>
        <rFont val="Calibri"/>
      </rPr>
      <t>With this setting Disabled, the browser will close its processes and will stop running background apps.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</si>
  <si>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HKEY_LOCAL_MACHINE\SOFTWARE\Policies\Google\Chrome:BackgroundModeEnabled</t>
    </r>
    <r>
      <rPr>
        <sz val="11"/>
        <color rgb="FF006096"/>
        <rFont val="Roboto Condensed"/>
      </rPr>
      <t xml:space="preserve">
</t>
    </r>
  </si>
  <si>
    <t>2.26</t>
  </si>
  <si>
    <r>
      <rPr>
        <sz val="11"/>
        <rFont val="Calibri"/>
      </rPr>
      <t xml:space="preserve">Ensure </t>
    </r>
    <r>
      <rPr>
        <sz val="11"/>
        <color rgb="FF000000"/>
        <rFont val="Calibri"/>
      </rPr>
      <t>'</t>
    </r>
    <r>
      <rPr>
        <b/>
        <sz val="11"/>
        <color rgb="FF000000"/>
        <rFont val="Calibri"/>
      </rPr>
      <t>Block third party cookies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</si>
  <si>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Templates\Google\Google Chrome\Block third party cookies</t>
    </r>
    <r>
      <rPr>
        <sz val="11"/>
        <color rgb="FF006096"/>
        <rFont val="Roboto Condensed"/>
      </rPr>
      <t xml:space="preserve">
</t>
    </r>
  </si>
  <si>
    <r>
      <rPr>
        <sz val="11"/>
        <color rgb="FF000000"/>
        <rFont val="Calibri"/>
      </rPr>
      <t>Chrome allows cookies to be set by web page elements that are not from the domain in the user's address bar. Enabling this feature prevents third party cookies from being set.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(1)</t>
    </r>
  </si>
  <si>
    <r>
      <rPr>
        <sz val="11"/>
        <color rgb="FF000000"/>
        <rFont val="Calibri"/>
      </rPr>
      <t>Enabling this setting prevents cookies from being set by web page elements that are not from the domain that is in the browser's address bar.</t>
    </r>
    <r>
      <rPr>
        <sz val="11"/>
        <color rgb="FF000000"/>
        <rFont val="Calibri"/>
      </rPr>
      <t xml:space="preserve">
</t>
    </r>
    <r>
      <rPr>
        <b/>
        <sz val="11"/>
        <color rgb="FF000000"/>
        <rFont val="Calibri"/>
      </rPr>
      <t>NOTE</t>
    </r>
    <r>
      <rPr>
        <sz val="11"/>
        <color rgb="FF000000"/>
        <rFont val="Calibri"/>
      </rPr>
      <t>: Third Party Cookies and Tracking Protection are required for many business critical websites, including Microsoft 365 web apps (Office 365), SalesForce, and SAP Analytics Cloud. If these, or similar services, are needed by the organization, then this setting can be Disabled.</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</si>
  <si>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HKEY_LOCAL_MACHINE\SOFTWARE\Policies\Google\Chrome:BlockThirdPartyCookies</t>
    </r>
    <r>
      <rPr>
        <sz val="11"/>
        <color rgb="FF006096"/>
        <rFont val="Roboto Condensed"/>
      </rPr>
      <t xml:space="preserve">
</t>
    </r>
  </si>
  <si>
    <t>2.27</t>
  </si>
  <si>
    <r>
      <rPr>
        <sz val="11"/>
        <rFont val="Calibri"/>
      </rPr>
      <t xml:space="preserve">Ensure </t>
    </r>
    <r>
      <rPr>
        <sz val="11"/>
        <color rgb="FF000000"/>
        <rFont val="Calibri"/>
      </rPr>
      <t>'</t>
    </r>
    <r>
      <rPr>
        <b/>
        <sz val="11"/>
        <color rgb="FF000000"/>
        <rFont val="Calibri"/>
      </rPr>
      <t>Enable guest mode in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</si>
  <si>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Chrome\Enable guest mode in browser</t>
    </r>
    <r>
      <rPr>
        <sz val="11"/>
        <color rgb="FF006096"/>
        <rFont val="Roboto Condensed"/>
      </rPr>
      <t xml:space="preserve">
</t>
    </r>
  </si>
  <si>
    <r>
      <rPr>
        <sz val="11"/>
        <color rgb="FF000000"/>
        <rFont val="Calibri"/>
      </rPr>
      <t>This setting controls whether a user may utilize guest profiles in Google Chrome.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</si>
  <si>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Users will not be able to initiate Guest mode for Google Chrome.</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</si>
  <si>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HKEY_LOCAL_MACHINE\SOFTWARE\Policies\Google\Chrome:BrowserGuestModeEnabled</t>
    </r>
    <r>
      <rPr>
        <sz val="11"/>
        <color rgb="FF006096"/>
        <rFont val="Roboto Condensed"/>
      </rPr>
      <t xml:space="preserve">
</t>
    </r>
  </si>
  <si>
    <t>2.28</t>
  </si>
  <si>
    <r>
      <rPr>
        <sz val="11"/>
        <rFont val="Calibri"/>
      </rPr>
      <t xml:space="preserve">Ensure </t>
    </r>
    <r>
      <rPr>
        <sz val="11"/>
        <color rgb="FF000000"/>
        <rFont val="Calibri"/>
      </rPr>
      <t>'</t>
    </r>
    <r>
      <rPr>
        <b/>
        <sz val="11"/>
        <color rgb="FF000000"/>
        <rFont val="Calibri"/>
      </rPr>
      <t>Allow queries to a Google time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</si>
  <si>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Chrome\Allow queries to a Google time service</t>
    </r>
    <r>
      <rPr>
        <sz val="11"/>
        <color rgb="FF006096"/>
        <rFont val="Roboto Condensed"/>
      </rPr>
      <t xml:space="preserve">
</t>
    </r>
  </si>
  <si>
    <r>
      <rPr>
        <sz val="11"/>
        <color rgb="FF000000"/>
        <rFont val="Calibri"/>
      </rPr>
      <t>This setting controls whether Google Chrome can send queries to a Google time service for accurate timestamps. This check helps in validation of certificates.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(1)</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</si>
  <si>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HKEY_LOCAL_MACHINE\SOFTWARE\Policies\Google\Chrome:BrowserNetworkTimeQueriesEnabled</t>
    </r>
    <r>
      <rPr>
        <sz val="11"/>
        <color rgb="FF006096"/>
        <rFont val="Roboto Condensed"/>
      </rPr>
      <t xml:space="preserve">
</t>
    </r>
  </si>
  <si>
    <t>2.29</t>
  </si>
  <si>
    <r>
      <rPr>
        <sz val="11"/>
        <rFont val="Calibri"/>
      </rPr>
      <t xml:space="preserve">Ensure </t>
    </r>
    <r>
      <rPr>
        <sz val="11"/>
        <color rgb="FF000000"/>
        <rFont val="Calibri"/>
      </rPr>
      <t>'</t>
    </r>
    <r>
      <rPr>
        <b/>
        <sz val="11"/>
        <color rgb="FF000000"/>
        <rFont val="Calibri"/>
      </rPr>
      <t>Browser sign 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 browser sign-in</t>
    </r>
    <r>
      <rPr>
        <sz val="11"/>
        <color rgb="FF000000"/>
        <rFont val="Calibri"/>
      </rPr>
      <t>'</t>
    </r>
  </si>
  <si>
    <r>
      <rPr>
        <sz val="11"/>
        <color rgb="FF000000"/>
        <rFont val="Calibri"/>
      </rPr>
      <t xml:space="preserve">Set the following UI path to </t>
    </r>
    <r>
      <rPr>
        <b/>
        <sz val="11"/>
        <color rgb="FF000000"/>
        <rFont val="Calibri"/>
      </rPr>
      <t>Enabled: Disable browser sign-in</t>
    </r>
    <r>
      <rPr>
        <sz val="11"/>
        <color rgb="FF000000"/>
        <rFont val="Calibri"/>
      </rPr>
      <t xml:space="preserve">
</t>
    </r>
    <r>
      <rPr>
        <sz val="11"/>
        <color rgb="FF006096"/>
        <rFont val="Roboto Condensed"/>
      </rPr>
      <t>Computer Configuration\Administrative Templates\Google\Google Chrome\Browser sign in settings</t>
    </r>
    <r>
      <rPr>
        <sz val="11"/>
        <color rgb="FF006096"/>
        <rFont val="Roboto Condensed"/>
      </rPr>
      <t xml:space="preserve">
</t>
    </r>
  </si>
  <si>
    <r>
      <rPr>
        <sz val="11"/>
        <color rgb="FF000000"/>
        <rFont val="Calibri"/>
      </rPr>
      <t>Google Chrome offers to sign in with your Google account and use account-related services like Chrome sync. It is possible to sign in to Google Chrome with a Google account to use services like synchronization, and can also be used for configuration and management of the browser.</t>
    </r>
    <r>
      <rPr>
        <sz val="11"/>
        <color rgb="FF000000"/>
        <rFont val="Calibri"/>
      </rPr>
      <t xml:space="preserve">
</t>
    </r>
    <r>
      <rPr>
        <sz val="11"/>
        <color rgb="FF000000"/>
        <rFont val="Calibri"/>
      </rPr>
      <t xml:space="preserve">- </t>
    </r>
    <r>
      <rPr>
        <b/>
        <sz val="11"/>
        <color rgb="FF000000"/>
        <rFont val="Calibri"/>
      </rPr>
      <t>Disable browser sign-in</t>
    </r>
    <r>
      <rPr>
        <sz val="11"/>
        <color rgb="FF000000"/>
        <rFont val="Calibri"/>
      </rPr>
      <t xml:space="preserve"> (0)</t>
    </r>
    <r>
      <rPr>
        <sz val="11"/>
        <color rgb="FF000000"/>
        <rFont val="Calibri"/>
      </rPr>
      <t xml:space="preserve">
</t>
    </r>
    <r>
      <rPr>
        <sz val="11"/>
        <color rgb="FF000000"/>
        <rFont val="Calibri"/>
      </rPr>
      <t xml:space="preserve">- </t>
    </r>
    <r>
      <rPr>
        <b/>
        <sz val="11"/>
        <color rgb="FF000000"/>
        <rFont val="Calibri"/>
      </rPr>
      <t>Enable browser sign-in</t>
    </r>
    <r>
      <rPr>
        <sz val="11"/>
        <color rgb="FF000000"/>
        <rFont val="Calibri"/>
      </rPr>
      <t xml:space="preserve"> (1)</t>
    </r>
    <r>
      <rPr>
        <sz val="11"/>
        <color rgb="FF000000"/>
        <rFont val="Calibri"/>
      </rPr>
      <t xml:space="preserve">
</t>
    </r>
    <r>
      <rPr>
        <sz val="11"/>
        <color rgb="FF000000"/>
        <rFont val="Calibri"/>
      </rPr>
      <t xml:space="preserve">- </t>
    </r>
    <r>
      <rPr>
        <b/>
        <sz val="11"/>
        <color rgb="FF000000"/>
        <rFont val="Calibri"/>
      </rPr>
      <t>Force users to sign-in to use the browser</t>
    </r>
    <r>
      <rPr>
        <sz val="11"/>
        <color rgb="FF000000"/>
        <rFont val="Calibri"/>
      </rPr>
      <t xml:space="preserve"> (2)</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Disable browser sign-in</t>
    </r>
    <r>
      <rPr>
        <sz val="11"/>
        <color rgb="FF000000"/>
        <rFont val="Calibri"/>
      </rPr>
      <t xml:space="preserve"> (0)</t>
    </r>
    <r>
      <rPr>
        <sz val="11"/>
        <color rgb="FF000000"/>
        <rFont val="Calibri"/>
      </rPr>
      <t xml:space="preserve">
</t>
    </r>
    <r>
      <rPr>
        <b/>
        <sz val="11"/>
        <color rgb="FF000000"/>
        <rFont val="Calibri"/>
      </rPr>
      <t>NOTE:</t>
    </r>
    <r>
      <rPr>
        <sz val="11"/>
        <color rgb="FF000000"/>
        <rFont val="Calibri"/>
      </rPr>
      <t xml:space="preserve"> If an organization is a Google Workspace Enterprise customer, they will want to leave this setting enabled so that users can sign in with Google accounts.</t>
    </r>
  </si>
  <si>
    <r>
      <rPr>
        <sz val="11"/>
        <color rgb="FF000000"/>
        <rFont val="Calibri"/>
      </rPr>
      <t>If this setting is configured, the user cannot sign in to the browser and use Google account-based services like Chrome sync.</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</si>
  <si>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HKEY_LOCAL_MACHINE\SOFTWARE\Policies\Google\Chrome:BrowserSignin</t>
    </r>
    <r>
      <rPr>
        <sz val="11"/>
        <color rgb="FF006096"/>
        <rFont val="Roboto Condensed"/>
      </rPr>
      <t xml:space="preserve">
</t>
    </r>
  </si>
  <si>
    <r>
      <rPr>
        <sz val="11"/>
        <color rgb="FF000000"/>
        <rFont val="Calibri"/>
      </rPr>
      <t>Unset (Same as Enabled: Enable browser sign-in, but user can change)</t>
    </r>
  </si>
  <si>
    <t>2.30</t>
  </si>
  <si>
    <r>
      <rPr>
        <sz val="11"/>
        <rFont val="Calibri"/>
      </rPr>
      <t xml:space="preserve">Ensure </t>
    </r>
    <r>
      <rPr>
        <sz val="11"/>
        <color rgb="FF000000"/>
        <rFont val="Calibri"/>
      </rPr>
      <t>'</t>
    </r>
    <r>
      <rPr>
        <b/>
        <sz val="11"/>
        <color rgb="FF000000"/>
        <rFont val="Calibri"/>
      </rPr>
      <t>Disable Certificate Transparency enforcement for a list of subjectPublicKeyInfo hashes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</si>
  <si>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Chrome\Disable Certificate Transparency enforcement for a list of subjectPublicKeyInfo hashes</t>
    </r>
    <r>
      <rPr>
        <sz val="11"/>
        <color rgb="FF006096"/>
        <rFont val="Roboto Condensed"/>
      </rPr>
      <t xml:space="preserve">
</t>
    </r>
  </si>
  <si>
    <r>
      <rPr>
        <sz val="11"/>
        <color rgb="FF000000"/>
        <rFont val="Calibri"/>
      </rPr>
      <t>Google Chrome can exclude certificates by their subjectPublicKeyInfo hashes from enforcing Certificate Transparency requirements. If this setting is disabled, no certificates are excluded from Certificate Transparency requirements.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</si>
  <si>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 xml:space="preserve">Navigate to the UI Path articulated in the Remediation section and confirm it is set as prescribed. This registry path will </t>
    </r>
    <r>
      <rPr>
        <b/>
        <sz val="11"/>
        <color rgb="FF000000"/>
        <rFont val="Calibri"/>
      </rPr>
      <t>not exist</t>
    </r>
    <r>
      <rPr>
        <sz val="11"/>
        <color rgb="FF000000"/>
        <rFont val="Calibri"/>
      </rPr>
      <t xml:space="preserve"> if it is set to </t>
    </r>
    <r>
      <rPr>
        <b/>
        <sz val="11"/>
        <color rgb="FF000000"/>
        <rFont val="Calibri"/>
      </rPr>
      <t>Disabled</t>
    </r>
    <r>
      <rPr>
        <sz val="11"/>
        <color rgb="FF000000"/>
        <rFont val="Calibri"/>
      </rPr>
      <t>:</t>
    </r>
    <r>
      <rPr>
        <sz val="11"/>
        <color rgb="FF000000"/>
        <rFont val="Calibri"/>
      </rPr>
      <t xml:space="preserve">
</t>
    </r>
    <r>
      <rPr>
        <sz val="11"/>
        <color rgb="FF006096"/>
        <rFont val="Roboto Condensed"/>
      </rPr>
      <t>HKEY_LOCAL_MACHINE\SOFTWARE\Policies\Google\Chrome\CertificateTransparencyEnforcementDisabledForCas</t>
    </r>
    <r>
      <rPr>
        <sz val="11"/>
        <color rgb="FF006096"/>
        <rFont val="Roboto Condensed"/>
      </rPr>
      <t xml:space="preserve">
</t>
    </r>
  </si>
  <si>
    <t>2.31</t>
  </si>
  <si>
    <r>
      <rPr>
        <sz val="11"/>
        <rFont val="Calibri"/>
      </rPr>
      <t xml:space="preserve">Ensure </t>
    </r>
    <r>
      <rPr>
        <sz val="11"/>
        <color rgb="FF000000"/>
        <rFont val="Calibri"/>
      </rPr>
      <t>'</t>
    </r>
    <r>
      <rPr>
        <b/>
        <sz val="11"/>
        <color rgb="FF000000"/>
        <rFont val="Calibri"/>
      </rPr>
      <t>Disable Certificate Transparency enforcement for a list of URLs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</si>
  <si>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Chrome\Disable Certificate Transparency enforcement for a list of URLs</t>
    </r>
    <r>
      <rPr>
        <sz val="11"/>
        <color rgb="FF006096"/>
        <rFont val="Roboto Condensed"/>
      </rPr>
      <t xml:space="preserve">
</t>
    </r>
  </si>
  <si>
    <r>
      <rPr>
        <sz val="11"/>
        <color rgb="FF000000"/>
        <rFont val="Calibri"/>
      </rPr>
      <t>Google Chrome can specify URLs/hostnames for which Certificate Transparency will not be enforced. If this setting is disabled, no URLs are excluded from Certificate Transparency requirements.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</si>
  <si>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 xml:space="preserve">Navigate to the UI Path articulated in the Remediation section and confirm it is set as prescribed. This registry path will </t>
    </r>
    <r>
      <rPr>
        <b/>
        <sz val="11"/>
        <color rgb="FF000000"/>
        <rFont val="Calibri"/>
      </rPr>
      <t>not exist</t>
    </r>
    <r>
      <rPr>
        <sz val="11"/>
        <color rgb="FF000000"/>
        <rFont val="Calibri"/>
      </rPr>
      <t xml:space="preserve"> if it is set to </t>
    </r>
    <r>
      <rPr>
        <b/>
        <sz val="11"/>
        <color rgb="FF000000"/>
        <rFont val="Calibri"/>
      </rPr>
      <t>Disabled</t>
    </r>
    <r>
      <rPr>
        <sz val="11"/>
        <color rgb="FF000000"/>
        <rFont val="Calibri"/>
      </rPr>
      <t>:</t>
    </r>
    <r>
      <rPr>
        <sz val="11"/>
        <color rgb="FF000000"/>
        <rFont val="Calibri"/>
      </rPr>
      <t xml:space="preserve">
</t>
    </r>
    <r>
      <rPr>
        <sz val="11"/>
        <color rgb="FF006096"/>
        <rFont val="Roboto Condensed"/>
      </rPr>
      <t>HKEY_LOCAL_MACHINE\SOFTWARE\Policies\Google\Chrome\CertificateTransparencyEnforcementDisabledForUrls</t>
    </r>
    <r>
      <rPr>
        <sz val="11"/>
        <color rgb="FF006096"/>
        <rFont val="Roboto Condensed"/>
      </rPr>
      <t xml:space="preserve">
</t>
    </r>
  </si>
  <si>
    <t>2.32</t>
  </si>
  <si>
    <r>
      <rPr>
        <sz val="11"/>
        <rFont val="Calibri"/>
      </rPr>
      <t xml:space="preserve">Ensure </t>
    </r>
    <r>
      <rPr>
        <sz val="11"/>
        <color rgb="FF000000"/>
        <rFont val="Calibri"/>
      </rPr>
      <t>'</t>
    </r>
    <r>
      <rPr>
        <b/>
        <sz val="11"/>
        <color rgb="FF000000"/>
        <rFont val="Calibri"/>
      </rPr>
      <t>Determine the availability of variations</t>
    </r>
    <r>
      <rPr>
        <sz val="11"/>
        <color rgb="FF000000"/>
        <rFont val="Calibri"/>
      </rPr>
      <t>'</t>
    </r>
    <r>
      <rPr>
        <sz val="11"/>
        <color rgb="FF000000"/>
        <rFont val="Calibri"/>
      </rPr>
      <t xml:space="preserve"> is set to </t>
    </r>
    <r>
      <rPr>
        <sz val="11"/>
        <color rgb="FF000000"/>
        <rFont val="Calibri"/>
      </rPr>
      <t>'</t>
    </r>
    <r>
      <rPr>
        <b/>
        <sz val="11"/>
        <color rgb="FF000000"/>
        <rFont val="Calibri"/>
      </rPr>
      <t>Enable all variations</t>
    </r>
    <r>
      <rPr>
        <sz val="11"/>
        <color rgb="FF000000"/>
        <rFont val="Calibri"/>
      </rPr>
      <t>'</t>
    </r>
  </si>
  <si>
    <r>
      <rPr>
        <sz val="11"/>
        <color rgb="FF000000"/>
        <rFont val="Calibri"/>
      </rPr>
      <t xml:space="preserve">Set the following UI path to </t>
    </r>
    <r>
      <rPr>
        <b/>
        <sz val="11"/>
        <color rgb="FF000000"/>
        <rFont val="Calibri"/>
      </rPr>
      <t>Enabled: Enable all variations</t>
    </r>
    <r>
      <rPr>
        <sz val="11"/>
        <color rgb="FF000000"/>
        <rFont val="Calibri"/>
      </rPr>
      <t>:</t>
    </r>
    <r>
      <rPr>
        <sz val="11"/>
        <color rgb="FF000000"/>
        <rFont val="Calibri"/>
      </rPr>
      <t xml:space="preserve">
</t>
    </r>
    <r>
      <rPr>
        <sz val="11"/>
        <color rgb="FF006096"/>
        <rFont val="Roboto Condensed"/>
      </rPr>
      <t>Computer Configuration\Policies\Administrative Templates\Google\Google Chrome\Determine the availability of variations</t>
    </r>
    <r>
      <rPr>
        <sz val="11"/>
        <color rgb="FF006096"/>
        <rFont val="Roboto Condensed"/>
      </rPr>
      <t xml:space="preserve">
</t>
    </r>
  </si>
  <si>
    <r>
      <rPr>
        <sz val="11"/>
        <color rgb="FF000000"/>
        <rFont val="Calibri"/>
      </rPr>
      <t>Configuring this setting allows specifying which variations are allowed to be applied in Google Chrome.Variations provide a means for Google to offer modifications to Google Chrome without shipping a new version of the browser by selectively enabling or disabling already existing features.</t>
    </r>
    <r>
      <rPr>
        <sz val="11"/>
        <color rgb="FF000000"/>
        <rFont val="Calibri"/>
      </rPr>
      <t xml:space="preserve">
</t>
    </r>
    <r>
      <rPr>
        <sz val="11"/>
        <color rgb="FF000000"/>
        <rFont val="Calibri"/>
      </rPr>
      <t xml:space="preserve">- </t>
    </r>
    <r>
      <rPr>
        <b/>
        <sz val="11"/>
        <color rgb="FF000000"/>
        <rFont val="Calibri"/>
      </rPr>
      <t>Enable all variations</t>
    </r>
    <r>
      <rPr>
        <sz val="11"/>
        <color rgb="FF000000"/>
        <rFont val="Calibri"/>
      </rPr>
      <t xml:space="preserve"> (0): Allows all variations to be applied to the browser (Default value).</t>
    </r>
    <r>
      <rPr>
        <sz val="11"/>
        <color rgb="FF000000"/>
        <rFont val="Calibri"/>
      </rPr>
      <t xml:space="preserve">
</t>
    </r>
    <r>
      <rPr>
        <sz val="11"/>
        <color rgb="FF000000"/>
        <rFont val="Calibri"/>
      </rPr>
      <t xml:space="preserve">- </t>
    </r>
    <r>
      <rPr>
        <b/>
        <sz val="11"/>
        <color rgb="FF000000"/>
        <rFont val="Calibri"/>
      </rPr>
      <t>Enable variations concerning critical fixes only</t>
    </r>
    <r>
      <rPr>
        <sz val="11"/>
        <color rgb="FF000000"/>
        <rFont val="Calibri"/>
      </rPr>
      <t xml:space="preserve"> (1): Allows only variations considered critical security or stability fixes to be applied to Google Chrome.</t>
    </r>
    <r>
      <rPr>
        <sz val="11"/>
        <color rgb="FF000000"/>
        <rFont val="Calibri"/>
      </rPr>
      <t xml:space="preserve">
</t>
    </r>
    <r>
      <rPr>
        <sz val="11"/>
        <color rgb="FF000000"/>
        <rFont val="Calibri"/>
      </rPr>
      <t xml:space="preserve">- </t>
    </r>
    <r>
      <rPr>
        <b/>
        <sz val="11"/>
        <color rgb="FF000000"/>
        <rFont val="Calibri"/>
      </rPr>
      <t>Disable all variations</t>
    </r>
    <r>
      <rPr>
        <sz val="11"/>
        <color rgb="FF000000"/>
        <rFont val="Calibri"/>
      </rPr>
      <t xml:space="preserve"> (2): Prevent all variations from being applied to the browser. Please note that this mode can potentially prevent the Google Chrome developers from providing critical security fixes in a timely manner and is thus not recommended.</t>
    </r>
    <r>
      <rPr>
        <sz val="11"/>
        <color rgb="FF000000"/>
        <rFont val="Calibri"/>
      </rPr>
      <t xml:space="preserve">
</t>
    </r>
    <r>
      <rPr>
        <sz val="11"/>
        <color rgb="FF000000"/>
        <rFont val="Calibri"/>
      </rPr>
      <t xml:space="preserve">The recommended state for this setting is: </t>
    </r>
    <r>
      <rPr>
        <b/>
        <sz val="11"/>
        <color rgb="FF000000"/>
        <rFont val="Calibri"/>
      </rPr>
      <t>Enable all variations</t>
    </r>
    <r>
      <rPr>
        <sz val="11"/>
        <color rgb="FF000000"/>
        <rFont val="Calibri"/>
      </rPr>
      <t xml:space="preserve"> (0)</t>
    </r>
    <r>
      <rPr>
        <sz val="11"/>
        <color rgb="FF000000"/>
        <rFont val="Calibri"/>
      </rPr>
      <t xml:space="preserve">
</t>
    </r>
    <r>
      <rPr>
        <b/>
        <sz val="11"/>
        <color rgb="FF000000"/>
        <rFont val="Calibri"/>
      </rPr>
      <t>NOTE:</t>
    </r>
    <r>
      <rPr>
        <sz val="11"/>
        <color rgb="FF000000"/>
        <rFont val="Calibri"/>
      </rPr>
      <t xml:space="preserve"> Google strongly believes there is no added security benefit for turning this to critical fixes as leaving it on increases the stability of the browser. Disabling variations can also prevent getting critical security updates in a timely manner.</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</si>
  <si>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HKEY_LOCAL_MACHINE\SOFTWARE\Policies\Google\Chrome:ChromeVariations</t>
    </r>
    <r>
      <rPr>
        <sz val="11"/>
        <color rgb="FF006096"/>
        <rFont val="Roboto Condensed"/>
      </rPr>
      <t xml:space="preserve">
</t>
    </r>
  </si>
  <si>
    <t>2.33</t>
  </si>
  <si>
    <r>
      <rPr>
        <sz val="11"/>
        <rFont val="Calibri"/>
      </rPr>
      <t xml:space="preserve">Ensure </t>
    </r>
    <r>
      <rPr>
        <sz val="11"/>
        <color rgb="FF000000"/>
        <rFont val="Calibri"/>
      </rPr>
      <t>'</t>
    </r>
    <r>
      <rPr>
        <b/>
        <sz val="11"/>
        <color rgb="FF000000"/>
        <rFont val="Calibri"/>
      </rPr>
      <t>Clear Browsing Data 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</si>
  <si>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Chrome\Clear Browsing Data on Exit</t>
    </r>
    <r>
      <rPr>
        <sz val="11"/>
        <color rgb="FF006096"/>
        <rFont val="Roboto Condensed"/>
      </rPr>
      <t xml:space="preserve">
</t>
    </r>
  </si>
  <si>
    <r>
      <rPr>
        <sz val="11"/>
        <color rgb="FF000000"/>
        <rFont val="Calibri"/>
      </rPr>
      <t>This policy controls whether web browser data, such as forms, passwords and visited sites is deleted each time Google Chrome is closed.</t>
    </r>
    <r>
      <rPr>
        <sz val="11"/>
        <color rgb="FF000000"/>
        <rFont val="Calibri"/>
      </rPr>
      <t xml:space="preserve">
</t>
    </r>
    <r>
      <rPr>
        <b/>
        <sz val="11"/>
        <color rgb="FF000000"/>
        <rFont val="Calibri"/>
      </rPr>
      <t>Note:</t>
    </r>
    <r>
      <rPr>
        <sz val="11"/>
        <color rgb="FF000000"/>
        <rFont val="Calibri"/>
      </rPr>
      <t xml:space="preserve"> If this policy is enabled, do not enable the </t>
    </r>
    <r>
      <rPr>
        <i/>
        <sz val="11"/>
        <color rgb="FF000000"/>
        <rFont val="Calibri"/>
      </rPr>
      <t>AllowDeletingBrowserHistory</t>
    </r>
    <r>
      <rPr>
        <sz val="11"/>
        <color rgb="FF000000"/>
        <rFont val="Calibri"/>
      </rPr>
      <t xml:space="preserve"> policy, because it will take precedence over the </t>
    </r>
    <r>
      <rPr>
        <i/>
        <sz val="11"/>
        <color rgb="FF000000"/>
        <rFont val="Calibri"/>
      </rPr>
      <t>ClearBrowsingDataOnExit</t>
    </r>
    <r>
      <rPr>
        <sz val="11"/>
        <color rgb="FF000000"/>
        <rFont val="Calibri"/>
      </rPr>
      <t xml:space="preserve"> policy and all data will be deleted when Google Chrome closes, regardless of how </t>
    </r>
    <r>
      <rPr>
        <i/>
        <sz val="11"/>
        <color rgb="FF000000"/>
        <rFont val="Calibri"/>
      </rPr>
      <t>AllowDeletingBrowserHistory</t>
    </r>
    <r>
      <rPr>
        <sz val="11"/>
        <color rgb="FF000000"/>
        <rFont val="Calibri"/>
      </rPr>
      <t xml:space="preserve"> is configured.</t>
    </r>
  </si>
  <si>
    <r>
      <rPr>
        <sz val="11"/>
        <color rgb="FF000000"/>
        <rFont val="Calibri"/>
      </rPr>
      <t>Browsing data will not be deleted on closing and the user will not be able to change this setting.</t>
    </r>
    <r>
      <rPr>
        <sz val="11"/>
        <color rgb="FF000000"/>
        <rFont val="Calibri"/>
      </rPr>
      <t xml:space="preserve">
</t>
    </r>
    <r>
      <rPr>
        <b/>
        <sz val="11"/>
        <color rgb="FF000000"/>
        <rFont val="Calibri"/>
      </rPr>
      <t>Note:</t>
    </r>
    <r>
      <rPr>
        <sz val="11"/>
        <color rgb="FF000000"/>
        <rFont val="Calibri"/>
      </rPr>
      <t xml:space="preserve"> This setting will preserve browsing history that could contain a user's personal browsing history. Ensure this setting is in compliance with organizational policies.</t>
    </r>
  </si>
  <si>
    <r>
      <rPr>
        <sz val="11"/>
        <color rgb="FF000000"/>
        <rFont val="Calibri"/>
      </rPr>
      <t xml:space="preserve">Navigate to the UI Path articulated in the Remediation section and confirm it is set as prescribed. This registry path will </t>
    </r>
    <r>
      <rPr>
        <b/>
        <sz val="11"/>
        <color rgb="FF000000"/>
        <rFont val="Calibri"/>
      </rPr>
      <t>not exist</t>
    </r>
    <r>
      <rPr>
        <sz val="11"/>
        <color rgb="FF000000"/>
        <rFont val="Calibri"/>
      </rPr>
      <t xml:space="preserve"> if it is set to </t>
    </r>
    <r>
      <rPr>
        <b/>
        <sz val="11"/>
        <color rgb="FF000000"/>
        <rFont val="Calibri"/>
      </rPr>
      <t>Disabled</t>
    </r>
    <r>
      <rPr>
        <sz val="11"/>
        <color rgb="FF000000"/>
        <rFont val="Calibri"/>
      </rPr>
      <t>:</t>
    </r>
    <r>
      <rPr>
        <sz val="11"/>
        <color rgb="FF000000"/>
        <rFont val="Calibri"/>
      </rPr>
      <t xml:space="preserve">
</t>
    </r>
    <r>
      <rPr>
        <sz val="11"/>
        <color rgb="FF006096"/>
        <rFont val="Roboto Condensed"/>
      </rPr>
      <t>HKEY_LOCAL_MACHINE\Software\Policies\Google\Chrome:ClearBrowsingDataOnExitList</t>
    </r>
    <r>
      <rPr>
        <sz val="11"/>
        <color rgb="FF006096"/>
        <rFont val="Roboto Condensed"/>
      </rPr>
      <t xml:space="preserve">
</t>
    </r>
  </si>
  <si>
    <r>
      <rPr>
        <sz val="11"/>
        <color rgb="FF000000"/>
        <rFont val="Calibri"/>
      </rPr>
      <t>Disabled. (Users can configure the Clear browsing data option in Settings.)</t>
    </r>
  </si>
  <si>
    <t>2.34</t>
  </si>
  <si>
    <r>
      <rPr>
        <sz val="11"/>
        <rFont val="Calibri"/>
      </rPr>
      <t xml:space="preserve">Ensure </t>
    </r>
    <r>
      <rPr>
        <sz val="11"/>
        <color rgb="FF000000"/>
        <rFont val="Calibri"/>
      </rPr>
      <t>'</t>
    </r>
    <r>
      <rPr>
        <b/>
        <sz val="11"/>
        <color rgb="FF000000"/>
        <rFont val="Calibri"/>
      </rPr>
      <t>Enable security warnings for command-line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</si>
  <si>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Chrome\Enable security warnings for command-line flags</t>
    </r>
    <r>
      <rPr>
        <sz val="11"/>
        <color rgb="FF006096"/>
        <rFont val="Roboto Condensed"/>
      </rPr>
      <t xml:space="preserve">
</t>
    </r>
  </si>
  <si>
    <r>
      <rPr>
        <sz val="11"/>
        <color rgb="FF000000"/>
        <rFont val="Calibri"/>
      </rPr>
      <t>This setting prevents Google Chrome from showing security warnings that potentially dangerous command-line flags are in use at its launch.</t>
    </r>
    <r>
      <rPr>
        <sz val="11"/>
        <color rgb="FF000000"/>
        <rFont val="Calibri"/>
      </rPr>
      <t xml:space="preserve">
</t>
    </r>
    <r>
      <rPr>
        <sz val="11"/>
        <color rgb="FF000000"/>
        <rFont val="Calibri"/>
      </rPr>
      <t xml:space="preserve">The recommended state of this setting is: </t>
    </r>
    <r>
      <rPr>
        <b/>
        <sz val="11"/>
        <color rgb="FF000000"/>
        <rFont val="Calibri"/>
      </rPr>
      <t xml:space="preserve">Enabled </t>
    </r>
    <r>
      <rPr>
        <sz val="11"/>
        <color rgb="FF000000"/>
        <rFont val="Calibri"/>
      </rPr>
      <t>(1)</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</si>
  <si>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HKEY_LOCAL_MACHINE\SOFTWARE\Policies\Google\Chrome:CommandLineFlagSecurityWarningsEnabled</t>
    </r>
    <r>
      <rPr>
        <sz val="11"/>
        <color rgb="FF006096"/>
        <rFont val="Roboto Condensed"/>
      </rPr>
      <t xml:space="preserve">
</t>
    </r>
  </si>
  <si>
    <t>2.35</t>
  </si>
  <si>
    <r>
      <rPr>
        <sz val="11"/>
        <rFont val="Calibri"/>
      </rPr>
      <t xml:space="preserve">Ensure </t>
    </r>
    <r>
      <rPr>
        <sz val="11"/>
        <color rgb="FF000000"/>
        <rFont val="Calibri"/>
      </rPr>
      <t>'</t>
    </r>
    <r>
      <rPr>
        <b/>
        <sz val="11"/>
        <color rgb="FF000000"/>
        <rFont val="Calibri"/>
      </rPr>
      <t>Enable component updates in Google Chrome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</si>
  <si>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Chrome\Enable component updates in Google Chrome</t>
    </r>
    <r>
      <rPr>
        <sz val="11"/>
        <color rgb="FF006096"/>
        <rFont val="Roboto Condensed"/>
      </rPr>
      <t xml:space="preserve">
</t>
    </r>
  </si>
  <si>
    <r>
      <rPr>
        <sz val="11"/>
        <color rgb="FF000000"/>
        <rFont val="Calibri"/>
      </rPr>
      <t>Google Chrome's Component Updater updates several components of Google Chrome on a regular basis (applies only to Chrome browser components).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(1)</t>
    </r>
    <r>
      <rPr>
        <sz val="11"/>
        <color rgb="FF000000"/>
        <rFont val="Calibri"/>
      </rPr>
      <t xml:space="preserve">
</t>
    </r>
    <r>
      <rPr>
        <b/>
        <sz val="11"/>
        <color rgb="FF000000"/>
        <rFont val="Calibri"/>
      </rPr>
      <t>NOTE:</t>
    </r>
    <r>
      <rPr>
        <sz val="11"/>
        <color rgb="FF000000"/>
        <rFont val="Calibri"/>
      </rPr>
      <t xml:space="preserve"> Updates to any component that does not contain executable code, does not significantly alter the behavior of the browser, or is critical for its security will not be disabled (E.g. certificate revocation lists and Safe Browsing data is updated regardless of this setting). FYI </t>
    </r>
    <r>
      <rPr>
        <b/>
        <sz val="11"/>
        <color rgb="FF000000"/>
        <rFont val="Calibri"/>
      </rPr>
      <t>chrome://components</t>
    </r>
    <r>
      <rPr>
        <sz val="11"/>
        <color rgb="FF000000"/>
        <rFont val="Calibri"/>
      </rPr>
      <t xml:space="preserve"> lists all components, but not if they are affected by this setting.</t>
    </r>
    <r>
      <rPr>
        <sz val="11"/>
        <color rgb="FF000000"/>
        <rFont val="Calibri"/>
      </rPr>
      <t xml:space="preserve">
</t>
    </r>
    <r>
      <rPr>
        <b/>
        <sz val="11"/>
        <color rgb="FF000000"/>
        <rFont val="Calibri"/>
      </rPr>
      <t>NOTE:</t>
    </r>
    <r>
      <rPr>
        <sz val="11"/>
        <color rgb="FF000000"/>
        <rFont val="Calibri"/>
      </rPr>
      <t xml:space="preserve"> Google provided the following list of </t>
    </r>
    <r>
      <rPr>
        <b/>
        <sz val="11"/>
        <color rgb="FF000000"/>
        <rFont val="Calibri"/>
      </rPr>
      <t>"some of the components"</t>
    </r>
    <r>
      <rPr>
        <sz val="11"/>
        <color rgb="FF000000"/>
        <rFont val="Calibri"/>
      </rPr>
      <t xml:space="preserve"> controlled by this setting:</t>
    </r>
    <r>
      <rPr>
        <sz val="11"/>
        <color rgb="FF000000"/>
        <rFont val="Calibri"/>
      </rPr>
      <t xml:space="preserve">
</t>
    </r>
    <r>
      <rPr>
        <sz val="11"/>
        <color rgb="FF000000"/>
        <rFont val="Calibri"/>
      </rPr>
      <t>- Recovery component</t>
    </r>
    <r>
      <rPr>
        <sz val="11"/>
        <color rgb="FF000000"/>
        <rFont val="Calibri"/>
      </rPr>
      <t xml:space="preserve">
</t>
    </r>
    <r>
      <rPr>
        <sz val="11"/>
        <color rgb="FF000000"/>
        <rFont val="Calibri"/>
      </rPr>
      <t>- Pnacl</t>
    </r>
    <r>
      <rPr>
        <sz val="11"/>
        <color rgb="FF000000"/>
        <rFont val="Calibri"/>
      </rPr>
      <t xml:space="preserve">
</t>
    </r>
    <r>
      <rPr>
        <sz val="11"/>
        <color rgb="FF000000"/>
        <rFont val="Calibri"/>
      </rPr>
      <t>- Floc</t>
    </r>
    <r>
      <rPr>
        <sz val="11"/>
        <color rgb="FF000000"/>
        <rFont val="Calibri"/>
      </rPr>
      <t xml:space="preserve">
</t>
    </r>
    <r>
      <rPr>
        <sz val="11"/>
        <color rgb="FF000000"/>
        <rFont val="Calibri"/>
      </rPr>
      <t>- Optimization hints</t>
    </r>
    <r>
      <rPr>
        <sz val="11"/>
        <color rgb="FF000000"/>
        <rFont val="Calibri"/>
      </rPr>
      <t xml:space="preserve">
</t>
    </r>
    <r>
      <rPr>
        <sz val="11"/>
        <color rgb="FF000000"/>
        <rFont val="Calibri"/>
      </rPr>
      <t>- SSL error assistant</t>
    </r>
    <r>
      <rPr>
        <sz val="11"/>
        <color rgb="FF000000"/>
        <rFont val="Calibri"/>
      </rPr>
      <t xml:space="preserve">
</t>
    </r>
    <r>
      <rPr>
        <sz val="11"/>
        <color rgb="FF000000"/>
        <rFont val="Calibri"/>
      </rPr>
      <t>- CRL set</t>
    </r>
    <r>
      <rPr>
        <sz val="11"/>
        <color rgb="FF000000"/>
        <rFont val="Calibri"/>
      </rPr>
      <t xml:space="preserve">
</t>
    </r>
    <r>
      <rPr>
        <sz val="11"/>
        <color rgb="FF000000"/>
        <rFont val="Calibri"/>
      </rPr>
      <t>- Origin trials</t>
    </r>
    <r>
      <rPr>
        <sz val="11"/>
        <color rgb="FF000000"/>
        <rFont val="Calibri"/>
      </rPr>
      <t xml:space="preserve">
</t>
    </r>
    <r>
      <rPr>
        <sz val="11"/>
        <color rgb="FF000000"/>
        <rFont val="Calibri"/>
      </rPr>
      <t>- SW reporter</t>
    </r>
    <r>
      <rPr>
        <sz val="11"/>
        <color rgb="FF000000"/>
        <rFont val="Calibri"/>
      </rPr>
      <t xml:space="preserve">
</t>
    </r>
    <r>
      <rPr>
        <sz val="11"/>
        <color rgb="FF000000"/>
        <rFont val="Calibri"/>
      </rPr>
      <t>- PKI metadata</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</si>
  <si>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HKEY_LOCAL_MACHINE\SOFTWARE\Policies\Google\Chrome:ComponentUpdatesEnabled</t>
    </r>
    <r>
      <rPr>
        <sz val="11"/>
        <color rgb="FF006096"/>
        <rFont val="Roboto Condensed"/>
      </rPr>
      <t xml:space="preserve">
</t>
    </r>
  </si>
  <si>
    <t>2.36</t>
  </si>
  <si>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</si>
  <si>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Chrome\DNS interception checks enabled</t>
    </r>
    <r>
      <rPr>
        <sz val="11"/>
        <color rgb="FF006096"/>
        <rFont val="Roboto Condensed"/>
      </rPr>
      <t xml:space="preserve">
</t>
    </r>
  </si>
  <si>
    <r>
      <rPr>
        <sz val="11"/>
        <color rgb="FF000000"/>
        <rFont val="Calibri"/>
      </rPr>
      <t>This setting determines whether a local switch is configured for DNS interception checks. These checks attempt to discover if the browser is behind a proxy that redirects unknown host names.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(1)</t>
    </r>
    <r>
      <rPr>
        <sz val="11"/>
        <color rgb="FF000000"/>
        <rFont val="Calibri"/>
      </rPr>
      <t xml:space="preserve">
</t>
    </r>
    <r>
      <rPr>
        <b/>
        <sz val="11"/>
        <color rgb="FF000000"/>
        <rFont val="Calibri"/>
      </rPr>
      <t>NOTE:</t>
    </r>
    <r>
      <rPr>
        <sz val="11"/>
        <color rgb="FF000000"/>
        <rFont val="Calibri"/>
      </rPr>
      <t xml:space="preserve"> This detection might not be necessary in an enterprise environment where the network configuration is known. It can be disabled to avoid additional DNS and HTTP traffic on startup and each DNS configuration change.</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</si>
  <si>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HKEY_LOCAL_MACHINE\SOFTWARE\Policies\Google\Chrome:DNSInterceptionChecksEnabled</t>
    </r>
    <r>
      <rPr>
        <sz val="11"/>
        <color rgb="FF006096"/>
        <rFont val="Roboto Condensed"/>
      </rPr>
      <t xml:space="preserve">
</t>
    </r>
  </si>
  <si>
    <t>2.37</t>
  </si>
  <si>
    <r>
      <rPr>
        <sz val="11"/>
        <rFont val="Calibri"/>
      </rPr>
      <t xml:space="preserve">Ensure </t>
    </r>
    <r>
      <rPr>
        <sz val="11"/>
        <color rgb="FF000000"/>
        <rFont val="Calibri"/>
      </rPr>
      <t>'</t>
    </r>
    <r>
      <rPr>
        <b/>
        <sz val="11"/>
        <color rgb="FF000000"/>
        <rFont val="Calibri"/>
      </rPr>
      <t>Set disk cache size, in bytes</t>
    </r>
    <r>
      <rPr>
        <sz val="11"/>
        <color rgb="FF000000"/>
        <rFont val="Calibri"/>
      </rPr>
      <t>'</t>
    </r>
    <r>
      <rPr>
        <sz val="11"/>
        <color rgb="FF000000"/>
        <rFont val="Calibri"/>
      </rPr>
      <t xml:space="preserve"> is set to </t>
    </r>
    <r>
      <rPr>
        <sz val="11"/>
        <color rgb="FF000000"/>
        <rFont val="Calibri"/>
      </rPr>
      <t>'</t>
    </r>
    <r>
      <rPr>
        <b/>
        <sz val="11"/>
        <color rgb="FF000000"/>
        <rFont val="Calibri"/>
      </rPr>
      <t>Enabled: 250609664</t>
    </r>
    <r>
      <rPr>
        <sz val="11"/>
        <color rgb="FF000000"/>
        <rFont val="Calibri"/>
      </rPr>
      <t>'</t>
    </r>
  </si>
  <si>
    <r>
      <rPr>
        <sz val="11"/>
        <color rgb="FF000000"/>
        <rFont val="Calibri"/>
      </rPr>
      <t xml:space="preserve">Set the following UI path to </t>
    </r>
    <r>
      <rPr>
        <b/>
        <sz val="11"/>
        <color rgb="FF000000"/>
        <rFont val="Calibri"/>
      </rPr>
      <t>Enabled: 250609664</t>
    </r>
    <r>
      <rPr>
        <sz val="11"/>
        <color rgb="FF000000"/>
        <rFont val="Calibri"/>
      </rPr>
      <t>:</t>
    </r>
    <r>
      <rPr>
        <sz val="11"/>
        <color rgb="FF000000"/>
        <rFont val="Calibri"/>
      </rPr>
      <t xml:space="preserve">
</t>
    </r>
    <r>
      <rPr>
        <sz val="11"/>
        <color rgb="FF006096"/>
        <rFont val="Roboto Condensed"/>
      </rPr>
      <t>Computer Configuration\Policies\Administrative Templates\Google\Google Chrome\Set disk cache size in bytes</t>
    </r>
    <r>
      <rPr>
        <sz val="11"/>
        <color rgb="FF006096"/>
        <rFont val="Roboto Condensed"/>
      </rPr>
      <t xml:space="preserve">
</t>
    </r>
  </si>
  <si>
    <r>
      <rPr>
        <sz val="11"/>
        <color rgb="FF000000"/>
        <rFont val="Calibri"/>
      </rPr>
      <t>This setting controls the size of the cache, in bytes, used to store files on the disk.</t>
    </r>
    <r>
      <rPr>
        <sz val="11"/>
        <color rgb="FF000000"/>
        <rFont val="Calibri"/>
      </rPr>
      <t xml:space="preserve">
</t>
    </r>
    <r>
      <rPr>
        <sz val="11"/>
        <color rgb="FF000000"/>
        <rFont val="Calibri"/>
      </rPr>
      <t xml:space="preserve">The recommended state for this setting is: </t>
    </r>
    <r>
      <rPr>
        <b/>
        <sz val="11"/>
        <color rgb="FF000000"/>
        <rFont val="Calibri"/>
      </rPr>
      <t>Enabled: 250609664</t>
    </r>
    <r>
      <rPr>
        <sz val="11"/>
        <color rgb="FF000000"/>
        <rFont val="Calibri"/>
      </rPr>
      <t xml:space="preserve"> or greater</t>
    </r>
    <r>
      <rPr>
        <sz val="11"/>
        <color rgb="FF000000"/>
        <rFont val="Calibri"/>
      </rPr>
      <t xml:space="preserve">
</t>
    </r>
    <r>
      <rPr>
        <b/>
        <sz val="11"/>
        <color rgb="FF000000"/>
        <rFont val="Calibri"/>
      </rPr>
      <t>NOTE</t>
    </r>
    <r>
      <rPr>
        <sz val="11"/>
        <color rgb="FF000000"/>
        <rFont val="Calibri"/>
      </rPr>
      <t xml:space="preserve"> The value specified in this setting isn't a hard boundary but rather a suggestion to the caching system; any value below a few megabytes is too small and will be rounded up to a reasonable minimum.</t>
    </r>
  </si>
  <si>
    <r>
      <rPr>
        <sz val="11"/>
        <color rgb="FF000000"/>
        <rFont val="Calibri"/>
      </rPr>
      <t>Browser cache will take up to 250MB in disk space.</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</si>
  <si>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ef00000</t>
    </r>
    <r>
      <rPr>
        <sz val="11"/>
        <color rgb="FF000000"/>
        <rFont val="Calibri"/>
      </rPr>
      <t xml:space="preserve"> (250609664 in hexadecimal format):</t>
    </r>
    <r>
      <rPr>
        <sz val="11"/>
        <color rgb="FF000000"/>
        <rFont val="Calibri"/>
      </rPr>
      <t xml:space="preserve">
</t>
    </r>
    <r>
      <rPr>
        <sz val="11"/>
        <color rgb="FF006096"/>
        <rFont val="Roboto Condensed"/>
      </rPr>
      <t>HKEY_LOCAL_MACHINE\SOFTWARE\Policies\Google\Chrome:DiskCacheSize</t>
    </r>
    <r>
      <rPr>
        <sz val="11"/>
        <color rgb="FF006096"/>
        <rFont val="Roboto Condensed"/>
      </rPr>
      <t xml:space="preserve">
</t>
    </r>
  </si>
  <si>
    <r>
      <rPr>
        <sz val="11"/>
        <color rgb="FF000000"/>
        <rFont val="Calibri"/>
      </rPr>
      <t>Unset (Same as Enabled with a system managed smaller default size, but the user can change)</t>
    </r>
  </si>
  <si>
    <t>2.38</t>
  </si>
  <si>
    <r>
      <rPr>
        <sz val="11"/>
        <rFont val="Calibri"/>
      </rPr>
      <t xml:space="preserve">Ensure </t>
    </r>
    <r>
      <rPr>
        <sz val="11"/>
        <color rgb="FF000000"/>
        <rFont val="Calibri"/>
      </rPr>
      <t>'</t>
    </r>
    <r>
      <rPr>
        <b/>
        <sz val="11"/>
        <color rgb="FF000000"/>
        <rFont val="Calibri"/>
      </rPr>
      <t>Controls the mode of DNS-over-HTTPS</t>
    </r>
    <r>
      <rPr>
        <sz val="11"/>
        <color rgb="FF000000"/>
        <rFont val="Calibri"/>
      </rPr>
      <t>'</t>
    </r>
    <r>
      <rPr>
        <sz val="11"/>
        <color rgb="FF000000"/>
        <rFont val="Calibri"/>
      </rPr>
      <t xml:space="preserve"> is set to </t>
    </r>
    <r>
      <rPr>
        <sz val="11"/>
        <color rgb="FF000000"/>
        <rFont val="Calibri"/>
      </rPr>
      <t>'</t>
    </r>
    <r>
      <rPr>
        <b/>
        <sz val="11"/>
        <color rgb="FF000000"/>
        <rFont val="Calibri"/>
      </rPr>
      <t>Enabled: DNS-over-HTTPS without insecure fallback</t>
    </r>
    <r>
      <rPr>
        <sz val="11"/>
        <color rgb="FF000000"/>
        <rFont val="Calibri"/>
      </rPr>
      <t>'</t>
    </r>
  </si>
  <si>
    <r>
      <rPr>
        <sz val="11"/>
        <color rgb="FF000000"/>
        <rFont val="Calibri"/>
      </rPr>
      <t xml:space="preserve">Set the following UI path to </t>
    </r>
    <r>
      <rPr>
        <b/>
        <sz val="11"/>
        <color rgb="FF000000"/>
        <rFont val="Calibri"/>
      </rPr>
      <t>Enabled: Enable DNS-over-HTTPS without insecure fallback</t>
    </r>
    <r>
      <rPr>
        <sz val="11"/>
        <color rgb="FF000000"/>
        <rFont val="Calibri"/>
      </rPr>
      <t>:</t>
    </r>
    <r>
      <rPr>
        <sz val="11"/>
        <color rgb="FF000000"/>
        <rFont val="Calibri"/>
      </rPr>
      <t xml:space="preserve">
</t>
    </r>
    <r>
      <rPr>
        <sz val="11"/>
        <color rgb="FF006096"/>
        <rFont val="Roboto Condensed"/>
      </rPr>
      <t>Computer Configuration\Policies\Administrative Templates\Google\Google Chrome\Controls the mode of DNS-over-HTTPS</t>
    </r>
    <r>
      <rPr>
        <sz val="11"/>
        <color rgb="FF006096"/>
        <rFont val="Roboto Condensed"/>
      </rPr>
      <t xml:space="preserve">
</t>
    </r>
  </si>
  <si>
    <r>
      <rPr>
        <sz val="11"/>
        <color rgb="FF000000"/>
        <rFont val="Calibri"/>
      </rPr>
      <t>This controls the mode of the DNS-over-HTTPS resolver. Please note that this setting will only set the default mode for each query. The mode may be overridden for special types of queries, such as requests to resolve a DNS-over-HTTPS server hostname.</t>
    </r>
    <r>
      <rPr>
        <sz val="11"/>
        <color rgb="FF000000"/>
        <rFont val="Calibri"/>
      </rPr>
      <t xml:space="preserve">
</t>
    </r>
    <r>
      <rPr>
        <sz val="11"/>
        <color rgb="FF000000"/>
        <rFont val="Calibri"/>
      </rPr>
      <t xml:space="preserve">- </t>
    </r>
    <r>
      <rPr>
        <b/>
        <sz val="11"/>
        <color rgb="FF000000"/>
        <rFont val="Calibri"/>
      </rPr>
      <t>Disable DNS-over-HTTPS</t>
    </r>
    <r>
      <rPr>
        <sz val="11"/>
        <color rgb="FF000000"/>
        <rFont val="Calibri"/>
      </rPr>
      <t xml:space="preserve"> (off)</t>
    </r>
    <r>
      <rPr>
        <sz val="11"/>
        <color rgb="FF000000"/>
        <rFont val="Calibri"/>
      </rPr>
      <t xml:space="preserve">
</t>
    </r>
    <r>
      <rPr>
        <sz val="11"/>
        <color rgb="FF000000"/>
        <rFont val="Calibri"/>
      </rPr>
      <t xml:space="preserve">- </t>
    </r>
    <r>
      <rPr>
        <b/>
        <sz val="11"/>
        <color rgb="FF000000"/>
        <rFont val="Calibri"/>
      </rPr>
      <t>Enable DNS-over-HTTPS with insecure fallback</t>
    </r>
    <r>
      <rPr>
        <sz val="11"/>
        <color rgb="FF000000"/>
        <rFont val="Calibri"/>
      </rPr>
      <t xml:space="preserve"> (automatic) - Enable DNS-over-HTTPS queries first if a DNS-over-HTTPS server is available and may fallback to sending insecure queries on error.</t>
    </r>
    <r>
      <rPr>
        <sz val="11"/>
        <color rgb="FF000000"/>
        <rFont val="Calibri"/>
      </rPr>
      <t xml:space="preserve">
</t>
    </r>
    <r>
      <rPr>
        <sz val="11"/>
        <color rgb="FF000000"/>
        <rFont val="Calibri"/>
      </rPr>
      <t xml:space="preserve">- </t>
    </r>
    <r>
      <rPr>
        <b/>
        <sz val="11"/>
        <color rgb="FF000000"/>
        <rFont val="Calibri"/>
      </rPr>
      <t>Enable DNS-over-HTTPS without insecure fallback</t>
    </r>
    <r>
      <rPr>
        <sz val="11"/>
        <color rgb="FF000000"/>
        <rFont val="Calibri"/>
      </rPr>
      <t xml:space="preserve"> (secure) - Only send DNS-over-HTTPS queries and will fail to resolve on error.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Enable DNS-over-HTTPS without insecure fallback</t>
    </r>
    <r>
      <rPr>
        <sz val="11"/>
        <color rgb="FF000000"/>
        <rFont val="Calibri"/>
      </rPr>
      <t xml:space="preserve"> (secure)</t>
    </r>
    <r>
      <rPr>
        <sz val="11"/>
        <color rgb="FF000000"/>
        <rFont val="Calibri"/>
      </rPr>
      <t xml:space="preserve">
</t>
    </r>
    <r>
      <rPr>
        <b/>
        <sz val="11"/>
        <color rgb="FF000000"/>
        <rFont val="Calibri"/>
      </rPr>
      <t>Note:</t>
    </r>
    <r>
      <rPr>
        <sz val="11"/>
        <color rgb="FF000000"/>
        <rFont val="Calibri"/>
      </rPr>
      <t xml:space="preserve"> When enabling this policy, it is recommended to also configure the </t>
    </r>
    <r>
      <rPr>
        <b/>
        <sz val="11"/>
        <color rgb="FF000000"/>
        <rFont val="Calibri"/>
      </rPr>
      <t>DnsOverHttpsTemplates</t>
    </r>
    <r>
      <rPr>
        <sz val="11"/>
        <color rgb="FF000000"/>
        <rFont val="Calibri"/>
      </rPr>
      <t xml:space="preserve"> policy so that the URI templates are set. You can find out more information on the </t>
    </r>
    <r>
      <rPr>
        <b/>
        <sz val="11"/>
        <color rgb="FF000000"/>
        <rFont val="Calibri"/>
      </rPr>
      <t>DnsOverHttpsTemplates</t>
    </r>
    <r>
      <rPr>
        <sz val="11"/>
        <color rgb="FF000000"/>
        <rFont val="Calibri"/>
      </rPr>
      <t xml:space="preserve"> enterprise policy site </t>
    </r>
    <r>
      <rPr>
        <sz val="11"/>
        <color rgb="FF0000FF"/>
        <rFont val="Calibri"/>
      </rPr>
      <t>(https://chromeenterprise.google/policies/#DnsOverHttpsTemplates)</t>
    </r>
    <r>
      <rPr>
        <sz val="11"/>
        <color rgb="FF000000"/>
        <rFont val="Calibri"/>
      </rPr>
      <t>.</t>
    </r>
  </si>
  <si>
    <r>
      <rPr>
        <sz val="11"/>
        <color rgb="FF000000"/>
        <rFont val="Calibri"/>
      </rPr>
      <t>Not all DNS providers support DOH, so choice is limited. Also, Enterprises sometimes monitor DNS requests to block access to malicious or inappropriate sites. DNS monitoring can also sometimes be used to detect malware attempting to "phone home." Because DoH encrypts name resolution requests, it can create a security monitoring blind spot.</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</si>
  <si>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secure</t>
    </r>
    <r>
      <rPr>
        <sz val="11"/>
        <color rgb="FF000000"/>
        <rFont val="Calibri"/>
      </rPr>
      <t>:</t>
    </r>
    <r>
      <rPr>
        <sz val="11"/>
        <color rgb="FF000000"/>
        <rFont val="Calibri"/>
      </rPr>
      <t xml:space="preserve">
</t>
    </r>
    <r>
      <rPr>
        <sz val="11"/>
        <color rgb="FF006096"/>
        <rFont val="Roboto Condensed"/>
      </rPr>
      <t>HKEY_LOCAL_MACHINE\SOFTWARE\Policies\Google\Chrome:DnsOverHttpsMode</t>
    </r>
    <r>
      <rPr>
        <sz val="11"/>
        <color rgb="FF006096"/>
        <rFont val="Roboto Condensed"/>
      </rPr>
      <t xml:space="preserve">
</t>
    </r>
  </si>
  <si>
    <r>
      <rPr>
        <sz val="11"/>
        <color rgb="FF000000"/>
        <rFont val="Calibri"/>
      </rPr>
      <t>Unset (Same as Enable DNS-over-HTTPS with insecure fallback (automatic). If any policy is set, either through being domain-joined or active policy with cloud management (or profile lists), then it sometimes reverts to Disable DNS-over-HTTPS and users can’t change it.</t>
    </r>
  </si>
  <si>
    <t>2.39</t>
  </si>
  <si>
    <r>
      <rPr>
        <sz val="11"/>
        <rFont val="Calibri"/>
      </rPr>
      <t xml:space="preserve">Ensure </t>
    </r>
    <r>
      <rPr>
        <sz val="11"/>
        <color rgb="FF000000"/>
        <rFont val="Calibri"/>
      </rPr>
      <t>'</t>
    </r>
    <r>
      <rPr>
        <b/>
        <sz val="11"/>
        <color rgb="FF000000"/>
        <rFont val="Calibri"/>
      </rPr>
      <t>Allow reporting of domain reliability related data</t>
    </r>
    <r>
      <rPr>
        <sz val="11"/>
        <color rgb="FF000000"/>
        <rFont val="Calibri"/>
      </rPr>
      <t>'</t>
    </r>
    <r>
      <rPr>
        <sz val="11"/>
        <color rgb="FF000000"/>
        <rFont val="Calibri"/>
      </rPr>
      <t xml:space="preserve"> Is Disabled</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</si>
  <si>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 Chrome\Allow reporting of domain reliability related data</t>
    </r>
    <r>
      <rPr>
        <sz val="11"/>
        <color rgb="FF006096"/>
        <rFont val="Roboto Condensed"/>
      </rPr>
      <t xml:space="preserve">
</t>
    </r>
  </si>
  <si>
    <r>
      <rPr>
        <sz val="11"/>
        <color rgb="FF000000"/>
        <rFont val="Calibri"/>
      </rPr>
      <t>This setting controls if domain reliability diagnostic data is reported to Google. It can be configured to either:</t>
    </r>
    <r>
      <rPr>
        <sz val="11"/>
        <color rgb="FF000000"/>
        <rFont val="Calibri"/>
      </rPr>
      <t xml:space="preserve">
</t>
    </r>
    <r>
      <rPr>
        <sz val="11"/>
        <color rgb="FF000000"/>
        <rFont val="Calibri"/>
      </rPr>
      <t xml:space="preserve">- Disabled (0): </t>
    </r>
    <r>
      <rPr>
        <b/>
        <sz val="11"/>
        <color rgb="FF000000"/>
        <rFont val="Calibri"/>
      </rPr>
      <t>Never send domain reliability data to Google</t>
    </r>
    <r>
      <rPr>
        <sz val="11"/>
        <color rgb="FF000000"/>
        <rFont val="Calibri"/>
      </rPr>
      <t xml:space="preserve">
</t>
    </r>
    <r>
      <rPr>
        <sz val="11"/>
        <color rgb="FF000000"/>
        <rFont val="Calibri"/>
      </rPr>
      <t xml:space="preserve">- Enabled (1): </t>
    </r>
    <r>
      <rPr>
        <b/>
        <sz val="11"/>
        <color rgb="FF000000"/>
        <rFont val="Calibri"/>
      </rPr>
      <t>Domain Reliability data may be sent to Google depending on Chrome User Metrics (UMA) policy</t>
    </r>
    <r>
      <rPr>
        <sz val="11"/>
        <color rgb="FF000000"/>
        <rFont val="Calibri"/>
      </rPr>
      <t xml:space="preserve">
</t>
    </r>
    <r>
      <rPr>
        <sz val="11"/>
        <color rgb="FF000000"/>
        <rFont val="Calibri"/>
      </rPr>
      <t xml:space="preserve">If the value for </t>
    </r>
    <r>
      <rPr>
        <b/>
        <sz val="11"/>
        <color rgb="FF000000"/>
        <rFont val="Calibri"/>
      </rPr>
      <t>DomainReliabilityAllowed</t>
    </r>
    <r>
      <rPr>
        <sz val="11"/>
        <color rgb="FF000000"/>
        <rFont val="Calibri"/>
      </rPr>
      <t xml:space="preserve"> is not changed from the default, it will behave as it is enabled.</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</si>
  <si>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HKEY_LOCAL_MACHINE\SOFTWARE\Policies\Google\Chrome:DomainReliabilityAllowed</t>
    </r>
    <r>
      <rPr>
        <sz val="11"/>
        <color rgb="FF006096"/>
        <rFont val="Roboto Condensed"/>
      </rPr>
      <t xml:space="preserve">
</t>
    </r>
  </si>
  <si>
    <r>
      <rPr>
        <sz val="11"/>
        <color rgb="FF000000"/>
        <rFont val="Calibri"/>
      </rPr>
      <t>Unset (Enabled)</t>
    </r>
  </si>
  <si>
    <t>2.40</t>
  </si>
  <si>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</si>
  <si>
    <r>
      <rPr>
        <sz val="11"/>
        <color rgb="FF000000"/>
        <rFont val="Calibri"/>
      </rPr>
      <t xml:space="preserve">Set the following UI path to </t>
    </r>
    <r>
      <rPr>
        <b/>
        <sz val="11"/>
        <color rgb="FF000000"/>
        <rFont val="Calibri"/>
      </rPr>
      <t>Enabled: Block malicious downloads. Recommended.</t>
    </r>
    <r>
      <rPr>
        <sz val="11"/>
        <color rgb="FF000000"/>
        <rFont val="Calibri"/>
      </rPr>
      <t>:</t>
    </r>
    <r>
      <rPr>
        <sz val="11"/>
        <color rgb="FF000000"/>
        <rFont val="Calibri"/>
      </rPr>
      <t xml:space="preserve">
</t>
    </r>
    <r>
      <rPr>
        <sz val="11"/>
        <color rgb="FF006096"/>
        <rFont val="Roboto Condensed"/>
      </rPr>
      <t>Computer Configuration\Polices\Administrative Templates\Google\Google Chrome\Allow download restrictions</t>
    </r>
    <r>
      <rPr>
        <sz val="11"/>
        <color rgb="FF006096"/>
        <rFont val="Roboto Condensed"/>
      </rPr>
      <t xml:space="preserve">
</t>
    </r>
  </si>
  <si>
    <r>
      <rPr>
        <sz val="11"/>
        <color rgb="FF000000"/>
        <rFont val="Calibri"/>
      </rPr>
      <t>Google Chrome can block certain types of downloads, and won't let users bypass the security warnings, depending on the classification of Safe Browsing.</t>
    </r>
    <r>
      <rPr>
        <sz val="11"/>
        <color rgb="FF000000"/>
        <rFont val="Calibri"/>
      </rPr>
      <t xml:space="preserve">
</t>
    </r>
    <r>
      <rPr>
        <sz val="11"/>
        <color rgb="FF000000"/>
        <rFont val="Calibri"/>
      </rPr>
      <t xml:space="preserve">- (0): </t>
    </r>
    <r>
      <rPr>
        <b/>
        <sz val="11"/>
        <color rgb="FF000000"/>
        <rFont val="Calibri"/>
      </rPr>
      <t>No special restrictions. Default.</t>
    </r>
    <r>
      <rPr>
        <sz val="11"/>
        <color rgb="FF000000"/>
        <rFont val="Calibri"/>
      </rPr>
      <t xml:space="preserve">
</t>
    </r>
    <r>
      <rPr>
        <sz val="11"/>
        <color rgb="FF000000"/>
        <rFont val="Calibri"/>
      </rPr>
      <t xml:space="preserve">- (1): </t>
    </r>
    <r>
      <rPr>
        <b/>
        <sz val="11"/>
        <color rgb="FF000000"/>
        <rFont val="Calibri"/>
      </rPr>
      <t>Block malicious downloads and dangerous file types.</t>
    </r>
    <r>
      <rPr>
        <sz val="11"/>
        <color rgb="FF000000"/>
        <rFont val="Calibri"/>
      </rPr>
      <t xml:space="preserve">
</t>
    </r>
    <r>
      <rPr>
        <sz val="11"/>
        <color rgb="FF000000"/>
        <rFont val="Calibri"/>
      </rPr>
      <t xml:space="preserve">- (2): </t>
    </r>
    <r>
      <rPr>
        <b/>
        <sz val="11"/>
        <color rgb="FF000000"/>
        <rFont val="Calibri"/>
      </rPr>
      <t>Block malicious downloads, uncommon or unwanted downloads and dangerous file types.</t>
    </r>
    <r>
      <rPr>
        <sz val="11"/>
        <color rgb="FF000000"/>
        <rFont val="Calibri"/>
      </rPr>
      <t xml:space="preserve">
</t>
    </r>
    <r>
      <rPr>
        <sz val="11"/>
        <color rgb="FF000000"/>
        <rFont val="Calibri"/>
      </rPr>
      <t xml:space="preserve">- (3): </t>
    </r>
    <r>
      <rPr>
        <b/>
        <sz val="11"/>
        <color rgb="FF000000"/>
        <rFont val="Calibri"/>
      </rPr>
      <t>Block all downloads.</t>
    </r>
    <r>
      <rPr>
        <sz val="11"/>
        <color rgb="FF000000"/>
        <rFont val="Calibri"/>
      </rPr>
      <t xml:space="preserve">
</t>
    </r>
    <r>
      <rPr>
        <sz val="11"/>
        <color rgb="FF000000"/>
        <rFont val="Calibri"/>
      </rPr>
      <t xml:space="preserve">- (4): </t>
    </r>
    <r>
      <rPr>
        <b/>
        <sz val="11"/>
        <color rgb="FF000000"/>
        <rFont val="Calibri"/>
      </rPr>
      <t>Block malicious downloads. Recommended.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Block malicious downloads. Recommended.</t>
    </r>
    <r>
      <rPr>
        <sz val="11"/>
        <color rgb="FF000000"/>
        <rFont val="Calibri"/>
      </rPr>
      <t xml:space="preserve"> (4).</t>
    </r>
    <r>
      <rPr>
        <sz val="11"/>
        <color rgb="FF000000"/>
        <rFont val="Calibri"/>
      </rPr>
      <t xml:space="preserve">
</t>
    </r>
    <r>
      <rPr>
        <sz val="11"/>
        <color rgb="FF000000"/>
        <rFont val="Calibri"/>
      </rPr>
      <t xml:space="preserve">Setting the state to </t>
    </r>
    <r>
      <rPr>
        <b/>
        <sz val="11"/>
        <color rgb="FF000000"/>
        <rFont val="Calibri"/>
      </rPr>
      <t>Block malicious downloads and dangerous file types.</t>
    </r>
    <r>
      <rPr>
        <sz val="11"/>
        <color rgb="FF000000"/>
        <rFont val="Calibri"/>
      </rPr>
      <t xml:space="preserve"> (1) or </t>
    </r>
    <r>
      <rPr>
        <b/>
        <sz val="11"/>
        <color rgb="FF000000"/>
        <rFont val="Calibri"/>
      </rPr>
      <t>Block malicious downloads, uncommon or unwanted downloads and dangerous file types.</t>
    </r>
    <r>
      <rPr>
        <sz val="11"/>
        <color rgb="FF000000"/>
        <rFont val="Calibri"/>
      </rPr>
      <t xml:space="preserve"> (2) is also considered a passing state but can cause false positives on files being blocked. </t>
    </r>
    <r>
      <rPr>
        <b/>
        <sz val="11"/>
        <color rgb="FF000000"/>
        <rFont val="Calibri"/>
      </rPr>
      <t>Block all downloads.</t>
    </r>
    <r>
      <rPr>
        <sz val="11"/>
        <color rgb="FF000000"/>
        <rFont val="Calibri"/>
      </rPr>
      <t xml:space="preserve"> (3) is also a passing state, but it is not recommended except in the most secure settings.</t>
    </r>
    <r>
      <rPr>
        <sz val="11"/>
        <color rgb="FF000000"/>
        <rFont val="Calibri"/>
      </rPr>
      <t xml:space="preserve">
</t>
    </r>
    <r>
      <rPr>
        <b/>
        <sz val="11"/>
        <color rgb="FF000000"/>
        <rFont val="Calibri"/>
      </rPr>
      <t>NOTE:</t>
    </r>
    <r>
      <rPr>
        <sz val="11"/>
        <color rgb="FF000000"/>
        <rFont val="Calibri"/>
      </rPr>
      <t xml:space="preserve"> These restrictions apply to downloads triggered from webpage content, as well as the Download link... menu option. They don't apply to the download of the currently displayed page or to saving as PDF from the printing options.</t>
    </r>
  </si>
  <si>
    <r>
      <rPr>
        <sz val="11"/>
        <color rgb="FF000000"/>
        <rFont val="Calibri"/>
      </rPr>
      <t xml:space="preserve">If this setting is enabled, all downloads are allowed, except for those that carry Safe Browsing warnings. These are downloads that have been identified as risky or from a risky source by the </t>
    </r>
    <r>
      <rPr>
        <b/>
        <sz val="11"/>
        <color rgb="FF000000"/>
        <rFont val="Calibri"/>
      </rPr>
      <t xml:space="preserve">Google Safe Browsing Global intelligence engine </t>
    </r>
    <r>
      <rPr>
        <b/>
        <sz val="11"/>
        <color rgb="FF0000FF"/>
        <rFont val="Calibri"/>
      </rPr>
      <t>(https://developers.google.com/safe-browsing)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</si>
  <si>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4</t>
    </r>
    <r>
      <rPr>
        <sz val="11"/>
        <color rgb="FF000000"/>
        <rFont val="Calibri"/>
      </rPr>
      <t>:</t>
    </r>
    <r>
      <rPr>
        <sz val="11"/>
        <color rgb="FF000000"/>
        <rFont val="Calibri"/>
      </rPr>
      <t xml:space="preserve">
</t>
    </r>
    <r>
      <rPr>
        <sz val="11"/>
        <color rgb="FF006096"/>
        <rFont val="Roboto Condensed"/>
      </rPr>
      <t>HKEY_LOCAL_MACHINE\SOFTWARE\Policies\Google\Chrome:DownloadRestrictions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Since the setting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and </t>
    </r>
    <r>
      <rPr>
        <b/>
        <sz val="11"/>
        <color rgb="FF000000"/>
        <rFont val="Calibri"/>
      </rPr>
      <t>3</t>
    </r>
    <r>
      <rPr>
        <sz val="11"/>
        <color rgb="FF000000"/>
        <rFont val="Calibri"/>
      </rPr>
      <t xml:space="preserve"> are more restrictive, setting this policy to any of those states is also a passing status.</t>
    </r>
  </si>
  <si>
    <t>2.41</t>
  </si>
  <si>
    <r>
      <rPr>
        <sz val="11"/>
        <rFont val="Calibri"/>
      </rPr>
      <t xml:space="preserve">Ensure </t>
    </r>
    <r>
      <rPr>
        <sz val="11"/>
        <color rgb="FF000000"/>
        <rFont val="Calibri"/>
      </rPr>
      <t>'</t>
    </r>
    <r>
      <rPr>
        <b/>
        <sz val="11"/>
        <color rgb="FF000000"/>
        <rFont val="Calibri"/>
      </rPr>
      <t>Enable online OCSP/CRL checks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</si>
  <si>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Chrome\Enable online OCSP/CRL checks</t>
    </r>
    <r>
      <rPr>
        <sz val="11"/>
        <color rgb="FF006096"/>
        <rFont val="Roboto Condensed"/>
      </rPr>
      <t xml:space="preserve">
</t>
    </r>
  </si>
  <si>
    <r>
      <rPr>
        <sz val="11"/>
        <color rgb="FF000000"/>
        <rFont val="Calibri"/>
      </rPr>
      <t>Google Chrome can reactivate soft-fail, online revocation checks although they can provide some benefit in most cases.</t>
    </r>
    <r>
      <rPr>
        <sz val="11"/>
        <color rgb="FF000000"/>
        <rFont val="Calibri"/>
      </rPr>
      <t xml:space="preserve">
</t>
    </r>
    <r>
      <rPr>
        <sz val="11"/>
        <color rgb="FF000000"/>
        <rFont val="Calibri"/>
      </rPr>
      <t>If this setting is disabled, unsecure online OCSP/CRL checks are no longer performed.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</si>
  <si>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HKEY_LOCAL_MACHINE\SOFTWARE\Policies\Google\Chrome:EnableOnlineRevocationChecks</t>
    </r>
    <r>
      <rPr>
        <sz val="11"/>
        <color rgb="FF006096"/>
        <rFont val="Roboto Condensed"/>
      </rPr>
      <t xml:space="preserve">
</t>
    </r>
  </si>
  <si>
    <t>2.42</t>
  </si>
  <si>
    <r>
      <rPr>
        <sz val="11"/>
        <rFont val="Calibri"/>
      </rPr>
      <t xml:space="preserve">Ensure </t>
    </r>
    <r>
      <rPr>
        <sz val="11"/>
        <color rgb="FF000000"/>
        <rFont val="Calibri"/>
      </rPr>
      <t>'</t>
    </r>
    <r>
      <rPr>
        <b/>
        <sz val="11"/>
        <color rgb="FF000000"/>
        <rFont val="Calibri"/>
      </rPr>
      <t>Enable TLS Encrypted ClientHello</t>
    </r>
    <r>
      <rPr>
        <sz val="11"/>
        <color rgb="FF000000"/>
        <rFont val="Calibri"/>
      </rPr>
      <t>'</t>
    </r>
    <r>
      <rPr>
        <sz val="11"/>
        <color rgb="FF000000"/>
        <rFont val="Calibri"/>
      </rPr>
      <t xml:space="preserve"> Is Enabled</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</si>
  <si>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Chrome\Enable TLS Encrypted ClientHello</t>
    </r>
    <r>
      <rPr>
        <sz val="11"/>
        <color rgb="FF006096"/>
        <rFont val="Roboto Condensed"/>
      </rPr>
      <t xml:space="preserve">
</t>
    </r>
  </si>
  <si>
    <r>
      <rPr>
        <sz val="11"/>
        <color rgb="FF000000"/>
        <rFont val="Calibri"/>
      </rPr>
      <t>This setting controls the defaults for using Encrypted ClientHello (ECH). ECH is an extension to TLS and encrypts the initial handshake with a website that can only be decrypted by that website. Google Chrome may, or may not, use ECH based on 3 factors: sever support, HTTPS DNS record availability, or rollout status. It can be configured to either:</t>
    </r>
    <r>
      <rPr>
        <sz val="11"/>
        <color rgb="FF000000"/>
        <rFont val="Calibri"/>
      </rPr>
      <t xml:space="preserve">
</t>
    </r>
    <r>
      <rPr>
        <sz val="11"/>
        <color rgb="FF000000"/>
        <rFont val="Calibri"/>
      </rPr>
      <t xml:space="preserve">- Disabled (0): </t>
    </r>
    <r>
      <rPr>
        <b/>
        <sz val="11"/>
        <color rgb="FF000000"/>
        <rFont val="Calibri"/>
      </rPr>
      <t>Disable the TLS Encrypted ClientHello experiment</t>
    </r>
    <r>
      <rPr>
        <sz val="11"/>
        <color rgb="FF000000"/>
        <rFont val="Calibri"/>
      </rPr>
      <t xml:space="preserve">
</t>
    </r>
    <r>
      <rPr>
        <sz val="11"/>
        <color rgb="FF000000"/>
        <rFont val="Calibri"/>
      </rPr>
      <t xml:space="preserve">- Enabled (1): </t>
    </r>
    <r>
      <rPr>
        <b/>
        <sz val="11"/>
        <color rgb="FF000000"/>
        <rFont val="Calibri"/>
      </rPr>
      <t>Enable the TLS Encrypted ClientHello experiment</t>
    </r>
    <r>
      <rPr>
        <sz val="11"/>
        <color rgb="FF000000"/>
        <rFont val="Calibri"/>
      </rPr>
      <t xml:space="preserve">
</t>
    </r>
    <r>
      <rPr>
        <sz val="11"/>
        <color rgb="FF000000"/>
        <rFont val="Calibri"/>
      </rPr>
      <t xml:space="preserve">If the value for </t>
    </r>
    <r>
      <rPr>
        <b/>
        <sz val="11"/>
        <color rgb="FF000000"/>
        <rFont val="Calibri"/>
      </rPr>
      <t>EncryptedClientHelloEnabled</t>
    </r>
    <r>
      <rPr>
        <sz val="11"/>
        <color rgb="FF000000"/>
        <rFont val="Calibri"/>
      </rPr>
      <t xml:space="preserve"> is not changed from the default, it will behave as it is enabled.</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</si>
  <si>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HKEY_LOCAL_MACHINE\SOFTWARE\Policies\Google\Chrome:EncryptedClientHelloEnabled</t>
    </r>
    <r>
      <rPr>
        <sz val="11"/>
        <color rgb="FF006096"/>
        <rFont val="Roboto Condensed"/>
      </rPr>
      <t xml:space="preserve">
</t>
    </r>
  </si>
  <si>
    <t>2.43</t>
  </si>
  <si>
    <r>
      <rPr>
        <sz val="11"/>
        <rFont val="Calibri"/>
      </rPr>
      <t xml:space="preserve">Ensure </t>
    </r>
    <r>
      <rPr>
        <sz val="11"/>
        <color rgb="FF000000"/>
        <rFont val="Calibri"/>
      </rPr>
      <t>'</t>
    </r>
    <r>
      <rPr>
        <b/>
        <sz val="11"/>
        <color rgb="FF000000"/>
        <rFont val="Calibri"/>
      </rPr>
      <t>Enables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</si>
  <si>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Chrome\Enables managed extensions to use the Enterprise Hardware Platform API</t>
    </r>
    <r>
      <rPr>
        <sz val="11"/>
        <color rgb="FF006096"/>
        <rFont val="Roboto Condensed"/>
      </rPr>
      <t xml:space="preserve">
</t>
    </r>
  </si>
  <si>
    <r>
      <rPr>
        <sz val="11"/>
        <color rgb="FF000000"/>
        <rFont val="Calibri"/>
      </rPr>
      <t>This setting allows extensions installed by enterprise policies to be allowed to use the Enterprise Hardware Platform API.</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</si>
  <si>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HKEY_LOCAL_MACHINE\SOFTWARE\Policies\Google\Chrome:EnterpriseHardwarePlatformAPIEnabled</t>
    </r>
    <r>
      <rPr>
        <sz val="11"/>
        <color rgb="FF006096"/>
        <rFont val="Roboto Condensed"/>
      </rPr>
      <t xml:space="preserve">
</t>
    </r>
  </si>
  <si>
    <t>2.44</t>
  </si>
  <si>
    <r>
      <rPr>
        <sz val="11"/>
        <rFont val="Calibri"/>
      </rPr>
      <t xml:space="preserve">Ensure </t>
    </r>
    <r>
      <rPr>
        <sz val="11"/>
        <color rgb="FF000000"/>
        <rFont val="Calibri"/>
      </rPr>
      <t>'</t>
    </r>
    <r>
      <rPr>
        <b/>
        <sz val="11"/>
        <color rgb="FF000000"/>
        <rFont val="Calibri"/>
      </rPr>
      <t>Keep browsing data when creating enterprise profile by default</t>
    </r>
    <r>
      <rPr>
        <sz val="11"/>
        <color rgb="FF000000"/>
        <rFont val="Calibri"/>
      </rPr>
      <t>'</t>
    </r>
    <r>
      <rPr>
        <sz val="11"/>
        <color rgb="FF000000"/>
        <rFont val="Calibri"/>
      </rPr>
      <t xml:space="preserve"> Is Enabled</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</si>
  <si>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Chrome\Keep browsing data when creating enterprise profile by default</t>
    </r>
    <r>
      <rPr>
        <sz val="11"/>
        <color rgb="FF006096"/>
        <rFont val="Roboto Condensed"/>
      </rPr>
      <t xml:space="preserve">
</t>
    </r>
  </si>
  <si>
    <r>
      <rPr>
        <sz val="11"/>
        <color rgb="FF000000"/>
        <rFont val="Calibri"/>
      </rPr>
      <t>This setting controls keeping existing browser data when an enterprise profile is created. It can be configured to either:</t>
    </r>
    <r>
      <rPr>
        <sz val="11"/>
        <color rgb="FF000000"/>
        <rFont val="Calibri"/>
      </rPr>
      <t xml:space="preserve">
</t>
    </r>
    <r>
      <rPr>
        <sz val="11"/>
        <color rgb="FF000000"/>
        <rFont val="Calibri"/>
      </rPr>
      <t xml:space="preserve">- Disabled (0): </t>
    </r>
    <r>
      <rPr>
        <b/>
        <sz val="11"/>
        <color rgb="FF000000"/>
        <rFont val="Calibri"/>
      </rPr>
      <t>Do not check the option to keep existing browsing data by default</t>
    </r>
    <r>
      <rPr>
        <sz val="11"/>
        <color rgb="FF000000"/>
        <rFont val="Calibri"/>
      </rPr>
      <t xml:space="preserve">
</t>
    </r>
    <r>
      <rPr>
        <sz val="11"/>
        <color rgb="FF000000"/>
        <rFont val="Calibri"/>
      </rPr>
      <t xml:space="preserve">- Enabled (1):  </t>
    </r>
    <r>
      <rPr>
        <b/>
        <sz val="11"/>
        <color rgb="FF000000"/>
        <rFont val="Calibri"/>
      </rPr>
      <t>Check the option to keep existing browsing data by default</t>
    </r>
    <r>
      <rPr>
        <sz val="11"/>
        <color rgb="FF000000"/>
        <rFont val="Calibri"/>
      </rPr>
      <t xml:space="preserve">
</t>
    </r>
    <r>
      <rPr>
        <sz val="11"/>
        <color rgb="FF000000"/>
        <rFont val="Calibri"/>
      </rPr>
      <t xml:space="preserve">If the value for </t>
    </r>
    <r>
      <rPr>
        <b/>
        <sz val="11"/>
        <color rgb="FF000000"/>
        <rFont val="Calibri"/>
      </rPr>
      <t>EnterpriseProfileCreationKeepBrowsingData</t>
    </r>
    <r>
      <rPr>
        <sz val="11"/>
        <color rgb="FF000000"/>
        <rFont val="Calibri"/>
      </rPr>
      <t xml:space="preserve"> is not changed from the default, it will behave as if it is enabled.</t>
    </r>
    <r>
      <rPr>
        <sz val="11"/>
        <color rgb="FF000000"/>
        <rFont val="Calibri"/>
      </rPr>
      <t xml:space="preserve">
</t>
    </r>
    <r>
      <rPr>
        <b/>
        <sz val="11"/>
        <color rgb="FF000000"/>
        <rFont val="Calibri"/>
      </rPr>
      <t>Note:</t>
    </r>
    <r>
      <rPr>
        <sz val="11"/>
        <color rgb="FF000000"/>
        <rFont val="Calibri"/>
      </rPr>
      <t xml:space="preserve"> Unlike other policy settings, the user does get to decide whether or not to keep any existing browsing data when creating an enterprise profile.</t>
    </r>
  </si>
  <si>
    <r>
      <rPr>
        <sz val="11"/>
        <color rgb="FF000000"/>
        <rFont val="Calibri"/>
      </rPr>
      <t>This should have no effect on the user.</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</si>
  <si>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HKEY_LOCAL_MACHINE\SOFTWARE\Policies\Google\Chrome:EnterpriseProfileCreationKeepBrowsingData</t>
    </r>
    <r>
      <rPr>
        <sz val="11"/>
        <color rgb="FF006096"/>
        <rFont val="Roboto Condensed"/>
      </rPr>
      <t xml:space="preserve">
</t>
    </r>
  </si>
  <si>
    <t>2.45</t>
  </si>
  <si>
    <r>
      <rPr>
        <sz val="11"/>
        <rFont val="Calibri"/>
      </rPr>
      <t xml:space="preserve">Ensure </t>
    </r>
    <r>
      <rPr>
        <sz val="11"/>
        <color rgb="FF000000"/>
        <rFont val="Calibri"/>
      </rPr>
      <t>'</t>
    </r>
    <r>
      <rPr>
        <b/>
        <sz val="11"/>
        <color rgb="FF000000"/>
        <rFont val="Calibri"/>
      </rPr>
      <t>Show an "Always open" checkbox in external protocol dialog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</si>
  <si>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Chrome\Show an "Always open" checkbox in external protocol dialog.</t>
    </r>
    <r>
      <rPr>
        <sz val="11"/>
        <color rgb="FF006096"/>
        <rFont val="Roboto Condensed"/>
      </rPr>
      <t xml:space="preserve">
</t>
    </r>
  </si>
  <si>
    <r>
      <rPr>
        <sz val="11"/>
        <color rgb="FF000000"/>
        <rFont val="Calibri"/>
      </rPr>
      <t>This policy setting controls if the user is prompted with an "Always open" check box when an external protocol prompt is shown.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</si>
  <si>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end user will be prompted each time they click a link that opens an external protocol, even if they have utilized it before.</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</si>
  <si>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HKEY_LOCAL_MACHINE\Software\Policies\Google\Chrome:ExternalProtocolDialogShowAlwaysOpenCheckbox</t>
    </r>
    <r>
      <rPr>
        <sz val="11"/>
        <color rgb="FF006096"/>
        <rFont val="Roboto Condensed"/>
      </rPr>
      <t xml:space="preserve">
</t>
    </r>
  </si>
  <si>
    <t>2.46</t>
  </si>
  <si>
    <r>
      <rPr>
        <sz val="11"/>
        <rFont val="Calibri"/>
      </rPr>
      <t xml:space="preserve">Ensure </t>
    </r>
    <r>
      <rPr>
        <sz val="11"/>
        <color rgb="FF000000"/>
        <rFont val="Calibri"/>
      </rPr>
      <t>'</t>
    </r>
    <r>
      <rPr>
        <b/>
        <sz val="11"/>
        <color rgb="FF000000"/>
        <rFont val="Calibri"/>
      </rPr>
      <t>Allow file or directory picker APIs to be called without prior user gesture</t>
    </r>
    <r>
      <rPr>
        <sz val="11"/>
        <color rgb="FF000000"/>
        <rFont val="Calibri"/>
      </rPr>
      <t>'</t>
    </r>
    <r>
      <rPr>
        <sz val="11"/>
        <color rgb="FF000000"/>
        <rFont val="Calibri"/>
      </rPr>
      <t xml:space="preserve"> Is Disabled</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</si>
  <si>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Chrome\Allow file or directory picker APIs to be called without prior user gesture</t>
    </r>
    <r>
      <rPr>
        <sz val="11"/>
        <color rgb="FF006096"/>
        <rFont val="Roboto Condensed"/>
      </rPr>
      <t xml:space="preserve">
</t>
    </r>
  </si>
  <si>
    <r>
      <rPr>
        <sz val="11"/>
        <color rgb="FF000000"/>
        <rFont val="Calibri"/>
      </rPr>
      <t xml:space="preserve">This setting controls the ability for </t>
    </r>
    <r>
      <rPr>
        <b/>
        <sz val="11"/>
        <color rgb="FF000000"/>
        <rFont val="Calibri"/>
      </rPr>
      <t>showOpenFilePicker()</t>
    </r>
    <r>
      <rPr>
        <sz val="11"/>
        <color rgb="FF000000"/>
        <rFont val="Calibri"/>
      </rPr>
      <t xml:space="preserve">, </t>
    </r>
    <r>
      <rPr>
        <b/>
        <sz val="11"/>
        <color rgb="FF000000"/>
        <rFont val="Calibri"/>
      </rPr>
      <t>showSaveFilePicker()</t>
    </r>
    <r>
      <rPr>
        <sz val="11"/>
        <color rgb="FF000000"/>
        <rFont val="Calibri"/>
      </rPr>
      <t xml:space="preserve">, and </t>
    </r>
    <r>
      <rPr>
        <b/>
        <sz val="11"/>
        <color rgb="FF000000"/>
        <rFont val="Calibri"/>
      </rPr>
      <t>showDirectoryPicker()</t>
    </r>
    <r>
      <rPr>
        <sz val="11"/>
        <color rgb="FF000000"/>
        <rFont val="Calibri"/>
      </rPr>
      <t xml:space="preserve"> web APIs to be called without user interaction.</t>
    </r>
    <r>
      <rPr>
        <sz val="11"/>
        <color rgb="FF000000"/>
        <rFont val="Calibri"/>
      </rPr>
      <t xml:space="preserve">
</t>
    </r>
    <r>
      <rPr>
        <sz val="11"/>
        <color rgb="FF000000"/>
        <rFont val="Calibri"/>
      </rPr>
      <t xml:space="preserve">If the value for </t>
    </r>
    <r>
      <rPr>
        <b/>
        <sz val="11"/>
        <color rgb="FF000000"/>
        <rFont val="Calibri"/>
      </rPr>
      <t>FileOrDirectoryPickerWithoutGestureAllowedForOrigins</t>
    </r>
    <r>
      <rPr>
        <sz val="11"/>
        <color rgb="FF000000"/>
        <rFont val="Calibri"/>
      </rPr>
      <t xml:space="preserve"> is not changed from the default, it will behave as if it is disabled.</t>
    </r>
  </si>
  <si>
    <r>
      <rPr>
        <sz val="11"/>
        <color rgb="FF000000"/>
        <rFont val="Calibri"/>
      </rPr>
      <t>Disabling this policy should have no impact on the user.</t>
    </r>
  </si>
  <si>
    <r>
      <rPr>
        <sz val="11"/>
        <color rgb="FF000000"/>
        <rFont val="Calibri"/>
      </rPr>
      <t>Navigate to the UI Path articulated in the Remediation section and confirm it is set as prescribed. This group policy setting is backed by the following registry location which should not exist:</t>
    </r>
    <r>
      <rPr>
        <sz val="11"/>
        <color rgb="FF000000"/>
        <rFont val="Calibri"/>
      </rPr>
      <t xml:space="preserve">
</t>
    </r>
    <r>
      <rPr>
        <sz val="11"/>
        <color rgb="FF006096"/>
        <rFont val="Roboto Condensed"/>
      </rPr>
      <t>HKEY_LOCAL_MACHINE\SOFTWARE\Policies\Google\Chrome\FileOrDirectoryPickerWithoutGestureAllowedForOrigins\&lt;number&gt; = &lt;url&gt;</t>
    </r>
    <r>
      <rPr>
        <sz val="11"/>
        <color rgb="FF006096"/>
        <rFont val="Roboto Condensed"/>
      </rPr>
      <t xml:space="preserve">
</t>
    </r>
  </si>
  <si>
    <t>2.47</t>
  </si>
  <si>
    <r>
      <rPr>
        <sz val="11"/>
        <rFont val="Calibri"/>
      </rPr>
      <t xml:space="preserve">Ensure </t>
    </r>
    <r>
      <rPr>
        <sz val="11"/>
        <color rgb="FF000000"/>
        <rFont val="Calibri"/>
      </rPr>
      <t>'</t>
    </r>
    <r>
      <rPr>
        <b/>
        <sz val="11"/>
        <color rgb="FF000000"/>
        <rFont val="Calibri"/>
      </rPr>
      <t>Ephemeral profile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</si>
  <si>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Chrome\Ephemeral profile</t>
    </r>
    <r>
      <rPr>
        <sz val="11"/>
        <color rgb="FF006096"/>
        <rFont val="Roboto Condensed"/>
      </rPr>
      <t xml:space="preserve">
</t>
    </r>
  </si>
  <si>
    <r>
      <rPr>
        <sz val="11"/>
        <color rgb="FF000000"/>
        <rFont val="Calibri"/>
      </rPr>
      <t>This setting controls whether user profiles are switched to ephemeral mode. In ephemeral mode, profile data is saved on disk for the length of the session and then the data is deleted after the session is over. Therefore, no data is saved to the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</si>
  <si>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HKEY_LOCAL_MACHINE\SOFTWARE\Policies\Google\Chrome:ForceEphemeralProfiles</t>
    </r>
    <r>
      <rPr>
        <sz val="11"/>
        <color rgb="FF006096"/>
        <rFont val="Roboto Condensed"/>
      </rPr>
      <t xml:space="preserve">
</t>
    </r>
  </si>
  <si>
    <t>2.48</t>
  </si>
  <si>
    <r>
      <rPr>
        <sz val="11"/>
        <rFont val="Calibri"/>
      </rPr>
      <t xml:space="preserve">Ensure </t>
    </r>
    <r>
      <rPr>
        <sz val="11"/>
        <color rgb="FF000000"/>
        <rFont val="Calibri"/>
      </rPr>
      <t>'</t>
    </r>
    <r>
      <rPr>
        <b/>
        <sz val="11"/>
        <color rgb="FF000000"/>
        <rFont val="Calibri"/>
      </rPr>
      <t>Force Google SafeSearch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</si>
  <si>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Chrome\Force Google SafeSearch</t>
    </r>
    <r>
      <rPr>
        <sz val="11"/>
        <color rgb="FF006096"/>
        <rFont val="Roboto Condensed"/>
      </rPr>
      <t xml:space="preserve">
</t>
    </r>
  </si>
  <si>
    <r>
      <rPr>
        <sz val="11"/>
        <color rgb="FF000000"/>
        <rFont val="Calibri"/>
      </rPr>
      <t>This setting ensures that web search results with Google are performed with SafeSearch set to always active. Disabled means SafeSearch in Google Search is not enforced.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(1)</t>
    </r>
  </si>
  <si>
    <r>
      <rPr>
        <sz val="11"/>
        <color rgb="FF000000"/>
        <rFont val="Calibri"/>
      </rPr>
      <t>Users search results will be filtered and content such as adult text, videos and images will not be shown.</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</si>
  <si>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HKEY_LOCAL_MACHINE\SOFTWARE\Policies\Google\Chrome:ForceGoogleSafeSearch</t>
    </r>
    <r>
      <rPr>
        <sz val="11"/>
        <color rgb="FF006096"/>
        <rFont val="Roboto Condensed"/>
      </rPr>
      <t xml:space="preserve">
</t>
    </r>
  </si>
  <si>
    <r>
      <rPr>
        <sz val="11"/>
        <color rgb="FF000000"/>
        <rFont val="Calibri"/>
      </rPr>
      <t>Unset (Same a Disabled, but user can change)</t>
    </r>
  </si>
  <si>
    <t>2.49</t>
  </si>
  <si>
    <r>
      <rPr>
        <sz val="11"/>
        <rFont val="Calibri"/>
      </rPr>
      <t xml:space="preserve">Ensure </t>
    </r>
    <r>
      <rPr>
        <sz val="11"/>
        <color rgb="FF000000"/>
        <rFont val="Calibri"/>
      </rPr>
      <t>'</t>
    </r>
    <r>
      <rPr>
        <b/>
        <sz val="11"/>
        <color rgb="FF000000"/>
        <rFont val="Calibri"/>
      </rPr>
      <t>Enable globally scoped HTTP auth cache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</si>
  <si>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Chrome\Enable globally scoped HTTP auth cache</t>
    </r>
    <r>
      <rPr>
        <sz val="11"/>
        <color rgb="FF006096"/>
        <rFont val="Roboto Condensed"/>
      </rPr>
      <t xml:space="preserve">
</t>
    </r>
  </si>
  <si>
    <r>
      <rPr>
        <sz val="11"/>
        <color rgb="FF000000"/>
        <rFont val="Calibri"/>
      </rPr>
      <t>This setting controls whether HTTP auth credentials may be automatically used in the context of another web site visited in Google Chrome.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r>
      <rPr>
        <sz val="11"/>
        <color rgb="FF000000"/>
        <rFont val="Calibri"/>
      </rPr>
      <t xml:space="preserve">
</t>
    </r>
    <r>
      <rPr>
        <b/>
        <sz val="11"/>
        <color rgb="FF000000"/>
        <rFont val="Calibri"/>
      </rPr>
      <t>NOTE:</t>
    </r>
    <r>
      <rPr>
        <sz val="11"/>
        <color rgb="FF000000"/>
        <rFont val="Calibri"/>
      </rPr>
      <t xml:space="preserve"> This setting is intended to give enterprises depending on the legacy behavior a chance to update their login procedures and will be removed in the future.</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</si>
  <si>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HKEY_LOCAL_MACHINE\SOFTWARE\Policies\Google\Chrome:GloballyScopeHTTPAuthCacheEnabled</t>
    </r>
    <r>
      <rPr>
        <sz val="11"/>
        <color rgb="FF006096"/>
        <rFont val="Roboto Condensed"/>
      </rPr>
      <t xml:space="preserve">
</t>
    </r>
  </si>
  <si>
    <t>2.50</t>
  </si>
  <si>
    <r>
      <rPr>
        <sz val="11"/>
        <rFont val="Calibri"/>
      </rPr>
      <t xml:space="preserve">Ensure </t>
    </r>
    <r>
      <rPr>
        <sz val="11"/>
        <color rgb="FF000000"/>
        <rFont val="Calibri"/>
      </rPr>
      <t>'</t>
    </r>
    <r>
      <rPr>
        <b/>
        <sz val="11"/>
        <color rgb="FF000000"/>
        <rFont val="Calibri"/>
      </rPr>
      <t>Enable Google Search Side Panel</t>
    </r>
    <r>
      <rPr>
        <sz val="11"/>
        <color rgb="FF000000"/>
        <rFont val="Calibri"/>
      </rPr>
      <t>'</t>
    </r>
    <r>
      <rPr>
        <sz val="11"/>
        <color rgb="FF000000"/>
        <rFont val="Calibri"/>
      </rPr>
      <t xml:space="preserve"> Is Disabled</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</si>
  <si>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Chrome\Enable Google Search Side Panel</t>
    </r>
    <r>
      <rPr>
        <sz val="11"/>
        <color rgb="FF006096"/>
        <rFont val="Roboto Condensed"/>
      </rPr>
      <t xml:space="preserve">
</t>
    </r>
  </si>
  <si>
    <r>
      <rPr>
        <sz val="11"/>
        <color rgb="FF000000"/>
        <rFont val="Calibri"/>
      </rPr>
      <t>This setting controls the Google Search Side Panel. It can be configured to either:</t>
    </r>
    <r>
      <rPr>
        <sz val="11"/>
        <color rgb="FF000000"/>
        <rFont val="Calibri"/>
      </rPr>
      <t xml:space="preserve">
</t>
    </r>
    <r>
      <rPr>
        <sz val="11"/>
        <color rgb="FF000000"/>
        <rFont val="Calibri"/>
      </rPr>
      <t xml:space="preserve">- Disabled (0): </t>
    </r>
    <r>
      <rPr>
        <b/>
        <sz val="11"/>
        <color rgb="FF000000"/>
        <rFont val="Calibri"/>
      </rPr>
      <t>Disable Google Search Side Panel on all web pages</t>
    </r>
    <r>
      <rPr>
        <sz val="11"/>
        <color rgb="FF000000"/>
        <rFont val="Calibri"/>
      </rPr>
      <t xml:space="preserve">
</t>
    </r>
    <r>
      <rPr>
        <sz val="11"/>
        <color rgb="FF000000"/>
        <rFont val="Calibri"/>
      </rPr>
      <t xml:space="preserve">- Enabled (1): </t>
    </r>
    <r>
      <rPr>
        <b/>
        <sz val="11"/>
        <color rgb="FF000000"/>
        <rFont val="Calibri"/>
      </rPr>
      <t>Enable Google Search Side Panel on all web pages</t>
    </r>
  </si>
  <si>
    <r>
      <rPr>
        <sz val="11"/>
        <color rgb="FF000000"/>
        <rFont val="Calibri"/>
      </rPr>
      <t>This should have no user impact.</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</si>
  <si>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HKEY_LOCAL_MACHINE\SOFTWARE\Policies\Google\Chrome:GoogleSearchSidePanelEnabled</t>
    </r>
    <r>
      <rPr>
        <sz val="11"/>
        <color rgb="FF006096"/>
        <rFont val="Roboto Condensed"/>
      </rPr>
      <t xml:space="preserve">
</t>
    </r>
  </si>
  <si>
    <t>2.51</t>
  </si>
  <si>
    <r>
      <rPr>
        <sz val="11"/>
        <rFont val="Calibri"/>
      </rPr>
      <t xml:space="preserve">Ensure </t>
    </r>
    <r>
      <rPr>
        <sz val="11"/>
        <color rgb="FF000000"/>
        <rFont val="Calibri"/>
      </rPr>
      <t>'</t>
    </r>
    <r>
      <rPr>
        <b/>
        <sz val="11"/>
        <color rgb="FF000000"/>
        <rFont val="Calibri"/>
      </rPr>
      <t>List of names that will bypass the HSTS policy check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</si>
  <si>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Chrome\List of names that will bypass the HSTS policy check</t>
    </r>
    <r>
      <rPr>
        <sz val="11"/>
        <color rgb="FF006096"/>
        <rFont val="Roboto Condensed"/>
      </rPr>
      <t xml:space="preserve">
</t>
    </r>
  </si>
  <si>
    <r>
      <rPr>
        <sz val="11"/>
        <color rgb="FF000000"/>
        <rFont val="Calibri"/>
      </rPr>
      <t>This setting allows a list of names to be specified that will be exempt from HTTP Strict Transport Security (HSTS) policy checks, then potentially upgraded from http:// to https://.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</si>
  <si>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 xml:space="preserve">Navigate to the UI Path articulated in the Remediation section and confirm it is set as prescribed. This registry path will </t>
    </r>
    <r>
      <rPr>
        <b/>
        <sz val="11"/>
        <color rgb="FF000000"/>
        <rFont val="Calibri"/>
      </rPr>
      <t>not exist</t>
    </r>
    <r>
      <rPr>
        <sz val="11"/>
        <color rgb="FF000000"/>
        <rFont val="Calibri"/>
      </rPr>
      <t xml:space="preserve"> if it is set to </t>
    </r>
    <r>
      <rPr>
        <b/>
        <sz val="11"/>
        <color rgb="FF000000"/>
        <rFont val="Calibri"/>
      </rPr>
      <t>Disabled</t>
    </r>
    <r>
      <rPr>
        <sz val="11"/>
        <color rgb="FF000000"/>
        <rFont val="Calibri"/>
      </rPr>
      <t>:</t>
    </r>
    <r>
      <rPr>
        <sz val="11"/>
        <color rgb="FF000000"/>
        <rFont val="Calibri"/>
      </rPr>
      <t xml:space="preserve">
</t>
    </r>
    <r>
      <rPr>
        <sz val="11"/>
        <color rgb="FF006096"/>
        <rFont val="Roboto Condensed"/>
      </rPr>
      <t>HKEY_LOCAL_MACHINE\SOFTWARE\Policies\Google\Chrome\HSTSPolicyBypassList</t>
    </r>
    <r>
      <rPr>
        <sz val="11"/>
        <color rgb="FF006096"/>
        <rFont val="Roboto Condensed"/>
      </rPr>
      <t xml:space="preserve">
</t>
    </r>
  </si>
  <si>
    <t>2.52</t>
  </si>
  <si>
    <r>
      <rPr>
        <sz val="11"/>
        <rFont val="Calibri"/>
      </rPr>
      <t xml:space="preserve">Ensure </t>
    </r>
    <r>
      <rPr>
        <sz val="11"/>
        <color rgb="FF000000"/>
        <rFont val="Calibri"/>
      </rPr>
      <t>'</t>
    </r>
    <r>
      <rPr>
        <b/>
        <sz val="11"/>
        <color rgb="FF000000"/>
        <rFont val="Calibri"/>
      </rPr>
      <t>Http Allowlist</t>
    </r>
    <r>
      <rPr>
        <sz val="11"/>
        <color rgb="FF000000"/>
        <rFont val="Calibri"/>
      </rPr>
      <t>'</t>
    </r>
    <r>
      <rPr>
        <sz val="11"/>
        <color rgb="FF000000"/>
        <rFont val="Calibri"/>
      </rPr>
      <t xml:space="preserve"> Is Properly Configured</t>
    </r>
  </si>
  <si>
    <r>
      <rPr>
        <sz val="11"/>
        <color rgb="FF000000"/>
        <rFont val="Calibri"/>
      </rPr>
      <t xml:space="preserve">Set the following UI path to </t>
    </r>
    <r>
      <rPr>
        <b/>
        <sz val="11"/>
        <color rgb="FF000000"/>
        <rFont val="Calibri"/>
      </rPr>
      <t>Enabled</t>
    </r>
    <r>
      <rPr>
        <sz val="11"/>
        <color rgb="FF000000"/>
        <rFont val="Calibri"/>
      </rPr>
      <t xml:space="preserve"> and set </t>
    </r>
    <r>
      <rPr>
        <b/>
        <sz val="11"/>
        <color rgb="FF000000"/>
        <rFont val="Calibri"/>
      </rPr>
      <t>Show</t>
    </r>
    <r>
      <rPr>
        <sz val="11"/>
        <color rgb="FF000000"/>
        <rFont val="Calibri"/>
      </rPr>
      <t xml:space="preserve"> to the approved URLs:</t>
    </r>
    <r>
      <rPr>
        <sz val="11"/>
        <color rgb="FF000000"/>
        <rFont val="Calibri"/>
      </rPr>
      <t xml:space="preserve">
</t>
    </r>
    <r>
      <rPr>
        <sz val="11"/>
        <color rgb="FF006096"/>
        <rFont val="Roboto Condensed"/>
      </rPr>
      <t>Computer Configuration\Policies\Administrative Templates\Google\Google Chrome\HTTP Allowlist</t>
    </r>
    <r>
      <rPr>
        <sz val="11"/>
        <color rgb="FF006096"/>
        <rFont val="Roboto Condensed"/>
      </rPr>
      <t xml:space="preserve">
</t>
    </r>
  </si>
  <si>
    <r>
      <rPr>
        <sz val="11"/>
        <color rgb="FF000000"/>
        <rFont val="Calibri"/>
      </rPr>
      <t xml:space="preserve">This setting allows administrators to list specific sites that will not be upgraded to HTTPS and will not show an error interstitial if </t>
    </r>
    <r>
      <rPr>
        <b/>
        <sz val="11"/>
        <color rgb="FF000000"/>
        <rFont val="Calibri"/>
      </rPr>
      <t>HTTPS-First Mode</t>
    </r>
    <r>
      <rPr>
        <sz val="11"/>
        <color rgb="FF000000"/>
        <rFont val="Calibri"/>
      </rPr>
      <t xml:space="preserve"> is enabled.</t>
    </r>
    <r>
      <rPr>
        <sz val="11"/>
        <color rgb="FF000000"/>
        <rFont val="Calibri"/>
      </rPr>
      <t xml:space="preserve">
</t>
    </r>
    <r>
      <rPr>
        <b/>
        <sz val="11"/>
        <color rgb="FF000000"/>
        <rFont val="Calibri"/>
      </rPr>
      <t>Note:</t>
    </r>
    <r>
      <rPr>
        <sz val="11"/>
        <color rgb="FF000000"/>
        <rFont val="Calibri"/>
      </rPr>
      <t xml:space="preserve"> Wildcards (</t>
    </r>
    <r>
      <rPr>
        <b/>
        <sz val="11"/>
        <color rgb="FF000000"/>
        <rFont val="Calibri"/>
      </rPr>
      <t>*</t>
    </r>
    <r>
      <rPr>
        <sz val="11"/>
        <color rgb="FF000000"/>
        <rFont val="Calibri"/>
      </rPr>
      <t xml:space="preserve">, </t>
    </r>
    <r>
      <rPr>
        <b/>
        <sz val="11"/>
        <color rgb="FF000000"/>
        <rFont val="Calibri"/>
      </rPr>
      <t>[*]</t>
    </r>
    <r>
      <rPr>
        <sz val="11"/>
        <color rgb="FF000000"/>
        <rFont val="Calibri"/>
      </rPr>
      <t>, etc.) are not allowed in the URL listings.</t>
    </r>
  </si>
  <si>
    <r>
      <rPr>
        <sz val="11"/>
        <color rgb="FF000000"/>
        <rFont val="Calibri"/>
      </rPr>
      <t>This should not have an impact on the user.</t>
    </r>
  </si>
  <si>
    <r>
      <rPr>
        <sz val="11"/>
        <color rgb="FF000000"/>
        <rFont val="Calibri"/>
      </rPr>
      <t>Navigate to the UI Path articulated in the Remediation section and confirm it is set as prescribed. This group policy setting is backed by the following registry location which should be set individually to your organization's allowed URLs:</t>
    </r>
    <r>
      <rPr>
        <sz val="11"/>
        <color rgb="FF000000"/>
        <rFont val="Calibri"/>
      </rPr>
      <t xml:space="preserve">
</t>
    </r>
    <r>
      <rPr>
        <sz val="11"/>
        <color rgb="FF006096"/>
        <rFont val="Roboto Condensed"/>
      </rPr>
      <t>HKEY_LOCAL_MACHINE\SOFTWARE\Policies\Google\Chrome\HttpAllowlist\&lt;number&gt; = &lt;url&gt;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HKEY_LOCAL_MACHINE\SOFTWARE\Policies\Google\Chrome\HttpAllowlist\1 = www.example.com</t>
    </r>
    <r>
      <rPr>
        <sz val="11"/>
        <color rgb="FF006096"/>
        <rFont val="Roboto Condensed"/>
      </rPr>
      <t xml:space="preserve">
</t>
    </r>
    <r>
      <rPr>
        <sz val="11"/>
        <color rgb="FF006096"/>
        <rFont val="Roboto Condensed"/>
      </rPr>
      <t>HKEY_LOCAL_MACHINE\SOFTWARE\Policies\Google\Chrome\HttpAllowlist\2 = [*.]example.edu</t>
    </r>
    <r>
      <rPr>
        <sz val="11"/>
        <color rgb="FF006096"/>
        <rFont val="Roboto Condensed"/>
      </rPr>
      <t xml:space="preserve">
</t>
    </r>
    <r>
      <rPr>
        <sz val="11"/>
        <color rgb="FF006096"/>
        <rFont val="Roboto Condensed"/>
      </rPr>
      <t>HKEY_LOCAL_MACHINE\SOFTWARE\Policies\Google\Chrome\HttpAllowlist\3 = www.example.net</t>
    </r>
    <r>
      <rPr>
        <sz val="11"/>
        <color rgb="FF006096"/>
        <rFont val="Roboto Condensed"/>
      </rPr>
      <t xml:space="preserve">
</t>
    </r>
  </si>
  <si>
    <t>2.53</t>
  </si>
  <si>
    <r>
      <rPr>
        <sz val="11"/>
        <rFont val="Calibri"/>
      </rPr>
      <t xml:space="preserve">Ensure </t>
    </r>
    <r>
      <rPr>
        <sz val="11"/>
        <color rgb="FF000000"/>
        <rFont val="Calibri"/>
      </rPr>
      <t>'</t>
    </r>
    <r>
      <rPr>
        <b/>
        <sz val="11"/>
        <color rgb="FF000000"/>
        <rFont val="Calibri"/>
      </rPr>
      <t>Enable automatic HTTPS upgrades</t>
    </r>
    <r>
      <rPr>
        <sz val="11"/>
        <color rgb="FF000000"/>
        <rFont val="Calibri"/>
      </rPr>
      <t>'</t>
    </r>
    <r>
      <rPr>
        <sz val="11"/>
        <color rgb="FF000000"/>
        <rFont val="Calibri"/>
      </rPr>
      <t xml:space="preserve"> Is Enabled</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</si>
  <si>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Chrome\Enable automatic HTTPS upgrades</t>
    </r>
    <r>
      <rPr>
        <sz val="11"/>
        <color rgb="FF006096"/>
        <rFont val="Roboto Condensed"/>
      </rPr>
      <t xml:space="preserve">
</t>
    </r>
  </si>
  <si>
    <r>
      <rPr>
        <sz val="11"/>
        <color rgb="FF000000"/>
        <rFont val="Calibri"/>
      </rPr>
      <t>This setting controls the ability for Google Chrome to upgrade to HTTPS from HTTP while navigating to certain sites. It can be configured to either:</t>
    </r>
    <r>
      <rPr>
        <sz val="11"/>
        <color rgb="FF000000"/>
        <rFont val="Calibri"/>
      </rPr>
      <t xml:space="preserve">
</t>
    </r>
    <r>
      <rPr>
        <sz val="11"/>
        <color rgb="FF000000"/>
        <rFont val="Calibri"/>
      </rPr>
      <t xml:space="preserve">- Disabled (0): </t>
    </r>
    <r>
      <rPr>
        <b/>
        <sz val="11"/>
        <color rgb="FF000000"/>
        <rFont val="Calibri"/>
      </rPr>
      <t>Disable HTTPS Upgrades</t>
    </r>
    <r>
      <rPr>
        <sz val="11"/>
        <color rgb="FF000000"/>
        <rFont val="Calibri"/>
      </rPr>
      <t xml:space="preserve">
</t>
    </r>
    <r>
      <rPr>
        <sz val="11"/>
        <color rgb="FF000000"/>
        <rFont val="Calibri"/>
      </rPr>
      <t xml:space="preserve">- Enabled (1): </t>
    </r>
    <r>
      <rPr>
        <b/>
        <sz val="11"/>
        <color rgb="FF000000"/>
        <rFont val="Calibri"/>
      </rPr>
      <t>HTTPS Upgrades may be applied depending on feature launch status</t>
    </r>
    <r>
      <rPr>
        <sz val="11"/>
        <color rgb="FF000000"/>
        <rFont val="Calibri"/>
      </rPr>
      <t xml:space="preserve">
</t>
    </r>
    <r>
      <rPr>
        <sz val="11"/>
        <color rgb="FF000000"/>
        <rFont val="Calibri"/>
      </rPr>
      <t xml:space="preserve">If the value for </t>
    </r>
    <r>
      <rPr>
        <b/>
        <sz val="11"/>
        <color rgb="FF000000"/>
        <rFont val="Calibri"/>
      </rPr>
      <t>HttpsUpgradesEnabled</t>
    </r>
    <r>
      <rPr>
        <sz val="11"/>
        <color rgb="FF000000"/>
        <rFont val="Calibri"/>
      </rPr>
      <t xml:space="preserve"> is not changed from the default, it will behave as if it is enabled.</t>
    </r>
  </si>
  <si>
    <r>
      <rPr>
        <sz val="11"/>
        <color rgb="FF000000"/>
        <rFont val="Calibri"/>
      </rPr>
      <t>This should have no impact on the user.</t>
    </r>
    <r>
      <rPr>
        <sz val="11"/>
        <color rgb="FF000000"/>
        <rFont val="Calibri"/>
      </rPr>
      <t xml:space="preserve">
</t>
    </r>
    <r>
      <rPr>
        <b/>
        <sz val="11"/>
        <color rgb="FF000000"/>
        <rFont val="Calibri"/>
      </rPr>
      <t>Note:</t>
    </r>
    <r>
      <rPr>
        <sz val="11"/>
        <color rgb="FF000000"/>
        <rFont val="Calibri"/>
      </rPr>
      <t xml:space="preserve"> If there are internal sites/servers that use HTTP only, set those in the policy </t>
    </r>
    <r>
      <rPr>
        <b/>
        <sz val="11"/>
        <color rgb="FF000000"/>
        <rFont val="Calibri"/>
      </rPr>
      <t>HttpAllowlist</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</si>
  <si>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HKEY_LOCAL_MACHINE\SOFTWARE\Policies\Google\Chrome:HttpsUpgradesEnabled</t>
    </r>
    <r>
      <rPr>
        <sz val="11"/>
        <color rgb="FF006096"/>
        <rFont val="Roboto Condensed"/>
      </rPr>
      <t xml:space="preserve">
</t>
    </r>
  </si>
  <si>
    <t>2.54</t>
  </si>
  <si>
    <r>
      <rPr>
        <sz val="11"/>
        <rFont val="Calibri"/>
      </rPr>
      <t xml:space="preserve">Ensure </t>
    </r>
    <r>
      <rPr>
        <sz val="11"/>
        <color rgb="FF000000"/>
        <rFont val="Calibri"/>
      </rPr>
      <t>'</t>
    </r>
    <r>
      <rPr>
        <b/>
        <sz val="11"/>
        <color rgb="FF000000"/>
        <rFont val="Calibri"/>
      </rPr>
      <t>Import autofill form data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</si>
  <si>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Chrome\Import autofill form data from default browser on first run</t>
    </r>
    <r>
      <rPr>
        <sz val="11"/>
        <color rgb="FF006096"/>
        <rFont val="Roboto Condensed"/>
      </rPr>
      <t xml:space="preserve">
</t>
    </r>
  </si>
  <si>
    <r>
      <rPr>
        <sz val="11"/>
        <color rgb="FF000000"/>
        <rFont val="Calibri"/>
      </rPr>
      <t>This setting controls whether users are allowed to import autofill data from other browsers into Google Chrome.</t>
    </r>
    <r>
      <rPr>
        <sz val="11"/>
        <color rgb="FF000000"/>
        <rFont val="Calibri"/>
      </rPr>
      <t xml:space="preserve">
</t>
    </r>
    <r>
      <rPr>
        <sz val="11"/>
        <color rgb="FF000000"/>
        <rFont val="Calibri"/>
      </rPr>
      <t xml:space="preserve">If you set this setting to </t>
    </r>
    <r>
      <rPr>
        <b/>
        <sz val="11"/>
        <color rgb="FF000000"/>
        <rFont val="Calibri"/>
      </rPr>
      <t>Disabled</t>
    </r>
    <r>
      <rPr>
        <sz val="11"/>
        <color rgb="FF000000"/>
        <rFont val="Calibri"/>
      </rPr>
      <t>, users will be unable to perform an import of autofill data during Google Chrome run. This will also prevent users from importing data after Google Chrome has been set up.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</si>
  <si>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HKEY_LOCAL_MACHINE\SOFTWARE\Policies\Google\Chrome:ImportAutofillFormData</t>
    </r>
    <r>
      <rPr>
        <sz val="11"/>
        <color rgb="FF006096"/>
        <rFont val="Roboto Condensed"/>
      </rPr>
      <t xml:space="preserve">
</t>
    </r>
  </si>
  <si>
    <t>2.55</t>
  </si>
  <si>
    <r>
      <rPr>
        <sz val="11"/>
        <rFont val="Calibri"/>
      </rPr>
      <t xml:space="preserve">Ensure </t>
    </r>
    <r>
      <rPr>
        <sz val="11"/>
        <color rgb="FF000000"/>
        <rFont val="Calibri"/>
      </rPr>
      <t>'</t>
    </r>
    <r>
      <rPr>
        <b/>
        <sz val="11"/>
        <color rgb="FF000000"/>
        <rFont val="Calibri"/>
      </rPr>
      <t>Import of homepage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</si>
  <si>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Chrome\Import of homepage from default browser on first run</t>
    </r>
    <r>
      <rPr>
        <sz val="11"/>
        <color rgb="FF006096"/>
        <rFont val="Roboto Condensed"/>
      </rPr>
      <t xml:space="preserve">
</t>
    </r>
  </si>
  <si>
    <r>
      <rPr>
        <sz val="11"/>
        <color rgb="FF000000"/>
        <rFont val="Calibri"/>
      </rPr>
      <t>This setting controls whether users are able to import homepage settings from another browser into Google Chrome as well as whether homepage settings are imported on first use.</t>
    </r>
    <r>
      <rPr>
        <sz val="11"/>
        <color rgb="FF000000"/>
        <rFont val="Calibri"/>
      </rPr>
      <t xml:space="preserve">
</t>
    </r>
    <r>
      <rPr>
        <sz val="11"/>
        <color rgb="FF000000"/>
        <rFont val="Calibri"/>
      </rPr>
      <t xml:space="preserve">If you set this setting to </t>
    </r>
    <r>
      <rPr>
        <b/>
        <sz val="11"/>
        <color rgb="FF000000"/>
        <rFont val="Calibri"/>
      </rPr>
      <t>Disabled</t>
    </r>
    <r>
      <rPr>
        <sz val="11"/>
        <color rgb="FF000000"/>
        <rFont val="Calibri"/>
      </rPr>
      <t xml:space="preserve"> users will be unable to perform an import homepage settings from other browsers into Google Chrome.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</si>
  <si>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HKEY_LOCAL_MACHINE\SOFTWARE\Policies\Google\Chrome:ImportHomepage</t>
    </r>
    <r>
      <rPr>
        <sz val="11"/>
        <color rgb="FF006096"/>
        <rFont val="Roboto Condensed"/>
      </rPr>
      <t xml:space="preserve">
</t>
    </r>
  </si>
  <si>
    <t>2.56</t>
  </si>
  <si>
    <r>
      <rPr>
        <sz val="11"/>
        <rFont val="Calibri"/>
      </rPr>
      <t xml:space="preserve">Ensure </t>
    </r>
    <r>
      <rPr>
        <sz val="11"/>
        <color rgb="FF000000"/>
        <rFont val="Calibri"/>
      </rPr>
      <t>'</t>
    </r>
    <r>
      <rPr>
        <b/>
        <sz val="11"/>
        <color rgb="FF000000"/>
        <rFont val="Calibri"/>
      </rPr>
      <t>Import saved passwords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</si>
  <si>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Templates\Google\Google Chrome\Import saved passwords from default browser on first run</t>
    </r>
    <r>
      <rPr>
        <sz val="11"/>
        <color rgb="FF006096"/>
        <rFont val="Roboto Condensed"/>
      </rPr>
      <t xml:space="preserve">
</t>
    </r>
  </si>
  <si>
    <r>
      <rPr>
        <sz val="11"/>
        <color rgb="FF000000"/>
        <rFont val="Calibri"/>
      </rPr>
      <t>This setting controls if saved passwords from the default browser can be imported (on first run and later manually).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</si>
  <si>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If this setting is disabled, saved passwords from other browsers are not imported.</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</si>
  <si>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HKEY_LOCAL_MACHINE\SOFTWARE\Policies\Google\Chrome:ImportSavedPasswords</t>
    </r>
    <r>
      <rPr>
        <sz val="11"/>
        <color rgb="FF006096"/>
        <rFont val="Roboto Condensed"/>
      </rPr>
      <t xml:space="preserve">
</t>
    </r>
  </si>
  <si>
    <t>2.57</t>
  </si>
  <si>
    <r>
      <rPr>
        <sz val="11"/>
        <rFont val="Calibri"/>
      </rPr>
      <t xml:space="preserve">Ensure </t>
    </r>
    <r>
      <rPr>
        <sz val="11"/>
        <color rgb="FF000000"/>
        <rFont val="Calibri"/>
      </rPr>
      <t>'</t>
    </r>
    <r>
      <rPr>
        <b/>
        <sz val="11"/>
        <color rgb="FF000000"/>
        <rFont val="Calibri"/>
      </rPr>
      <t>Import search engines from default browser on first run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</si>
  <si>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Chrome\Import search engines from default browser on first run</t>
    </r>
    <r>
      <rPr>
        <sz val="11"/>
        <color rgb="FF006096"/>
        <rFont val="Roboto Condensed"/>
      </rPr>
      <t xml:space="preserve">
</t>
    </r>
  </si>
  <si>
    <r>
      <rPr>
        <sz val="11"/>
        <color rgb="FF000000"/>
        <rFont val="Calibri"/>
      </rPr>
      <t>This setting controls whether users are able to import search engine settings from another browser into Google Chrome as well as whether said setting is imported on first use.</t>
    </r>
    <r>
      <rPr>
        <sz val="11"/>
        <color rgb="FF000000"/>
        <rFont val="Calibri"/>
      </rPr>
      <t xml:space="preserve">
</t>
    </r>
    <r>
      <rPr>
        <sz val="11"/>
        <color rgb="FF000000"/>
        <rFont val="Calibri"/>
      </rPr>
      <t xml:space="preserve">If you set this setting to </t>
    </r>
    <r>
      <rPr>
        <b/>
        <sz val="11"/>
        <color rgb="FF000000"/>
        <rFont val="Calibri"/>
      </rPr>
      <t>Disabled</t>
    </r>
    <r>
      <rPr>
        <sz val="11"/>
        <color rgb="FF000000"/>
        <rFont val="Calibri"/>
      </rPr>
      <t xml:space="preserve"> users will be unable to perform an import of their search engine settings from other browsers into Google Chrome.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</si>
  <si>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HKEY_LOCAL_MACHINE\SOFTWARE\Policies\Google\Chrome:ImportSearchEngine</t>
    </r>
    <r>
      <rPr>
        <sz val="11"/>
        <color rgb="FF006096"/>
        <rFont val="Roboto Condensed"/>
      </rPr>
      <t xml:space="preserve">
</t>
    </r>
  </si>
  <si>
    <t>2.58</t>
  </si>
  <si>
    <r>
      <rPr>
        <sz val="11"/>
        <rFont val="Calibri"/>
      </rPr>
      <t xml:space="preserve">Ensure </t>
    </r>
    <r>
      <rPr>
        <sz val="11"/>
        <color rgb="FF000000"/>
        <rFont val="Calibri"/>
      </rPr>
      <t>'</t>
    </r>
    <r>
      <rPr>
        <b/>
        <sz val="11"/>
        <color rgb="FF000000"/>
        <rFont val="Calibri"/>
      </rPr>
      <t>Incognito mode availability</t>
    </r>
    <r>
      <rPr>
        <sz val="11"/>
        <color rgb="FF000000"/>
        <rFont val="Calibri"/>
      </rPr>
      <t>'</t>
    </r>
    <r>
      <rPr>
        <sz val="11"/>
        <color rgb="FF000000"/>
        <rFont val="Calibri"/>
      </rPr>
      <t xml:space="preserve"> is set to </t>
    </r>
    <r>
      <rPr>
        <sz val="11"/>
        <color rgb="FF000000"/>
        <rFont val="Calibri"/>
      </rPr>
      <t>'</t>
    </r>
    <r>
      <rPr>
        <b/>
        <sz val="11"/>
        <color rgb="FF000000"/>
        <rFont val="Calibri"/>
      </rPr>
      <t>Enabled: Incognito mode disabled</t>
    </r>
    <r>
      <rPr>
        <sz val="11"/>
        <color rgb="FF000000"/>
        <rFont val="Calibri"/>
      </rPr>
      <t>'</t>
    </r>
  </si>
  <si>
    <r>
      <rPr>
        <sz val="11"/>
        <color rgb="FF000000"/>
        <rFont val="Calibri"/>
      </rPr>
      <t xml:space="preserve">Set the following UI path to </t>
    </r>
    <r>
      <rPr>
        <b/>
        <sz val="11"/>
        <color rgb="FF000000"/>
        <rFont val="Calibri"/>
      </rPr>
      <t>Enabled: Incognito mode 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Chrome\Incognito mode availability</t>
    </r>
    <r>
      <rPr>
        <sz val="11"/>
        <color rgb="FF006096"/>
        <rFont val="Roboto Condensed"/>
      </rPr>
      <t xml:space="preserve">
</t>
    </r>
  </si>
  <si>
    <r>
      <rPr>
        <sz val="11"/>
        <color rgb="FF000000"/>
        <rFont val="Calibri"/>
      </rPr>
      <t>Specifies whether the user may open pages in Incognito mode in Google Chrome. The possible values are:</t>
    </r>
    <r>
      <rPr>
        <sz val="11"/>
        <color rgb="FF000000"/>
        <rFont val="Calibri"/>
      </rPr>
      <t xml:space="preserve">
</t>
    </r>
    <r>
      <rPr>
        <sz val="11"/>
        <color rgb="FF000000"/>
        <rFont val="Calibri"/>
      </rPr>
      <t xml:space="preserve">- </t>
    </r>
    <r>
      <rPr>
        <b/>
        <sz val="11"/>
        <color rgb="FF000000"/>
        <rFont val="Calibri"/>
      </rPr>
      <t>Incognito mode available</t>
    </r>
    <r>
      <rPr>
        <sz val="11"/>
        <color rgb="FF000000"/>
        <rFont val="Calibri"/>
      </rPr>
      <t xml:space="preserve"> (0 - Same as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t>
    </r>
    <r>
      <rPr>
        <b/>
        <sz val="11"/>
        <color rgb="FF000000"/>
        <rFont val="Calibri"/>
      </rPr>
      <t>Incognito mode disabled</t>
    </r>
    <r>
      <rPr>
        <sz val="11"/>
        <color rgb="FF000000"/>
        <rFont val="Calibri"/>
      </rPr>
      <t xml:space="preserve"> (1)</t>
    </r>
    <r>
      <rPr>
        <sz val="11"/>
        <color rgb="FF000000"/>
        <rFont val="Calibri"/>
      </rPr>
      <t xml:space="preserve">
</t>
    </r>
    <r>
      <rPr>
        <sz val="11"/>
        <color rgb="FF000000"/>
        <rFont val="Calibri"/>
      </rPr>
      <t xml:space="preserve">- </t>
    </r>
    <r>
      <rPr>
        <b/>
        <sz val="11"/>
        <color rgb="FF000000"/>
        <rFont val="Calibri"/>
      </rPr>
      <t>Incognito mode forced</t>
    </r>
    <r>
      <rPr>
        <sz val="11"/>
        <color rgb="FF000000"/>
        <rFont val="Calibri"/>
      </rPr>
      <t xml:space="preserve"> (2)</t>
    </r>
    <r>
      <rPr>
        <sz val="11"/>
        <color rgb="FF000000"/>
        <rFont val="Calibri"/>
      </rPr>
      <t xml:space="preserve">
</t>
    </r>
    <r>
      <rPr>
        <sz val="11"/>
        <color rgb="FF000000"/>
        <rFont val="Calibri"/>
      </rPr>
      <t xml:space="preserve">The recommended state for this setting is: </t>
    </r>
    <r>
      <rPr>
        <b/>
        <sz val="11"/>
        <color rgb="FF000000"/>
        <rFont val="Calibri"/>
      </rPr>
      <t>Enabled: Incognito mode disabled</t>
    </r>
    <r>
      <rPr>
        <sz val="11"/>
        <color rgb="FF000000"/>
        <rFont val="Calibri"/>
      </rPr>
      <t xml:space="preserve"> (1)</t>
    </r>
  </si>
  <si>
    <r>
      <rPr>
        <sz val="11"/>
        <color rgb="FF000000"/>
        <rFont val="Calibri"/>
      </rPr>
      <t>Users will not be able to initiate Incognito mode for Google Chrome.</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</si>
  <si>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HKEY_LOCAL_MACHINE\SOFTWARE\Policies\Google\Chrome:IncognitoModeAvailability</t>
    </r>
    <r>
      <rPr>
        <sz val="11"/>
        <color rgb="FF006096"/>
        <rFont val="Roboto Condensed"/>
      </rPr>
      <t xml:space="preserve">
</t>
    </r>
  </si>
  <si>
    <t>2.59</t>
  </si>
  <si>
    <r>
      <rPr>
        <sz val="11"/>
        <rFont val="Calibri"/>
      </rPr>
      <t xml:space="preserve">Ensure </t>
    </r>
    <r>
      <rPr>
        <sz val="11"/>
        <color rgb="FF000000"/>
        <rFont val="Calibri"/>
      </rPr>
      <t>'</t>
    </r>
    <r>
      <rPr>
        <b/>
        <sz val="11"/>
        <color rgb="FF000000"/>
        <rFont val="Calibri"/>
      </rPr>
      <t>Suppress lookalike domain warnings on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</si>
  <si>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Chrome\Suppress lookalike domain warnings on domains</t>
    </r>
    <r>
      <rPr>
        <sz val="11"/>
        <color rgb="FF006096"/>
        <rFont val="Roboto Condensed"/>
      </rPr>
      <t xml:space="preserve">
</t>
    </r>
  </si>
  <si>
    <r>
      <rPr>
        <sz val="11"/>
        <color rgb="FF000000"/>
        <rFont val="Calibri"/>
      </rPr>
      <t>This setting prevents the display of lookalike URL warnings on the sites listed. These warnings are typically shown on sites that Google Chrome believes might be trying to spoof another site with which the user is familiar.</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(0) or set to an empty list: Warnings may appear on any site the user visits.</t>
    </r>
    <r>
      <rPr>
        <sz val="11"/>
        <color rgb="FF000000"/>
        <rFont val="Calibri"/>
      </rPr>
      <t xml:space="preserve">
</t>
    </r>
    <r>
      <rPr>
        <sz val="11"/>
        <color rgb="FF000000"/>
        <rFont val="Calibri"/>
      </rPr>
      <t xml:space="preserve">- </t>
    </r>
    <r>
      <rPr>
        <b/>
        <sz val="11"/>
        <color rgb="FF000000"/>
        <rFont val="Calibri"/>
      </rPr>
      <t xml:space="preserve">Enabled </t>
    </r>
    <r>
      <rPr>
        <sz val="11"/>
        <color rgb="FF000000"/>
        <rFont val="Calibri"/>
      </rPr>
      <t xml:space="preserve"> (1) and set to one or more domains: No lookalike warnings pages will be shown when the user visits pages on that domain.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</si>
  <si>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 xml:space="preserve">Navigate to the UI Path articulated in the Remediation section and confirm it is set as prescribed. This registry path will </t>
    </r>
    <r>
      <rPr>
        <b/>
        <sz val="11"/>
        <color rgb="FF000000"/>
        <rFont val="Calibri"/>
      </rPr>
      <t>not exist</t>
    </r>
    <r>
      <rPr>
        <sz val="11"/>
        <color rgb="FF000000"/>
        <rFont val="Calibri"/>
      </rPr>
      <t xml:space="preserve"> if it is set to </t>
    </r>
    <r>
      <rPr>
        <b/>
        <sz val="11"/>
        <color rgb="FF000000"/>
        <rFont val="Calibri"/>
      </rPr>
      <t>Disabled</t>
    </r>
    <r>
      <rPr>
        <sz val="11"/>
        <color rgb="FF000000"/>
        <rFont val="Calibri"/>
      </rPr>
      <t>:</t>
    </r>
    <r>
      <rPr>
        <sz val="11"/>
        <color rgb="FF000000"/>
        <rFont val="Calibri"/>
      </rPr>
      <t xml:space="preserve">
</t>
    </r>
    <r>
      <rPr>
        <sz val="11"/>
        <color rgb="FF006096"/>
        <rFont val="Roboto Condensed"/>
      </rPr>
      <t>HKEY_LOCAL_MACHINE\SOFTWARE\Policies\Google\Chrome\LookalikeWarningAllowlistDomains</t>
    </r>
    <r>
      <rPr>
        <sz val="11"/>
        <color rgb="FF006096"/>
        <rFont val="Roboto Condensed"/>
      </rPr>
      <t xml:space="preserve">
</t>
    </r>
  </si>
  <si>
    <t>2.60</t>
  </si>
  <si>
    <r>
      <rPr>
        <sz val="11"/>
        <rFont val="Calibri"/>
      </rPr>
      <t xml:space="preserve">Ensure </t>
    </r>
    <r>
      <rPr>
        <sz val="11"/>
        <color rgb="FF000000"/>
        <rFont val="Calibri"/>
      </rPr>
      <t>'</t>
    </r>
    <r>
      <rPr>
        <b/>
        <sz val="11"/>
        <color rgb="FF000000"/>
        <rFont val="Calibri"/>
      </rPr>
      <t>Enable reporting of usage and crash-related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</si>
  <si>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Templates\Google\Google Chrome\Enable reporting of usage and crash-related data</t>
    </r>
    <r>
      <rPr>
        <sz val="11"/>
        <color rgb="FF006096"/>
        <rFont val="Roboto Condensed"/>
      </rPr>
      <t xml:space="preserve">
</t>
    </r>
  </si>
  <si>
    <r>
      <rPr>
        <sz val="11"/>
        <color rgb="FF000000"/>
        <rFont val="Calibri"/>
      </rPr>
      <t>This setting controls anonymous reporting of usage and crash-related data about Google Chrome to Google.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r>
      <rPr>
        <sz val="11"/>
        <color rgb="FF000000"/>
        <rFont val="Calibri"/>
      </rPr>
      <t xml:space="preserve">
</t>
    </r>
    <r>
      <rPr>
        <b/>
        <sz val="11"/>
        <color rgb="FF000000"/>
        <rFont val="Calibri"/>
      </rPr>
      <t>NOTE:</t>
    </r>
    <r>
      <rPr>
        <sz val="11"/>
        <color rgb="FF000000"/>
        <rFont val="Calibri"/>
      </rPr>
      <t xml:space="preserve"> This setting is not available on Windows instances that are not joined to a Microsoft® Active Directory® domain.</t>
    </r>
  </si>
  <si>
    <r>
      <rPr>
        <sz val="11"/>
        <color rgb="FF000000"/>
        <rFont val="Calibri"/>
      </rPr>
      <t>If this setting is disabled, this information is not sent to Google.</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</si>
  <si>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HKEY_LOCAL_MACHINE\SOFTWARE\Policies\Google\Chrome:MetricsReportingEnabled</t>
    </r>
    <r>
      <rPr>
        <sz val="11"/>
        <color rgb="FF006096"/>
        <rFont val="Roboto Condensed"/>
      </rPr>
      <t xml:space="preserve">
</t>
    </r>
  </si>
  <si>
    <t>2.61</t>
  </si>
  <si>
    <r>
      <rPr>
        <sz val="11"/>
        <rFont val="Calibri"/>
      </rPr>
      <t xml:space="preserve">Ensure </t>
    </r>
    <r>
      <rPr>
        <sz val="11"/>
        <color rgb="FF000000"/>
        <rFont val="Calibri"/>
      </rPr>
      <t>'</t>
    </r>
    <r>
      <rPr>
        <b/>
        <sz val="11"/>
        <color rgb="FF000000"/>
        <rFont val="Calibri"/>
      </rPr>
      <t>Enable network prediction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predict actions on any network connection</t>
    </r>
    <r>
      <rPr>
        <sz val="11"/>
        <color rgb="FF000000"/>
        <rFont val="Calibri"/>
      </rPr>
      <t>'</t>
    </r>
  </si>
  <si>
    <r>
      <rPr>
        <sz val="11"/>
        <color rgb="FF000000"/>
        <rFont val="Calibri"/>
      </rPr>
      <t xml:space="preserve">Set the following UI path to </t>
    </r>
    <r>
      <rPr>
        <b/>
        <sz val="11"/>
        <color rgb="FF000000"/>
        <rFont val="Calibri"/>
      </rPr>
      <t>Enabled: Do not predict network actions on any network connection</t>
    </r>
    <r>
      <rPr>
        <sz val="11"/>
        <color rgb="FF000000"/>
        <rFont val="Calibri"/>
      </rPr>
      <t>:</t>
    </r>
    <r>
      <rPr>
        <sz val="11"/>
        <color rgb="FF000000"/>
        <rFont val="Calibri"/>
      </rPr>
      <t xml:space="preserve">
</t>
    </r>
    <r>
      <rPr>
        <sz val="11"/>
        <color rgb="FF006096"/>
        <rFont val="Roboto Condensed"/>
      </rPr>
      <t>Computer Configuration\Administrative Templates\Google\Google Chrome\Enable network prediction</t>
    </r>
    <r>
      <rPr>
        <sz val="11"/>
        <color rgb="FF006096"/>
        <rFont val="Roboto Condensed"/>
      </rPr>
      <t xml:space="preserve">
</t>
    </r>
  </si>
  <si>
    <r>
      <rPr>
        <sz val="11"/>
        <color rgb="FF000000"/>
        <rFont val="Calibri"/>
      </rPr>
      <t>Google Chrome comes with the network prediction feature which provides DNS prefetching, TCP and SSL preconnection, and prerendering of web pages.</t>
    </r>
    <r>
      <rPr>
        <sz val="11"/>
        <color rgb="FF000000"/>
        <rFont val="Calibri"/>
      </rPr>
      <t xml:space="preserve">
</t>
    </r>
    <r>
      <rPr>
        <sz val="11"/>
        <color rgb="FF000000"/>
        <rFont val="Calibri"/>
      </rPr>
      <t xml:space="preserve">- (0): </t>
    </r>
    <r>
      <rPr>
        <b/>
        <sz val="11"/>
        <color rgb="FF000000"/>
        <rFont val="Calibri"/>
      </rPr>
      <t>Predict network actions on any network connection</t>
    </r>
    <r>
      <rPr>
        <sz val="11"/>
        <color rgb="FF000000"/>
        <rFont val="Calibri"/>
      </rPr>
      <t xml:space="preserve">
</t>
    </r>
    <r>
      <rPr>
        <sz val="11"/>
        <color rgb="FF000000"/>
        <rFont val="Calibri"/>
      </rPr>
      <t xml:space="preserve">- (2): </t>
    </r>
    <r>
      <rPr>
        <b/>
        <sz val="11"/>
        <color rgb="FF000000"/>
        <rFont val="Calibri"/>
      </rPr>
      <t>Do not predict network actions on any network connection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Do not predict network actions on any network connection</t>
    </r>
    <r>
      <rPr>
        <sz val="11"/>
        <color rgb="FF000000"/>
        <rFont val="Calibri"/>
      </rPr>
      <t xml:space="preserve"> (2)</t>
    </r>
  </si>
  <si>
    <r>
      <rPr>
        <sz val="11"/>
        <color rgb="FF000000"/>
        <rFont val="Calibri"/>
      </rPr>
      <t>Users will not be presented with web page predictions.</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</si>
  <si>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2</t>
    </r>
    <r>
      <rPr>
        <sz val="11"/>
        <color rgb="FF000000"/>
        <rFont val="Calibri"/>
      </rPr>
      <t>:</t>
    </r>
    <r>
      <rPr>
        <sz val="11"/>
        <color rgb="FF000000"/>
        <rFont val="Calibri"/>
      </rPr>
      <t xml:space="preserve">
</t>
    </r>
    <r>
      <rPr>
        <sz val="11"/>
        <color rgb="FF006096"/>
        <rFont val="Roboto Condensed"/>
      </rPr>
      <t>HKEY_LOCAL_MACHINE\SOFTWARE\Policies\Google\Chrome:NetworkPredictionOptions</t>
    </r>
    <r>
      <rPr>
        <sz val="11"/>
        <color rgb="FF006096"/>
        <rFont val="Roboto Condensed"/>
      </rPr>
      <t xml:space="preserve">
</t>
    </r>
  </si>
  <si>
    <r>
      <rPr>
        <sz val="11"/>
        <color rgb="FF000000"/>
        <rFont val="Calibri"/>
      </rPr>
      <t>Unset (Same as Enabled with a value of Predict network actions on any network connection)</t>
    </r>
  </si>
  <si>
    <t>2.62</t>
  </si>
  <si>
    <r>
      <rPr>
        <sz val="11"/>
        <rFont val="Calibri"/>
      </rPr>
      <t xml:space="preserve">Ensure </t>
    </r>
    <r>
      <rPr>
        <sz val="11"/>
        <color rgb="FF000000"/>
        <rFont val="Calibri"/>
      </rPr>
      <t>'</t>
    </r>
    <r>
      <rPr>
        <b/>
        <sz val="11"/>
        <color rgb="FF000000"/>
        <rFont val="Calibri"/>
      </rPr>
      <t>Origins or hostname patterns for which restrictions on insecure origins should not apply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</si>
  <si>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Chrome\Origins or hostname patterns for which restrictions on</t>
    </r>
    <r>
      <rPr>
        <sz val="11"/>
        <color rgb="FF006096"/>
        <rFont val="Roboto Condensed"/>
      </rPr>
      <t xml:space="preserve">
</t>
    </r>
    <r>
      <rPr>
        <sz val="11"/>
        <color rgb="FF006096"/>
        <rFont val="Roboto Condensed"/>
      </rPr>
      <t>insecure origins should not apply</t>
    </r>
    <r>
      <rPr>
        <sz val="11"/>
        <color rgb="FF006096"/>
        <rFont val="Roboto Condensed"/>
      </rPr>
      <t xml:space="preserve">
</t>
    </r>
    <r>
      <rPr>
        <sz val="11"/>
        <color rgb="FF000000"/>
        <rFont val="Calibri"/>
      </rPr>
      <t xml:space="preserve">
</t>
    </r>
    <r>
      <rPr>
        <i/>
        <sz val="11"/>
        <color rgb="FF000000"/>
        <rFont val="Calibri"/>
      </rPr>
      <t>Note:</t>
    </r>
    <r>
      <rPr>
        <sz val="11"/>
        <color rgb="FF000000"/>
        <rFont val="Calibri"/>
      </rPr>
      <t xml:space="preserve"> The UI path defined in the </t>
    </r>
    <r>
      <rPr>
        <b/>
        <sz val="11"/>
        <color rgb="FF000000"/>
        <rFont val="Calibri"/>
      </rPr>
      <t>chrome.adml</t>
    </r>
    <r>
      <rPr>
        <sz val="11"/>
        <color rgb="FF000000"/>
        <rFont val="Calibri"/>
      </rPr>
      <t xml:space="preserve"> includes a line break between the </t>
    </r>
    <r>
      <rPr>
        <b/>
        <sz val="11"/>
        <color rgb="FF000000"/>
        <rFont val="Calibri"/>
      </rPr>
      <t>on</t>
    </r>
    <r>
      <rPr>
        <sz val="11"/>
        <color rgb="FF000000"/>
        <rFont val="Calibri"/>
      </rPr>
      <t xml:space="preserve"> and the </t>
    </r>
    <r>
      <rPr>
        <b/>
        <sz val="11"/>
        <color rgb="FF000000"/>
        <rFont val="Calibri"/>
      </rPr>
      <t>insecure</t>
    </r>
    <r>
      <rPr>
        <sz val="11"/>
        <color rgb="FF000000"/>
        <rFont val="Calibri"/>
      </rPr>
      <t>. In some views, the line break is correctly rendered, in others not.</t>
    </r>
  </si>
  <si>
    <r>
      <rPr>
        <sz val="11"/>
        <color rgb="FF000000"/>
        <rFont val="Calibri"/>
      </rPr>
      <t>Google Chrome can use a list of origins (URLs) or hostname patterns (such as "*.example.com") for which security restrictions on insecure origins will not apply and are prevented from being labeled as "Not Secure" in the omnibox.</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</si>
  <si>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 xml:space="preserve">Navigate to the UI Path articulated in the Remediation section and confirm it is set as prescribed. This registry path will </t>
    </r>
    <r>
      <rPr>
        <b/>
        <sz val="11"/>
        <color rgb="FF000000"/>
        <rFont val="Calibri"/>
      </rPr>
      <t>not exist</t>
    </r>
    <r>
      <rPr>
        <sz val="11"/>
        <color rgb="FF000000"/>
        <rFont val="Calibri"/>
      </rPr>
      <t xml:space="preserve"> if it is set to </t>
    </r>
    <r>
      <rPr>
        <b/>
        <sz val="11"/>
        <color rgb="FF000000"/>
        <rFont val="Calibri"/>
      </rPr>
      <t>Disabled</t>
    </r>
    <r>
      <rPr>
        <sz val="11"/>
        <color rgb="FF000000"/>
        <rFont val="Calibri"/>
      </rPr>
      <t>:</t>
    </r>
    <r>
      <rPr>
        <sz val="11"/>
        <color rgb="FF000000"/>
        <rFont val="Calibri"/>
      </rPr>
      <t xml:space="preserve">
</t>
    </r>
    <r>
      <rPr>
        <sz val="11"/>
        <color rgb="FF006096"/>
        <rFont val="Roboto Condensed"/>
      </rPr>
      <t>HKEY_LOCAL_MACHINE\SOFTWARE\Policies\Google\Chrome\OverrideSecurityRestrictionsOnInsecureOrigin</t>
    </r>
    <r>
      <rPr>
        <sz val="11"/>
        <color rgb="FF006096"/>
        <rFont val="Roboto Condensed"/>
      </rPr>
      <t xml:space="preserve">
</t>
    </r>
  </si>
  <si>
    <t>2.63</t>
  </si>
  <si>
    <r>
      <rPr>
        <sz val="11"/>
        <rFont val="Calibri"/>
      </rPr>
      <t xml:space="preserve">Ensure </t>
    </r>
    <r>
      <rPr>
        <sz val="11"/>
        <color rgb="FF000000"/>
        <rFont val="Calibri"/>
      </rPr>
      <t>'</t>
    </r>
    <r>
      <rPr>
        <b/>
        <sz val="11"/>
        <color rgb="FF000000"/>
        <rFont val="Calibri"/>
      </rPr>
      <t>Allow websites to query for available payment methods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</si>
  <si>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Chrome\Allow websites to query for available payment methods.</t>
    </r>
    <r>
      <rPr>
        <sz val="11"/>
        <color rgb="FF006096"/>
        <rFont val="Roboto Condensed"/>
      </rPr>
      <t xml:space="preserve">
</t>
    </r>
  </si>
  <si>
    <r>
      <rPr>
        <sz val="11"/>
        <color rgb="FF000000"/>
        <rFont val="Calibri"/>
      </rPr>
      <t>This setting allows you to set whether a website can check to see if the user has payment methods saved.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</si>
  <si>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Websites will be unable to query whether payment information within Google Chrome is available.</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</si>
  <si>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HKEY_LOCAL_MACHINE\SOFTWARE\Policies\Google\Chrome:PaymentMethodQueryEnabled</t>
    </r>
    <r>
      <rPr>
        <sz val="11"/>
        <color rgb="FF006096"/>
        <rFont val="Roboto Condensed"/>
      </rPr>
      <t xml:space="preserve">
</t>
    </r>
  </si>
  <si>
    <t>2.64</t>
  </si>
  <si>
    <r>
      <rPr>
        <sz val="11"/>
        <rFont val="Calibri"/>
      </rPr>
      <t xml:space="preserve">Ensure </t>
    </r>
    <r>
      <rPr>
        <sz val="11"/>
        <color rgb="FF000000"/>
        <rFont val="Calibri"/>
      </rPr>
      <t>'</t>
    </r>
    <r>
      <rPr>
        <b/>
        <sz val="11"/>
        <color rgb="FF000000"/>
        <rFont val="Calibri"/>
      </rPr>
      <t>Enable post-quantum key agreement TLS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</si>
  <si>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Templates\Google\Google Chrome\Enable deleting browser and download history</t>
    </r>
    <r>
      <rPr>
        <sz val="11"/>
        <color rgb="FF006096"/>
        <rFont val="Roboto Condensed"/>
      </rPr>
      <t xml:space="preserve">
</t>
    </r>
  </si>
  <si>
    <r>
      <rPr>
        <sz val="11"/>
        <color rgb="FF000000"/>
        <rFont val="Calibri"/>
      </rPr>
      <t>This configures whether Google Chrome will offer a post-quantum key agreement algorithm in TLS, using the ML-KEM NIST standard, and will protect user traffic from quantum computers when communicating with compatible servers. Enabling a post-quantum key agreement is backwards compatible, so there will be no issue with existing TLS servers.</t>
    </r>
  </si>
  <si>
    <r>
      <rPr>
        <sz val="11"/>
        <color rgb="FF000000"/>
        <rFont val="Calibri"/>
      </rPr>
      <t>There should be no impact on the user</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</si>
  <si>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HKEY_LOCAL_MACHINE\SOFTWARE\Policies\Google\Chrome:PostQuantumKeyAgreementEnabled</t>
    </r>
    <r>
      <rPr>
        <sz val="11"/>
        <color rgb="FF006096"/>
        <rFont val="Roboto Condensed"/>
      </rPr>
      <t xml:space="preserve">
</t>
    </r>
  </si>
  <si>
    <t>2.65</t>
  </si>
  <si>
    <r>
      <rPr>
        <sz val="11"/>
        <rFont val="Calibri"/>
      </rPr>
      <t xml:space="preserve">Ensure </t>
    </r>
    <r>
      <rPr>
        <sz val="11"/>
        <color rgb="FF000000"/>
        <rFont val="Calibri"/>
      </rPr>
      <t>'</t>
    </r>
    <r>
      <rPr>
        <b/>
        <sz val="11"/>
        <color rgb="FF000000"/>
        <rFont val="Calibri"/>
      </rPr>
      <t>Proxy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and does not contain </t>
    </r>
    <r>
      <rPr>
        <sz val="11"/>
        <color rgb="FF000000"/>
        <rFont val="Calibri"/>
      </rPr>
      <t>"</t>
    </r>
    <r>
      <rPr>
        <b/>
        <sz val="11"/>
        <color rgb="FF000000"/>
        <rFont val="Calibri"/>
      </rPr>
      <t>ProxyMode</t>
    </r>
    <r>
      <rPr>
        <sz val="11"/>
        <color rgb="FF000000"/>
        <rFont val="Calibri"/>
      </rPr>
      <t>"</t>
    </r>
    <r>
      <rPr>
        <sz val="11"/>
        <color rgb="FF000000"/>
        <rFont val="Calibri"/>
      </rPr>
      <t xml:space="preserve">: </t>
    </r>
    <r>
      <rPr>
        <sz val="11"/>
        <color rgb="FF000000"/>
        <rFont val="Calibri"/>
      </rPr>
      <t>"</t>
    </r>
    <r>
      <rPr>
        <b/>
        <sz val="11"/>
        <color rgb="FF000000"/>
        <rFont val="Calibri"/>
      </rPr>
      <t>auto_detect</t>
    </r>
    <r>
      <rPr>
        <sz val="11"/>
        <color rgb="FF000000"/>
        <rFont val="Calibri"/>
      </rPr>
      <t>"</t>
    </r>
  </si>
  <si>
    <r>
      <rPr>
        <sz val="11"/>
        <color rgb="FF000000"/>
        <rFont val="Calibri"/>
      </rPr>
      <t xml:space="preserve">To establish the recommended configuration via Group Policy, make sure the following UI path is set to 'Enabled' and the value must </t>
    </r>
    <r>
      <rPr>
        <b/>
        <sz val="11"/>
        <color rgb="FF000000"/>
        <rFont val="Calibri"/>
      </rPr>
      <t>not</t>
    </r>
    <r>
      <rPr>
        <sz val="11"/>
        <color rgb="FF000000"/>
        <rFont val="Calibri"/>
      </rPr>
      <t xml:space="preserve"> contain </t>
    </r>
    <r>
      <rPr>
        <b/>
        <sz val="11"/>
        <color rgb="FF000000"/>
        <rFont val="Calibri"/>
      </rPr>
      <t>"ProxySettings": "auto_detect"</t>
    </r>
    <r>
      <rPr>
        <sz val="11"/>
        <color rgb="FF000000"/>
        <rFont val="Calibri"/>
      </rPr>
      <t>:</t>
    </r>
    <r>
      <rPr>
        <sz val="11"/>
        <color rgb="FF000000"/>
        <rFont val="Calibri"/>
      </rPr>
      <t xml:space="preserve">
</t>
    </r>
    <r>
      <rPr>
        <sz val="11"/>
        <color rgb="FF006096"/>
        <rFont val="Roboto Condensed"/>
      </rPr>
      <t>Computer Configuration\Polices\Administrative Templates\Google\Google Chrome\Proxy settings</t>
    </r>
    <r>
      <rPr>
        <sz val="11"/>
        <color rgb="FF006096"/>
        <rFont val="Roboto Condensed"/>
      </rPr>
      <t xml:space="preserve">
</t>
    </r>
  </si>
  <si>
    <r>
      <rPr>
        <sz val="11"/>
        <color rgb="FF000000"/>
        <rFont val="Calibri"/>
      </rPr>
      <t>Google Chrome offers the functionality to configure the proxy settings by automatic discovery using WPAD (Web Proxy Auto-Discovery Protocol). Setting this configures the proxy settings for Chrome and ARC-apps, which ignore all proxy-related options specified from the command line.</t>
    </r>
    <r>
      <rPr>
        <sz val="11"/>
        <color rgb="FF000000"/>
        <rFont val="Calibri"/>
      </rPr>
      <t xml:space="preserve">
</t>
    </r>
    <r>
      <rPr>
        <b/>
        <sz val="11"/>
        <color rgb="FF000000"/>
        <rFont val="Calibri"/>
      </rPr>
      <t>Disabled</t>
    </r>
    <r>
      <rPr>
        <sz val="11"/>
        <color rgb="FF000000"/>
        <rFont val="Calibri"/>
      </rPr>
      <t xml:space="preserve"> (0): Lets users choose their proxy settings.</t>
    </r>
    <r>
      <rPr>
        <sz val="11"/>
        <color rgb="FF000000"/>
        <rFont val="Calibri"/>
      </rPr>
      <t xml:space="preserve">
</t>
    </r>
    <r>
      <rPr>
        <sz val="11"/>
        <color rgb="FF000000"/>
        <rFont val="Calibri"/>
      </rPr>
      <t xml:space="preserve">The recommended state for this setting is: If </t>
    </r>
    <r>
      <rPr>
        <b/>
        <sz val="11"/>
        <color rgb="FF000000"/>
        <rFont val="Calibri"/>
      </rPr>
      <t>Enabled</t>
    </r>
    <r>
      <rPr>
        <sz val="11"/>
        <color rgb="FF000000"/>
        <rFont val="Calibri"/>
      </rPr>
      <t xml:space="preserve"> the value must </t>
    </r>
    <r>
      <rPr>
        <b/>
        <sz val="11"/>
        <color rgb="FF000000"/>
        <rFont val="Calibri"/>
      </rPr>
      <t>not</t>
    </r>
    <r>
      <rPr>
        <sz val="11"/>
        <color rgb="FF000000"/>
        <rFont val="Calibri"/>
      </rPr>
      <t xml:space="preserve"> contain </t>
    </r>
    <r>
      <rPr>
        <b/>
        <sz val="11"/>
        <color rgb="FF000000"/>
        <rFont val="Calibri"/>
      </rPr>
      <t>"ProxySettings": "auto_detect"</t>
    </r>
  </si>
  <si>
    <r>
      <rPr>
        <sz val="11"/>
        <color rgb="FF000000"/>
        <rFont val="Calibri"/>
      </rPr>
      <t>If the policy is enabled, the proxy configuration will no longer be discovered using WPAD.</t>
    </r>
  </si>
  <si>
    <r>
      <rPr>
        <sz val="11"/>
        <color rgb="FF000000"/>
        <rFont val="Calibri"/>
      </rPr>
      <t xml:space="preserve">Navigate to the UI Path articulated in the Remediation section and confirm it is set as prescribed. This group policy setting is backed by the following registry location which must </t>
    </r>
    <r>
      <rPr>
        <b/>
        <sz val="11"/>
        <color rgb="FF000000"/>
        <rFont val="Calibri"/>
      </rPr>
      <t>NOT</t>
    </r>
    <r>
      <rPr>
        <sz val="11"/>
        <color rgb="FF000000"/>
        <rFont val="Calibri"/>
      </rPr>
      <t xml:space="preserve"> contain </t>
    </r>
    <r>
      <rPr>
        <b/>
        <sz val="11"/>
        <color rgb="FF000000"/>
        <rFont val="Calibri"/>
      </rPr>
      <t>"ProxySettings": "auto_detect"</t>
    </r>
    <r>
      <rPr>
        <sz val="11"/>
        <color rgb="FF000000"/>
        <rFont val="Calibri"/>
      </rPr>
      <t>:</t>
    </r>
    <r>
      <rPr>
        <sz val="11"/>
        <color rgb="FF000000"/>
        <rFont val="Calibri"/>
      </rPr>
      <t xml:space="preserve">
</t>
    </r>
    <r>
      <rPr>
        <sz val="11"/>
        <color rgb="FF006096"/>
        <rFont val="Roboto Condensed"/>
      </rPr>
      <t>HKEY_LOCAL_MACHINE\SOFTWARE\Policies\Google\Chrome:ProxySettings</t>
    </r>
    <r>
      <rPr>
        <sz val="11"/>
        <color rgb="FF006096"/>
        <rFont val="Roboto Condensed"/>
      </rPr>
      <t xml:space="preserve">
</t>
    </r>
  </si>
  <si>
    <t>2.66</t>
  </si>
  <si>
    <r>
      <rPr>
        <sz val="11"/>
        <rFont val="Calibri"/>
      </rPr>
      <t xml:space="preserve">Ensure </t>
    </r>
    <r>
      <rPr>
        <sz val="11"/>
        <color rgb="FF000000"/>
        <rFont val="Calibri"/>
      </rPr>
      <t>'</t>
    </r>
    <r>
      <rPr>
        <b/>
        <sz val="11"/>
        <color rgb="FF000000"/>
        <rFont val="Calibri"/>
      </rPr>
      <t>Notify a user that a browser relaunch or device restart is recommended or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Show a recurring prompt to the user indication that a relaunch is required</t>
    </r>
    <r>
      <rPr>
        <sz val="11"/>
        <color rgb="FF000000"/>
        <rFont val="Calibri"/>
      </rPr>
      <t>'</t>
    </r>
  </si>
  <si>
    <r>
      <rPr>
        <sz val="11"/>
        <color rgb="FF000000"/>
        <rFont val="Calibri"/>
      </rPr>
      <t xml:space="preserve">Set the following UI path to </t>
    </r>
    <r>
      <rPr>
        <b/>
        <sz val="11"/>
        <color rgb="FF000000"/>
        <rFont val="Calibri"/>
      </rPr>
      <t>Enabled: Show a recurring prompt to the user indicating that a relaunch is required</t>
    </r>
    <r>
      <rPr>
        <sz val="11"/>
        <color rgb="FF000000"/>
        <rFont val="Calibri"/>
      </rPr>
      <t>:</t>
    </r>
    <r>
      <rPr>
        <sz val="11"/>
        <color rgb="FF000000"/>
        <rFont val="Calibri"/>
      </rPr>
      <t xml:space="preserve">
</t>
    </r>
    <r>
      <rPr>
        <sz val="11"/>
        <color rgb="FF006096"/>
        <rFont val="Roboto Condensed"/>
      </rPr>
      <t>Computer Configuration\Polices\Administrative Templates\Google\Google Chrome\Notify a user that a browser relaunch or device restart is recommended or required</t>
    </r>
    <r>
      <rPr>
        <sz val="11"/>
        <color rgb="FF006096"/>
        <rFont val="Roboto Condensed"/>
      </rPr>
      <t xml:space="preserve">
</t>
    </r>
  </si>
  <si>
    <r>
      <rPr>
        <sz val="11"/>
        <color rgb="FF000000"/>
        <rFont val="Calibri"/>
      </rPr>
      <t xml:space="preserve">Google Chrome can notify users that it must be restarted to apply a pending update once the notification period defined by the recommendation </t>
    </r>
    <r>
      <rPr>
        <i/>
        <sz val="11"/>
        <color rgb="FF000000"/>
        <rFont val="Calibri"/>
      </rPr>
      <t>Set the time period for update notifications</t>
    </r>
    <r>
      <rPr>
        <sz val="11"/>
        <color rgb="FF000000"/>
        <rFont val="Calibri"/>
      </rPr>
      <t xml:space="preserve"> is passed.</t>
    </r>
    <r>
      <rPr>
        <sz val="11"/>
        <color rgb="FF000000"/>
        <rFont val="Calibri"/>
      </rPr>
      <t xml:space="preserve">
</t>
    </r>
    <r>
      <rPr>
        <sz val="11"/>
        <color rgb="FF000000"/>
        <rFont val="Calibri"/>
      </rPr>
      <t xml:space="preserve">- </t>
    </r>
    <r>
      <rPr>
        <b/>
        <sz val="11"/>
        <color rgb="FF000000"/>
        <rFont val="Calibri"/>
      </rPr>
      <t>Show a recurring prompt to the user indicating that a relaunch is recommended</t>
    </r>
    <r>
      <rPr>
        <sz val="11"/>
        <color rgb="FF000000"/>
        <rFont val="Calibri"/>
      </rPr>
      <t xml:space="preserve"> (1)</t>
    </r>
    <r>
      <rPr>
        <sz val="11"/>
        <color rgb="FF000000"/>
        <rFont val="Calibri"/>
      </rPr>
      <t xml:space="preserve">
</t>
    </r>
    <r>
      <rPr>
        <sz val="11"/>
        <color rgb="FF000000"/>
        <rFont val="Calibri"/>
      </rPr>
      <t xml:space="preserve">- </t>
    </r>
    <r>
      <rPr>
        <b/>
        <sz val="11"/>
        <color rgb="FF000000"/>
        <rFont val="Calibri"/>
      </rPr>
      <t>Show a recurring prompt to the user indicating that a relaunch is required</t>
    </r>
    <r>
      <rPr>
        <sz val="11"/>
        <color rgb="FF000000"/>
        <rFont val="Calibri"/>
      </rPr>
      <t xml:space="preserve"> (2)</t>
    </r>
    <r>
      <rPr>
        <sz val="11"/>
        <color rgb="FF000000"/>
        <rFont val="Calibri"/>
      </rPr>
      <t xml:space="preserve">
</t>
    </r>
    <r>
      <rPr>
        <b/>
        <sz val="11"/>
        <color rgb="FF000000"/>
        <rFont val="Calibri"/>
      </rPr>
      <t>Disabled</t>
    </r>
    <r>
      <rPr>
        <sz val="11"/>
        <color rgb="FF000000"/>
        <rFont val="Calibri"/>
      </rPr>
      <t>: Google Chrome indicates to the user that a relaunch is needed via subtle changes to its menu.</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Show a recurring prompt to the user indicating that a relaunch is required</t>
    </r>
    <r>
      <rPr>
        <sz val="11"/>
        <color rgb="FF000000"/>
        <rFont val="Calibri"/>
      </rPr>
      <t xml:space="preserve"> (2)</t>
    </r>
  </si>
  <si>
    <r>
      <rPr>
        <sz val="11"/>
        <color rgb="FF000000"/>
        <rFont val="Calibri"/>
      </rPr>
      <t>A recurring warning will be shown to the user indicating that a browser relaunch will be forced once the notification period passes. The user's session is restored after the relaunch of Google Chrome.</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</si>
  <si>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2</t>
    </r>
    <r>
      <rPr>
        <sz val="11"/>
        <color rgb="FF000000"/>
        <rFont val="Calibri"/>
      </rPr>
      <t>:</t>
    </r>
    <r>
      <rPr>
        <sz val="11"/>
        <color rgb="FF000000"/>
        <rFont val="Calibri"/>
      </rPr>
      <t xml:space="preserve">
</t>
    </r>
    <r>
      <rPr>
        <sz val="11"/>
        <color rgb="FF006096"/>
        <rFont val="Roboto Condensed"/>
      </rPr>
      <t>HKEY_LOCAL_MACHINE\SOFTWARE\Policies\Google\Chrome:RelaunchNotification</t>
    </r>
    <r>
      <rPr>
        <sz val="11"/>
        <color rgb="FF006096"/>
        <rFont val="Roboto Condensed"/>
      </rPr>
      <t xml:space="preserve">
</t>
    </r>
  </si>
  <si>
    <t>2.67</t>
  </si>
  <si>
    <r>
      <rPr>
        <sz val="11"/>
        <rFont val="Calibri"/>
      </rPr>
      <t xml:space="preserve">Ensure </t>
    </r>
    <r>
      <rPr>
        <sz val="11"/>
        <color rgb="FF000000"/>
        <rFont val="Calibri"/>
      </rPr>
      <t>'</t>
    </r>
    <r>
      <rPr>
        <b/>
        <sz val="11"/>
        <color rgb="FF000000"/>
        <rFont val="Calibri"/>
      </rPr>
      <t>Set the time period for update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86400000</t>
    </r>
    <r>
      <rPr>
        <sz val="11"/>
        <color rgb="FF000000"/>
        <rFont val="Calibri"/>
      </rPr>
      <t>'</t>
    </r>
  </si>
  <si>
    <r>
      <rPr>
        <sz val="11"/>
        <color rgb="FF000000"/>
        <rFont val="Calibri"/>
      </rPr>
      <t xml:space="preserve">Set the following UI path to </t>
    </r>
    <r>
      <rPr>
        <b/>
        <sz val="11"/>
        <color rgb="FF000000"/>
        <rFont val="Calibri"/>
      </rPr>
      <t>Enabled: 5265C00</t>
    </r>
    <r>
      <rPr>
        <sz val="11"/>
        <color rgb="FF000000"/>
        <rFont val="Calibri"/>
      </rPr>
      <t xml:space="preserve"> (86400000 in Hexadecimal):</t>
    </r>
    <r>
      <rPr>
        <sz val="11"/>
        <color rgb="FF000000"/>
        <rFont val="Calibri"/>
      </rPr>
      <t xml:space="preserve">
</t>
    </r>
    <r>
      <rPr>
        <sz val="11"/>
        <color rgb="FF006096"/>
        <rFont val="Roboto Condensed"/>
      </rPr>
      <t>Computer Configuration\Polices\Administrative Templates\Google\Google Chrome\Set the time period for update notifications</t>
    </r>
    <r>
      <rPr>
        <sz val="11"/>
        <color rgb="FF006096"/>
        <rFont val="Roboto Condensed"/>
      </rPr>
      <t xml:space="preserve">
</t>
    </r>
  </si>
  <si>
    <r>
      <rPr>
        <sz val="11"/>
        <color rgb="FF000000"/>
        <rFont val="Calibri"/>
      </rPr>
      <t>Google Chrome allows to set the time period, in milliseconds, over which users are notified that it must be relaunched to apply a pending update.</t>
    </r>
    <r>
      <rPr>
        <sz val="11"/>
        <color rgb="FF000000"/>
        <rFont val="Calibri"/>
      </rPr>
      <t xml:space="preserve">
</t>
    </r>
    <r>
      <rPr>
        <sz val="11"/>
        <color rgb="FF000000"/>
        <rFont val="Calibri"/>
      </rPr>
      <t xml:space="preserve">If not set, or </t>
    </r>
    <r>
      <rPr>
        <b/>
        <sz val="11"/>
        <color rgb="FF000000"/>
        <rFont val="Calibri"/>
      </rPr>
      <t>Disabled</t>
    </r>
    <r>
      <rPr>
        <sz val="11"/>
        <color rgb="FF000000"/>
        <rFont val="Calibri"/>
      </rPr>
      <t>, the default period of 604800000 milliseconds (7 days) is used.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value </t>
    </r>
    <r>
      <rPr>
        <b/>
        <sz val="11"/>
        <color rgb="FF000000"/>
        <rFont val="Calibri"/>
      </rPr>
      <t>86400000</t>
    </r>
    <r>
      <rPr>
        <sz val="11"/>
        <color rgb="FF000000"/>
        <rFont val="Calibri"/>
      </rPr>
      <t xml:space="preserve"> (1 day)</t>
    </r>
  </si>
  <si>
    <r>
      <rPr>
        <sz val="11"/>
        <color rgb="FF000000"/>
        <rFont val="Calibri"/>
      </rPr>
      <t>After this time period, the user will be repeatedly informed of the need for an update until a Browser restart is completed.</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</si>
  <si>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86400000</t>
    </r>
    <r>
      <rPr>
        <sz val="11"/>
        <color rgb="FF000000"/>
        <rFont val="Calibri"/>
      </rPr>
      <t>.</t>
    </r>
    <r>
      <rPr>
        <sz val="11"/>
        <color rgb="FF000000"/>
        <rFont val="Calibri"/>
      </rPr>
      <t xml:space="preserve">
</t>
    </r>
    <r>
      <rPr>
        <sz val="11"/>
        <color rgb="FF006096"/>
        <rFont val="Roboto Condensed"/>
      </rPr>
      <t>HKEY_LOCAL_MACHINE\SOFTWARE\Policies\Google\Chrome:RelaunchNotificationPeriod</t>
    </r>
    <r>
      <rPr>
        <sz val="11"/>
        <color rgb="FF006096"/>
        <rFont val="Roboto Condensed"/>
      </rPr>
      <t xml:space="preserve">
</t>
    </r>
  </si>
  <si>
    <t>2.68</t>
  </si>
  <si>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</si>
  <si>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Chrome\Allow remote debugging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google.admx/adml</t>
    </r>
    <r>
      <rPr>
        <sz val="11"/>
        <color rgb="FF000000"/>
        <rFont val="Calibri"/>
      </rPr>
      <t xml:space="preserve"> that can be downloaded from: Download Chrome Browser for Your Business - Chrome Enterprise </t>
    </r>
    <r>
      <rPr>
        <sz val="11"/>
        <color rgb="FF0000FF"/>
        <rFont val="Calibri"/>
      </rPr>
      <t>(https://chromeenterprise.google/browser/download/#manage-policies-tab)</t>
    </r>
    <r>
      <rPr>
        <sz val="11"/>
        <color rgb="FF000000"/>
        <rFont val="Calibri"/>
      </rPr>
      <t>.</t>
    </r>
  </si>
  <si>
    <r>
      <rPr>
        <sz val="11"/>
        <color rgb="FF000000"/>
        <rFont val="Calibri"/>
      </rPr>
      <t>This policy setting controls whether users may use remote debugging. This feature allows remote debugging of live content on a Windows 10 or later device from a Windows or macOS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</si>
  <si>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access the remote debugging feature in Google Chrome.</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</si>
  <si>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HKEY_LOCAL_MACHINE\Software\Policies\Google\Chrome:RemoteDebuggingAllowed</t>
    </r>
    <r>
      <rPr>
        <sz val="11"/>
        <color rgb="FF006096"/>
        <rFont val="Roboto Condensed"/>
      </rPr>
      <t xml:space="preserve">
</t>
    </r>
  </si>
  <si>
    <r>
      <rPr>
        <sz val="11"/>
        <color rgb="FF000000"/>
        <rFont val="Calibri"/>
      </rPr>
      <t>Enabled. (Users may use remote debugging by specifying --remote-debug-port and --remote-debugging-pipe command line switches.)</t>
    </r>
  </si>
  <si>
    <t>2.69</t>
  </si>
  <si>
    <r>
      <rPr>
        <sz val="11"/>
        <rFont val="Calibri"/>
      </rPr>
      <t xml:space="preserve">Ensure </t>
    </r>
    <r>
      <rPr>
        <sz val="11"/>
        <color rgb="FF000000"/>
        <rFont val="Calibri"/>
      </rPr>
      <t>'</t>
    </r>
    <r>
      <rPr>
        <b/>
        <sz val="11"/>
        <color rgb="FF000000"/>
        <rFont val="Calibri"/>
      </rPr>
      <t>Enable Renderer App Container</t>
    </r>
    <r>
      <rPr>
        <sz val="11"/>
        <color rgb="FF000000"/>
        <rFont val="Calibri"/>
      </rPr>
      <t>'</t>
    </r>
    <r>
      <rPr>
        <sz val="11"/>
        <color rgb="FF000000"/>
        <rFont val="Calibri"/>
      </rPr>
      <t xml:space="preserve"> Is Enabled</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</si>
  <si>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Chrome\Enable Renderer App Container</t>
    </r>
    <r>
      <rPr>
        <sz val="11"/>
        <color rgb="FF006096"/>
        <rFont val="Roboto Condensed"/>
      </rPr>
      <t xml:space="preserve">
</t>
    </r>
  </si>
  <si>
    <r>
      <rPr>
        <sz val="11"/>
        <color rgb="FF000000"/>
        <rFont val="Calibri"/>
      </rPr>
      <t>This setting controls the ability for Google Chrome to allow the Render App Container sandbox to be used while navigating to certain sites. It can be configured to either:</t>
    </r>
    <r>
      <rPr>
        <sz val="11"/>
        <color rgb="FF000000"/>
        <rFont val="Calibri"/>
      </rPr>
      <t xml:space="preserve">
</t>
    </r>
    <r>
      <rPr>
        <sz val="11"/>
        <color rgb="FF000000"/>
        <rFont val="Calibri"/>
      </rPr>
      <t xml:space="preserve">- Disabled (0): </t>
    </r>
    <r>
      <rPr>
        <b/>
        <sz val="11"/>
        <color rgb="FF000000"/>
        <rFont val="Calibri"/>
      </rPr>
      <t>Disable the Renderer App Container sandbox</t>
    </r>
    <r>
      <rPr>
        <sz val="11"/>
        <color rgb="FF000000"/>
        <rFont val="Calibri"/>
      </rPr>
      <t xml:space="preserve">
</t>
    </r>
    <r>
      <rPr>
        <sz val="11"/>
        <color rgb="FF000000"/>
        <rFont val="Calibri"/>
      </rPr>
      <t xml:space="preserve">- Enabled (1): </t>
    </r>
    <r>
      <rPr>
        <b/>
        <sz val="11"/>
        <color rgb="FF000000"/>
        <rFont val="Calibri"/>
      </rPr>
      <t>Enable the Renderer App Container sandbox</t>
    </r>
    <r>
      <rPr>
        <sz val="11"/>
        <color rgb="FF000000"/>
        <rFont val="Calibri"/>
      </rPr>
      <t xml:space="preserve">
</t>
    </r>
    <r>
      <rPr>
        <sz val="11"/>
        <color rgb="FF000000"/>
        <rFont val="Calibri"/>
      </rPr>
      <t xml:space="preserve">If the value for </t>
    </r>
    <r>
      <rPr>
        <b/>
        <sz val="11"/>
        <color rgb="FF000000"/>
        <rFont val="Calibri"/>
      </rPr>
      <t>RendererAppContainerEnabled</t>
    </r>
    <r>
      <rPr>
        <sz val="11"/>
        <color rgb="FF000000"/>
        <rFont val="Calibri"/>
      </rPr>
      <t xml:space="preserve"> is not changed from the default, it will behave as if it is enabled.</t>
    </r>
  </si>
  <si>
    <r>
      <rPr>
        <sz val="11"/>
        <color rgb="FF000000"/>
        <rFont val="Calibri"/>
      </rPr>
      <t>This would only impact users if there is third-party software that must run inside renderer processes.</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</si>
  <si>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HKEY_LOCAL_MACHINE\SOFTWARE\Policies\Google\Chrome:RendererAppContainerEnabled</t>
    </r>
    <r>
      <rPr>
        <sz val="11"/>
        <color rgb="FF006096"/>
        <rFont val="Roboto Condensed"/>
      </rPr>
      <t xml:space="preserve">
</t>
    </r>
  </si>
  <si>
    <t>2.70</t>
  </si>
  <si>
    <r>
      <rPr>
        <sz val="11"/>
        <rFont val="Calibri"/>
      </rPr>
      <t xml:space="preserve">Ensure </t>
    </r>
    <r>
      <rPr>
        <sz val="11"/>
        <color rgb="FF000000"/>
        <rFont val="Calibri"/>
      </rPr>
      <t>'</t>
    </r>
    <r>
      <rPr>
        <b/>
        <sz val="11"/>
        <color rgb="FF000000"/>
        <rFont val="Calibri"/>
      </rPr>
      <t>Require online OCSP/CRL checks for local trust anchors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</si>
  <si>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Configuration\Polices\Administrative Templates\Google\Google Chrome\Require online OCSP/CRL checks for local trust anchors</t>
    </r>
    <r>
      <rPr>
        <sz val="11"/>
        <color rgb="FF006096"/>
        <rFont val="Roboto Condensed"/>
      </rPr>
      <t xml:space="preserve">
</t>
    </r>
  </si>
  <si>
    <r>
      <rPr>
        <sz val="11"/>
        <color rgb="FF000000"/>
        <rFont val="Calibri"/>
      </rPr>
      <t>Google Chrome performs revocation checking for server certificates that successfully validate and are signed by locally-installed CA certificates. If Google Chrome is unable to obtain revocation status information, such certificates will be treated as revoked ('hard-fail').</t>
    </r>
    <r>
      <rPr>
        <sz val="11"/>
        <color rgb="FF000000"/>
        <rFont val="Calibri"/>
      </rPr>
      <t xml:space="preserve">
</t>
    </r>
    <r>
      <rPr>
        <b/>
        <sz val="11"/>
        <color rgb="FF000000"/>
        <rFont val="Calibri"/>
      </rPr>
      <t>Disabled</t>
    </r>
    <r>
      <rPr>
        <sz val="11"/>
        <color rgb="FF000000"/>
        <rFont val="Calibri"/>
      </rPr>
      <t>: Google Chrome uses existing online revocation-checking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(1)</t>
    </r>
  </si>
  <si>
    <r>
      <rPr>
        <sz val="11"/>
        <color rgb="FF000000"/>
        <rFont val="Calibri"/>
      </rPr>
      <t>A revocation check will be performed for server certificates that successfully validate and are signed by locally-installed CA certificates. if the OCSP server goes down, then this will hard-fail and prevent browsing to those sites.</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</si>
  <si>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HKEY_LOCAL_MACHINE\SOFTWARE\Policies\Google\Chrome:RequireOnlineRevocationChecksForLocalAnchors</t>
    </r>
    <r>
      <rPr>
        <sz val="11"/>
        <color rgb="FF006096"/>
        <rFont val="Roboto Condensed"/>
      </rPr>
      <t xml:space="preserve">
</t>
    </r>
  </si>
  <si>
    <t>2.71</t>
  </si>
  <si>
    <r>
      <rPr>
        <sz val="11"/>
        <rFont val="Calibri"/>
      </rPr>
      <t xml:space="preserve">Ensure </t>
    </r>
    <r>
      <rPr>
        <sz val="11"/>
        <color rgb="FF000000"/>
        <rFont val="Calibri"/>
      </rPr>
      <t>'</t>
    </r>
    <r>
      <rPr>
        <b/>
        <sz val="11"/>
        <color rgb="FF000000"/>
        <rFont val="Calibri"/>
      </rPr>
      <t>Allow proceeding from the SSL warning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</si>
  <si>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Chrome\Allow proceeding from the SSL warning page</t>
    </r>
    <r>
      <rPr>
        <sz val="11"/>
        <color rgb="FF006096"/>
        <rFont val="Roboto Condensed"/>
      </rPr>
      <t xml:space="preserve">
</t>
    </r>
  </si>
  <si>
    <r>
      <rPr>
        <sz val="11"/>
        <color rgb="FF000000"/>
        <rFont val="Calibri"/>
      </rPr>
      <t>This setting controls whether a user is able to proceed to a webpage when an invalid SSL certificate warning has occurred.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</si>
  <si>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Users will not be able to click past the invalid certificate error to view the website.</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</si>
  <si>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HKEY_LOCAL_MACHINE\SOFTWARE\Policies\Google\Chrome:SSLErrorOverrideAllowed</t>
    </r>
    <r>
      <rPr>
        <sz val="11"/>
        <color rgb="FF006096"/>
        <rFont val="Roboto Condensed"/>
      </rPr>
      <t xml:space="preserve">
</t>
    </r>
  </si>
  <si>
    <t>2.72</t>
  </si>
  <si>
    <r>
      <rPr>
        <sz val="11"/>
        <rFont val="Calibri"/>
      </rPr>
      <t xml:space="preserve">Ensure </t>
    </r>
    <r>
      <rPr>
        <sz val="11"/>
        <color rgb="FF000000"/>
        <rFont val="Calibri"/>
      </rPr>
      <t>'</t>
    </r>
    <r>
      <rPr>
        <b/>
        <sz val="11"/>
        <color rgb="FF000000"/>
        <rFont val="Calibri"/>
      </rPr>
      <t>Enable Safe Browsing for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</si>
  <si>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Templates\Google\Google Chrome\Enable Safe Browsing for trusted sources</t>
    </r>
    <r>
      <rPr>
        <sz val="11"/>
        <color rgb="FF006096"/>
        <rFont val="Roboto Condensed"/>
      </rPr>
      <t xml:space="preserve">
</t>
    </r>
  </si>
  <si>
    <r>
      <rPr>
        <sz val="11"/>
        <color rgb="FF000000"/>
        <rFont val="Calibri"/>
      </rPr>
      <t>Google Chrome can be adjusted to allow downloads without Safe Browsing checks when the requested file is from a trusted source. Trusted sources can be defined using recommendation 'Configure the list of domains on which Safe Browsing will not trigger warnings'.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r>
      <rPr>
        <sz val="11"/>
        <color rgb="FF000000"/>
        <rFont val="Calibri"/>
      </rPr>
      <t xml:space="preserve">
</t>
    </r>
    <r>
      <rPr>
        <b/>
        <sz val="11"/>
        <color rgb="FF000000"/>
        <rFont val="Calibri"/>
      </rPr>
      <t>NOTE:</t>
    </r>
    <r>
      <rPr>
        <sz val="11"/>
        <color rgb="FF000000"/>
        <rFont val="Calibri"/>
      </rPr>
      <t xml:space="preserve"> On Microsoft® Windows®, this functionality is only available on instances that are joined to a Microsoft® Active Directory® domain, running on Windows 10 Pro, or enrolled in Chrome Browser Cloud Management.</t>
    </r>
  </si>
  <si>
    <r>
      <rPr>
        <sz val="11"/>
        <color rgb="FF000000"/>
        <rFont val="Calibri"/>
      </rPr>
      <t>If this setting is disabled, files downloaded from intranet resources will not be checked by Google Services.</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</si>
  <si>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HKEY_LOCAL_MACHINE\SOFTWARE\Policies\Google\Chrome:SafeBrowsingForTrustedSourcesEnabled</t>
    </r>
    <r>
      <rPr>
        <sz val="11"/>
        <color rgb="FF006096"/>
        <rFont val="Roboto Condensed"/>
      </rPr>
      <t xml:space="preserve">
</t>
    </r>
  </si>
  <si>
    <t>2.73</t>
  </si>
  <si>
    <r>
      <rPr>
        <sz val="11"/>
        <rFont val="Calibri"/>
      </rPr>
      <t xml:space="preserve">Ensure </t>
    </r>
    <r>
      <rPr>
        <sz val="11"/>
        <color rgb="FF000000"/>
        <rFont val="Calibri"/>
      </rPr>
      <t>'</t>
    </r>
    <r>
      <rPr>
        <b/>
        <sz val="11"/>
        <color rgb="FF000000"/>
        <rFont val="Calibri"/>
      </rPr>
      <t>Control SafeSites adult content filtering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Filter top level sites (but not embedded iframes) for adult content</t>
    </r>
    <r>
      <rPr>
        <sz val="11"/>
        <color rgb="FF000000"/>
        <rFont val="Calibri"/>
      </rPr>
      <t>'</t>
    </r>
  </si>
  <si>
    <r>
      <rPr>
        <sz val="11"/>
        <color rgb="FF000000"/>
        <rFont val="Calibri"/>
      </rPr>
      <t xml:space="preserve">Set the following UI path to </t>
    </r>
    <r>
      <rPr>
        <b/>
        <sz val="11"/>
        <color rgb="FF000000"/>
        <rFont val="Calibri"/>
      </rPr>
      <t>Enabled: Filter top level sites (but not embedded iframes) for adult content</t>
    </r>
    <r>
      <rPr>
        <sz val="11"/>
        <color rgb="FF000000"/>
        <rFont val="Calibri"/>
      </rPr>
      <t>:</t>
    </r>
    <r>
      <rPr>
        <sz val="11"/>
        <color rgb="FF000000"/>
        <rFont val="Calibri"/>
      </rPr>
      <t xml:space="preserve">
</t>
    </r>
    <r>
      <rPr>
        <sz val="11"/>
        <color rgb="FF006096"/>
        <rFont val="Roboto Condensed"/>
      </rPr>
      <t>Computer Configuration\Policies\Administrative Templates\Google\Google Chrome\Control SafeSites adult content filtering.</t>
    </r>
    <r>
      <rPr>
        <sz val="11"/>
        <color rgb="FF006096"/>
        <rFont val="Roboto Condensed"/>
      </rPr>
      <t xml:space="preserve">
</t>
    </r>
  </si>
  <si>
    <r>
      <rPr>
        <sz val="11"/>
        <color rgb="FF000000"/>
        <rFont val="Calibri"/>
      </rPr>
      <t>Google Chrome can use the Google Safe Search API to classify URLs as pornographic or not.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Filter top level sites (but not embedded iframes) for adult content</t>
    </r>
    <r>
      <rPr>
        <sz val="11"/>
        <color rgb="FF000000"/>
        <rFont val="Calibri"/>
      </rPr>
      <t xml:space="preserve"> (1)</t>
    </r>
  </si>
  <si>
    <r>
      <rPr>
        <sz val="11"/>
        <color rgb="FF000000"/>
        <rFont val="Calibri"/>
      </rPr>
      <t>Users' search results will be filtered and content such as adult text, videos, and images will not be shown.</t>
    </r>
    <r>
      <rPr>
        <sz val="11"/>
        <color rgb="FF000000"/>
        <rFont val="Calibri"/>
      </rPr>
      <t xml:space="preserve">
</t>
    </r>
    <r>
      <rPr>
        <b/>
        <sz val="11"/>
        <color rgb="FF000000"/>
        <rFont val="Calibri"/>
      </rPr>
      <t>NOTE:</t>
    </r>
    <r>
      <rPr>
        <sz val="11"/>
        <color rgb="FF000000"/>
        <rFont val="Calibri"/>
      </rPr>
      <t xml:space="preserve"> Using Googles Safe Search API may leak information which is typed/pasted by mistake into the omnibox, e.g. passwords, internal webservices, folder structures, etc.</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</si>
  <si>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HKEY_LOCAL_MACHINE\SOFTWARE\Policies\Google\Chrome:SafeSitesFilterBehavior</t>
    </r>
    <r>
      <rPr>
        <sz val="11"/>
        <color rgb="FF006096"/>
        <rFont val="Roboto Condensed"/>
      </rPr>
      <t xml:space="preserve">
</t>
    </r>
  </si>
  <si>
    <r>
      <rPr>
        <sz val="11"/>
        <color rgb="FF000000"/>
        <rFont val="Calibri"/>
      </rPr>
      <t>Unset (Same as Enabled with "Do not filter sites for adult content", but user can change)</t>
    </r>
  </si>
  <si>
    <t>2.74</t>
  </si>
  <si>
    <r>
      <rPr>
        <sz val="11"/>
        <rFont val="Calibri"/>
      </rPr>
      <t xml:space="preserve">Ensure </t>
    </r>
    <r>
      <rPr>
        <sz val="11"/>
        <color rgb="FF000000"/>
        <rFont val="Calibri"/>
      </rPr>
      <t>'</t>
    </r>
    <r>
      <rPr>
        <b/>
        <sz val="11"/>
        <color rgb="FF000000"/>
        <rFont val="Calibri"/>
      </rPr>
      <t>Disable saving browser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</si>
  <si>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Chrome\Disable saving browser history</t>
    </r>
    <r>
      <rPr>
        <sz val="11"/>
        <color rgb="FF006096"/>
        <rFont val="Roboto Condensed"/>
      </rPr>
      <t xml:space="preserve">
</t>
    </r>
  </si>
  <si>
    <r>
      <rPr>
        <sz val="11"/>
        <color rgb="FF000000"/>
        <rFont val="Calibri"/>
      </rPr>
      <t>Google Chrome is configured to save the browser history.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r>
      <rPr>
        <sz val="11"/>
        <color rgb="FF000000"/>
        <rFont val="Calibri"/>
      </rPr>
      <t xml:space="preserve">
</t>
    </r>
    <r>
      <rPr>
        <b/>
        <sz val="11"/>
        <color rgb="FF000000"/>
        <rFont val="Calibri"/>
      </rPr>
      <t>NOTE:</t>
    </r>
    <r>
      <rPr>
        <sz val="11"/>
        <color rgb="FF000000"/>
        <rFont val="Calibri"/>
      </rPr>
      <t xml:space="preserve"> This setting will preserve browsing history that could contain a user's personal browsing history. Please make sure that this setting is in compliance with organizational policies.</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</si>
  <si>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HKEY_LOCAL_MACHINE\SOFTWARE\Policies\Google\Chrome:SavingBrowserHistoryDisabled</t>
    </r>
    <r>
      <rPr>
        <sz val="11"/>
        <color rgb="FF006096"/>
        <rFont val="Roboto Condensed"/>
      </rPr>
      <t xml:space="preserve">
</t>
    </r>
  </si>
  <si>
    <r>
      <rPr>
        <sz val="11"/>
        <color rgb="FF000000"/>
        <rFont val="Calibri"/>
      </rPr>
      <t>Unset (Same as Disabled, but user can change).</t>
    </r>
  </si>
  <si>
    <t>2.75</t>
  </si>
  <si>
    <r>
      <rPr>
        <sz val="11"/>
        <rFont val="Calibri"/>
      </rPr>
      <t xml:space="preserve">Ensure </t>
    </r>
    <r>
      <rPr>
        <sz val="11"/>
        <color rgb="FF000000"/>
        <rFont val="Calibri"/>
      </rPr>
      <t>'</t>
    </r>
    <r>
      <rPr>
        <b/>
        <sz val="11"/>
        <color rgb="FF000000"/>
        <rFont val="Calibri"/>
      </rPr>
      <t>Enable search suggestions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</si>
  <si>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Templates\Google\Google Chrome\Enable search suggestions</t>
    </r>
    <r>
      <rPr>
        <sz val="11"/>
        <color rgb="FF006096"/>
        <rFont val="Roboto Condensed"/>
      </rPr>
      <t xml:space="preserve">
</t>
    </r>
  </si>
  <si>
    <r>
      <rPr>
        <sz val="11"/>
        <color rgb="FF000000"/>
        <rFont val="Calibri"/>
      </rPr>
      <t>Google Chrome offers suggestions in Google Chrome's omnibox while a user is typing.</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</si>
  <si>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The user has to send the search request actively by using the search button or hitting "Enter".</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</si>
  <si>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HKEY_LOCAL_MACHINE\SOFTWARE\Policies\Google\Chrome:SearchSuggestEnabled</t>
    </r>
    <r>
      <rPr>
        <sz val="11"/>
        <color rgb="FF006096"/>
        <rFont val="Roboto Condensed"/>
      </rPr>
      <t xml:space="preserve">
</t>
    </r>
  </si>
  <si>
    <t>2.76</t>
  </si>
  <si>
    <r>
      <rPr>
        <sz val="11"/>
        <rFont val="Calibri"/>
      </rPr>
      <t xml:space="preserve">Ensure </t>
    </r>
    <r>
      <rPr>
        <sz val="11"/>
        <color rgb="FF000000"/>
        <rFont val="Calibri"/>
      </rPr>
      <t>'</t>
    </r>
    <r>
      <rPr>
        <b/>
        <sz val="11"/>
        <color rgb="FF000000"/>
        <rFont val="Calibri"/>
      </rPr>
      <t>Specifies whether SharedArrayBuffers can be used in a non cross-origin-isolated context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</si>
  <si>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Chrome\Specifies whether SharedArrayBuffers can be used in a non cross-origin-isolated context</t>
    </r>
    <r>
      <rPr>
        <sz val="11"/>
        <color rgb="FF006096"/>
        <rFont val="Roboto Condensed"/>
      </rPr>
      <t xml:space="preserve">
</t>
    </r>
  </si>
  <si>
    <r>
      <rPr>
        <sz val="11"/>
        <color rgb="FF000000"/>
        <rFont val="Calibri"/>
      </rPr>
      <t>This policy setting specifies whether SharedArrayBuffers can be used in a non-cross-origin-isolated context. A SharedArrayBuffer is a binary data buffer that can be used to create views on shared memory. SharedArrayBuffers have a memory access vulnerability in several popular CPUs.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</si>
  <si>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may experience slightly slower loading of webpages.</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</si>
  <si>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HKEY_LOCAL_MACHINE\Software\Policies\Google\Chrome:SharedArrayBufferUnrestrictedAccessAllowed</t>
    </r>
    <r>
      <rPr>
        <sz val="11"/>
        <color rgb="FF006096"/>
        <rFont val="Roboto Condensed"/>
      </rPr>
      <t xml:space="preserve">
</t>
    </r>
  </si>
  <si>
    <r>
      <rPr>
        <sz val="11"/>
        <color rgb="FF000000"/>
        <rFont val="Calibri"/>
      </rPr>
      <t>Enabled. (Sites are allowed to use SharedArrayBuffers.)</t>
    </r>
  </si>
  <si>
    <t>2.77</t>
  </si>
  <si>
    <r>
      <rPr>
        <sz val="11"/>
        <rFont val="Calibri"/>
      </rPr>
      <t xml:space="preserve">Ensure </t>
    </r>
    <r>
      <rPr>
        <sz val="11"/>
        <color rgb="FF000000"/>
        <rFont val="Calibri"/>
      </rPr>
      <t>'</t>
    </r>
    <r>
      <rPr>
        <b/>
        <sz val="11"/>
        <color rgb="FF000000"/>
        <rFont val="Calibri"/>
      </rPr>
      <t>Require Site Isolation for every site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</si>
  <si>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Configuration\Polices\Administrative Templates\Google\Google Chrome\Require Site Isolation for every site</t>
    </r>
    <r>
      <rPr>
        <sz val="11"/>
        <color rgb="FF006096"/>
        <rFont val="Roboto Condensed"/>
      </rPr>
      <t xml:space="preserve">
</t>
    </r>
  </si>
  <si>
    <r>
      <rPr>
        <sz val="11"/>
        <color rgb="FF000000"/>
        <rFont val="Calibri"/>
      </rPr>
      <t>This setting controls if every website will load into its own process.</t>
    </r>
    <r>
      <rPr>
        <sz val="11"/>
        <color rgb="FF000000"/>
        <rFont val="Calibri"/>
      </rPr>
      <t xml:space="preserve">
</t>
    </r>
    <r>
      <rPr>
        <b/>
        <sz val="11"/>
        <color rgb="FF000000"/>
        <rFont val="Calibri"/>
      </rPr>
      <t>Disabled</t>
    </r>
    <r>
      <rPr>
        <sz val="11"/>
        <color rgb="FF000000"/>
        <rFont val="Calibri"/>
      </rPr>
      <t xml:space="preserve"> (0): Doesn't turn off site isolation, but it lets users opt out.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(1)</t>
    </r>
  </si>
  <si>
    <r>
      <rPr>
        <sz val="11"/>
        <color rgb="FF000000"/>
        <rFont val="Calibri"/>
      </rPr>
      <t xml:space="preserve">If the policy is enabled, each site will run in its own process which will cause the system to use more memory. You might want to look at the </t>
    </r>
    <r>
      <rPr>
        <b/>
        <sz val="11"/>
        <color rgb="FF000000"/>
        <rFont val="Calibri"/>
      </rPr>
      <t>Enable Site Isolation for specified origins</t>
    </r>
    <r>
      <rPr>
        <sz val="11"/>
        <color rgb="FF000000"/>
        <rFont val="Calibri"/>
      </rPr>
      <t xml:space="preserve"> policy setting to get the best of both worlds – isolation and limited impact for users – by using </t>
    </r>
    <r>
      <rPr>
        <b/>
        <sz val="11"/>
        <color rgb="FF000000"/>
        <rFont val="Calibri"/>
      </rPr>
      <t>Enable Site Isolation for specified origins</t>
    </r>
    <r>
      <rPr>
        <sz val="11"/>
        <color rgb="FF000000"/>
        <rFont val="Calibri"/>
      </rPr>
      <t xml:space="preserve"> with a list of the sites you want to isolate.</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</si>
  <si>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HKEY_LOCAL_MACHINE\SOFTWARE\Policies\Google\Chrome:SitePerProcess</t>
    </r>
    <r>
      <rPr>
        <sz val="11"/>
        <color rgb="FF006096"/>
        <rFont val="Roboto Condensed"/>
      </rPr>
      <t xml:space="preserve">
</t>
    </r>
  </si>
  <si>
    <t>2.78</t>
  </si>
  <si>
    <r>
      <rPr>
        <sz val="11"/>
        <rFont val="Calibri"/>
      </rPr>
      <t xml:space="preserve">Ensure </t>
    </r>
    <r>
      <rPr>
        <sz val="11"/>
        <color rgb="FF000000"/>
        <rFont val="Calibri"/>
      </rPr>
      <t>'</t>
    </r>
    <r>
      <rPr>
        <b/>
        <sz val="11"/>
        <color rgb="FF000000"/>
        <rFont val="Calibri"/>
      </rPr>
      <t>Enable or disable spell checking web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</si>
  <si>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Templates\Google\Google Chrome\Enable or disable spell checking web service</t>
    </r>
    <r>
      <rPr>
        <sz val="11"/>
        <color rgb="FF006096"/>
        <rFont val="Roboto Condensed"/>
      </rPr>
      <t xml:space="preserve">
</t>
    </r>
  </si>
  <si>
    <r>
      <rPr>
        <sz val="11"/>
        <color rgb="FF000000"/>
        <rFont val="Calibri"/>
      </rPr>
      <t>Google Chrome can use Google web service to help resolve spelling errors.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</si>
  <si>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After disabling this feature, Chrome no longer sends the entire contents of text fields to Google as you type them. Spell checking can still be performed using a downloaded dictionary. This setting only controls the usage of the online service.</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</si>
  <si>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HKEY_LOCAL_MACHINE\SOFTWARE\Policies\Google\Chrome:SpellCheckServiceEnabled</t>
    </r>
    <r>
      <rPr>
        <sz val="11"/>
        <color rgb="FF006096"/>
        <rFont val="Roboto Condensed"/>
      </rPr>
      <t xml:space="preserve">
</t>
    </r>
  </si>
  <si>
    <t>2.79</t>
  </si>
  <si>
    <r>
      <rPr>
        <sz val="11"/>
        <rFont val="Calibri"/>
      </rPr>
      <t xml:space="preserve">Ensure </t>
    </r>
    <r>
      <rPr>
        <sz val="11"/>
        <color rgb="FF000000"/>
        <rFont val="Calibri"/>
      </rPr>
      <t>'</t>
    </r>
    <r>
      <rPr>
        <b/>
        <sz val="11"/>
        <color rgb="FF000000"/>
        <rFont val="Calibri"/>
      </rPr>
      <t>Enable strict MIME type checking for worker scripts</t>
    </r>
    <r>
      <rPr>
        <sz val="11"/>
        <color rgb="FF000000"/>
        <rFont val="Calibri"/>
      </rPr>
      <t>'</t>
    </r>
    <r>
      <rPr>
        <sz val="11"/>
        <color rgb="FF000000"/>
        <rFont val="Calibri"/>
      </rPr>
      <t xml:space="preserve"> Is Enabled</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</si>
  <si>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Chrome\Enable strict MIME type checking for worker scripts</t>
    </r>
    <r>
      <rPr>
        <sz val="11"/>
        <color rgb="FF006096"/>
        <rFont val="Roboto Condensed"/>
      </rPr>
      <t xml:space="preserve">
</t>
    </r>
  </si>
  <si>
    <r>
      <rPr>
        <sz val="11"/>
        <color rgb="FF000000"/>
        <rFont val="Calibri"/>
      </rPr>
      <t>This setting controls the ability for Google Chrome to upgrade to HTTPS from HTTP while navigating to certain sites. It can be configured to either:</t>
    </r>
    <r>
      <rPr>
        <sz val="11"/>
        <color rgb="FF000000"/>
        <rFont val="Calibri"/>
      </rPr>
      <t xml:space="preserve">
</t>
    </r>
    <r>
      <rPr>
        <sz val="11"/>
        <color rgb="FF000000"/>
        <rFont val="Calibri"/>
      </rPr>
      <t xml:space="preserve">- Disabled (0): </t>
    </r>
    <r>
      <rPr>
        <b/>
        <sz val="11"/>
        <color rgb="FF000000"/>
        <rFont val="Calibri"/>
      </rPr>
      <t>Scripts for workers (Web Workers, Service Workers, etc.) use lax MIME type checking. Worker scripts with legacy MIME types, like text/ascii, will work.</t>
    </r>
    <r>
      <rPr>
        <sz val="11"/>
        <color rgb="FF000000"/>
        <rFont val="Calibri"/>
      </rPr>
      <t xml:space="preserve">
</t>
    </r>
    <r>
      <rPr>
        <sz val="11"/>
        <color rgb="FF000000"/>
        <rFont val="Calibri"/>
      </rPr>
      <t xml:space="preserve">- Enabled (1): </t>
    </r>
    <r>
      <rPr>
        <b/>
        <sz val="11"/>
        <color rgb="FF000000"/>
        <rFont val="Calibri"/>
      </rPr>
      <t>Scripts for workers (Web Workers, Service Workers, etc.) require a JavaScript MIME type, like text/javascript. Worker scripts with legacy MIME types, like text/ascii, will be rejected.</t>
    </r>
    <r>
      <rPr>
        <sz val="11"/>
        <color rgb="FF000000"/>
        <rFont val="Calibri"/>
      </rPr>
      <t xml:space="preserve">
</t>
    </r>
    <r>
      <rPr>
        <sz val="11"/>
        <color rgb="FF000000"/>
        <rFont val="Calibri"/>
      </rPr>
      <t xml:space="preserve">If the value for </t>
    </r>
    <r>
      <rPr>
        <b/>
        <sz val="11"/>
        <color rgb="FF000000"/>
        <rFont val="Calibri"/>
      </rPr>
      <t>StrictMimetypeCheckForWorkerScriptsEnabled</t>
    </r>
    <r>
      <rPr>
        <sz val="11"/>
        <color rgb="FF000000"/>
        <rFont val="Calibri"/>
      </rPr>
      <t xml:space="preserve"> is not changed from the default, it will behave as if it is enabled.</t>
    </r>
  </si>
  <si>
    <r>
      <rPr>
        <sz val="11"/>
        <color rgb="FF000000"/>
        <rFont val="Calibri"/>
      </rPr>
      <t>This should have no impact on users.</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</si>
  <si>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HKEY_LOCAL_MACHINE\SOFTWARE\Policies\Google\Chrome:StrictMimetypeCheckForWorkerScriptsEnabled</t>
    </r>
    <r>
      <rPr>
        <sz val="11"/>
        <color rgb="FF006096"/>
        <rFont val="Roboto Condensed"/>
      </rPr>
      <t xml:space="preserve">
</t>
    </r>
  </si>
  <si>
    <t>2.80</t>
  </si>
  <si>
    <r>
      <rPr>
        <sz val="11"/>
        <rFont val="Calibri"/>
      </rPr>
      <t xml:space="preserve">Ensure </t>
    </r>
    <r>
      <rPr>
        <sz val="11"/>
        <color rgb="FF000000"/>
        <rFont val="Calibri"/>
      </rPr>
      <t>'</t>
    </r>
    <r>
      <rPr>
        <b/>
        <sz val="11"/>
        <color rgb="FF000000"/>
        <rFont val="Calibri"/>
      </rPr>
      <t>Suppress the unsupported OS warning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</si>
  <si>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Configuration\Polices\Administrative Templates\Google\Google Chrome\Suppress the unsupported OS warning</t>
    </r>
    <r>
      <rPr>
        <sz val="11"/>
        <color rgb="FF006096"/>
        <rFont val="Roboto Condensed"/>
      </rPr>
      <t xml:space="preserve">
</t>
    </r>
  </si>
  <si>
    <r>
      <rPr>
        <sz val="11"/>
        <color rgb="FF000000"/>
        <rFont val="Calibri"/>
      </rPr>
      <t>Google Chrome will show a warning that appears when Google Chrome is running on a computer or operating system that is no longer supported.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</si>
  <si>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HKEY_LOCAL_MACHINE\SOFTWARE\Policies\Google\Chrome:SuppressUnsupportedOSWarning</t>
    </r>
    <r>
      <rPr>
        <sz val="11"/>
        <color rgb="FF006096"/>
        <rFont val="Roboto Condensed"/>
      </rPr>
      <t xml:space="preserve">
</t>
    </r>
  </si>
  <si>
    <t>2.81</t>
  </si>
  <si>
    <r>
      <rPr>
        <sz val="11"/>
        <rFont val="Calibri"/>
      </rPr>
      <t xml:space="preserve">Ensure </t>
    </r>
    <r>
      <rPr>
        <sz val="11"/>
        <color rgb="FF000000"/>
        <rFont val="Calibri"/>
      </rPr>
      <t>'</t>
    </r>
    <r>
      <rPr>
        <b/>
        <sz val="11"/>
        <color rgb="FF000000"/>
        <rFont val="Calibri"/>
      </rPr>
      <t>Disable synchronization of data with Google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</si>
  <si>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Templates\Google\Google Chrome\Disable synchronization of data with Google</t>
    </r>
    <r>
      <rPr>
        <sz val="11"/>
        <color rgb="FF006096"/>
        <rFont val="Roboto Condensed"/>
      </rPr>
      <t xml:space="preserve">
</t>
    </r>
  </si>
  <si>
    <r>
      <rPr>
        <sz val="11"/>
        <color rgb="FF000000"/>
        <rFont val="Calibri"/>
      </rPr>
      <t>Google Chrome can synchronize browser data using Google-hosted synchronization services. Examples of synced data include, but are not limited to, history and favorites.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(1)</t>
    </r>
    <r>
      <rPr>
        <sz val="11"/>
        <color rgb="FF000000"/>
        <rFont val="Calibri"/>
      </rPr>
      <t xml:space="preserve">
</t>
    </r>
    <r>
      <rPr>
        <b/>
        <sz val="11"/>
        <color rgb="FF000000"/>
        <rFont val="Calibri"/>
      </rPr>
      <t>NOTE:</t>
    </r>
    <r>
      <rPr>
        <sz val="11"/>
        <color rgb="FF000000"/>
        <rFont val="Calibri"/>
      </rPr>
      <t xml:space="preserve"> if your organization allows synchronization of data with Google, then disabling this setting will synchronize saved passwords with Google.</t>
    </r>
  </si>
  <si>
    <r>
      <rPr>
        <sz val="11"/>
        <color rgb="FF000000"/>
        <rFont val="Calibri"/>
      </rPr>
      <t>If this setting is enabled, browser data will no longer sync with Google across devices/platforms, allowing users to pick up where they left off.</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</si>
  <si>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HKEY_LOCAL_MACHINE\SOFTWARE\Policies\Google\Chrome:SyncDisabled</t>
    </r>
    <r>
      <rPr>
        <sz val="11"/>
        <color rgb="FF006096"/>
        <rFont val="Roboto Condensed"/>
      </rPr>
      <t xml:space="preserve">
</t>
    </r>
  </si>
  <si>
    <t>2.82</t>
  </si>
  <si>
    <r>
      <rPr>
        <sz val="11"/>
        <rFont val="Calibri"/>
      </rPr>
      <t xml:space="preserve">Ensure </t>
    </r>
    <r>
      <rPr>
        <sz val="11"/>
        <color rgb="FF000000"/>
        <rFont val="Calibri"/>
      </rPr>
      <t>'</t>
    </r>
    <r>
      <rPr>
        <b/>
        <sz val="11"/>
        <color rgb="FF000000"/>
        <rFont val="Calibri"/>
      </rPr>
      <t>List of types that should be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passwords</t>
    </r>
    <r>
      <rPr>
        <sz val="11"/>
        <color rgb="FF000000"/>
        <rFont val="Calibri"/>
      </rPr>
      <t>'</t>
    </r>
  </si>
  <si>
    <r>
      <rPr>
        <sz val="11"/>
        <color rgb="FF000000"/>
        <rFont val="Calibri"/>
      </rPr>
      <t xml:space="preserve">Set the following UI path to </t>
    </r>
    <r>
      <rPr>
        <b/>
        <sz val="11"/>
        <color rgb="FF000000"/>
        <rFont val="Calibri"/>
      </rPr>
      <t>Enabled: passwords</t>
    </r>
    <r>
      <rPr>
        <sz val="11"/>
        <color rgb="FF000000"/>
        <rFont val="Calibri"/>
      </rPr>
      <t xml:space="preserve"> (Case Sensitive):</t>
    </r>
    <r>
      <rPr>
        <sz val="11"/>
        <color rgb="FF000000"/>
        <rFont val="Calibri"/>
      </rPr>
      <t xml:space="preserve">
</t>
    </r>
    <r>
      <rPr>
        <sz val="11"/>
        <color rgb="FF006096"/>
        <rFont val="Roboto Condensed"/>
      </rPr>
      <t>Computer Configuration\Policies\Administrative Templates\Google\Google Chrome\List of types that should be excluded from synchronization</t>
    </r>
    <r>
      <rPr>
        <sz val="11"/>
        <color rgb="FF006096"/>
        <rFont val="Roboto Condensed"/>
      </rPr>
      <t xml:space="preserve">
</t>
    </r>
  </si>
  <si>
    <r>
      <rPr>
        <sz val="11"/>
        <color rgb="FF000000"/>
        <rFont val="Calibri"/>
      </rPr>
      <t>This setting allows you to specify data types that will be limited/excluded from uploading data to the Google Chrome synchronization service.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the following text value </t>
    </r>
    <r>
      <rPr>
        <b/>
        <sz val="11"/>
        <color rgb="FF000000"/>
        <rFont val="Calibri"/>
      </rPr>
      <t>passwords</t>
    </r>
    <r>
      <rPr>
        <sz val="11"/>
        <color rgb="FF000000"/>
        <rFont val="Calibri"/>
      </rPr>
      <t xml:space="preserve"> (Case Sensitive)</t>
    </r>
    <r>
      <rPr>
        <sz val="11"/>
        <color rgb="FF000000"/>
        <rFont val="Calibri"/>
      </rPr>
      <t xml:space="preserve">
</t>
    </r>
    <r>
      <rPr>
        <b/>
        <sz val="11"/>
        <color rgb="FF000000"/>
        <rFont val="Calibri"/>
      </rPr>
      <t>NOTE:</t>
    </r>
    <r>
      <rPr>
        <sz val="11"/>
        <color rgb="FF000000"/>
        <rFont val="Calibri"/>
      </rPr>
      <t xml:space="preserve"> Other settings in addition to </t>
    </r>
    <r>
      <rPr>
        <b/>
        <sz val="11"/>
        <color rgb="FF000000"/>
        <rFont val="Calibri"/>
      </rPr>
      <t>passwords</t>
    </r>
    <r>
      <rPr>
        <sz val="11"/>
        <color rgb="FF000000"/>
        <rFont val="Calibri"/>
      </rPr>
      <t xml:space="preserve"> can be included based on organizational needs.</t>
    </r>
  </si>
  <si>
    <r>
      <rPr>
        <sz val="11"/>
        <color rgb="FF000000"/>
        <rFont val="Calibri"/>
      </rPr>
      <t>Password data will not be synchronized with the Google Chrome synchronization service.</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</si>
  <si>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passwords</t>
    </r>
    <r>
      <rPr>
        <sz val="11"/>
        <color rgb="FF000000"/>
        <rFont val="Calibri"/>
      </rPr>
      <t>:</t>
    </r>
    <r>
      <rPr>
        <sz val="11"/>
        <color rgb="FF000000"/>
        <rFont val="Calibri"/>
      </rPr>
      <t xml:space="preserve">
</t>
    </r>
    <r>
      <rPr>
        <sz val="11"/>
        <color rgb="FF006096"/>
        <rFont val="Roboto Condensed"/>
      </rPr>
      <t>HKEY_LOCAL_MACHINE\SOFTWARE\Policies\Google\Chrome\SyncTypesListDisabled:1</t>
    </r>
    <r>
      <rPr>
        <sz val="11"/>
        <color rgb="FF006096"/>
        <rFont val="Roboto Condensed"/>
      </rPr>
      <t xml:space="preserve">
</t>
    </r>
  </si>
  <si>
    <t>2.83</t>
  </si>
  <si>
    <r>
      <rPr>
        <sz val="11"/>
        <rFont val="Calibri"/>
      </rPr>
      <t xml:space="preserve">Ensure </t>
    </r>
    <r>
      <rPr>
        <sz val="11"/>
        <color rgb="FF000000"/>
        <rFont val="Calibri"/>
      </rPr>
      <t>'</t>
    </r>
    <r>
      <rPr>
        <b/>
        <sz val="11"/>
        <color rgb="FF000000"/>
        <rFont val="Calibri"/>
      </rPr>
      <t>Enable Translate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</si>
  <si>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Templates\Google\Google Chrome\Enable Translate</t>
    </r>
    <r>
      <rPr>
        <sz val="11"/>
        <color rgb="FF006096"/>
        <rFont val="Roboto Condensed"/>
      </rPr>
      <t xml:space="preserve">
</t>
    </r>
  </si>
  <si>
    <r>
      <rPr>
        <sz val="11"/>
        <color rgb="FF000000"/>
        <rFont val="Calibri"/>
      </rPr>
      <t>This setting enables Google translation services on Google Chrome.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</si>
  <si>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After disabling this feature, the contents of a web page are no longer sent to Google for translation.</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</si>
  <si>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HKEY_LOCAL_MACHINE\SOFTWARE\Policies\Google\Chrome:TranslateEnabled</t>
    </r>
    <r>
      <rPr>
        <sz val="11"/>
        <color rgb="FF006096"/>
        <rFont val="Roboto Condensed"/>
      </rPr>
      <t xml:space="preserve">
</t>
    </r>
  </si>
  <si>
    <t>2.84</t>
  </si>
  <si>
    <r>
      <rPr>
        <sz val="11"/>
        <rFont val="Calibri"/>
      </rPr>
      <t xml:space="preserve">Ensure </t>
    </r>
    <r>
      <rPr>
        <sz val="11"/>
        <color rgb="FF000000"/>
        <rFont val="Calibri"/>
      </rPr>
      <t>'</t>
    </r>
    <r>
      <rPr>
        <b/>
        <sz val="11"/>
        <color rgb="FF000000"/>
        <rFont val="Calibri"/>
      </rPr>
      <t>Enable URL-keyed anonymized data collection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</si>
  <si>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Templates\Google\Google Chrome\Enable URL-keyed anonymized data collection</t>
    </r>
    <r>
      <rPr>
        <sz val="11"/>
        <color rgb="FF006096"/>
        <rFont val="Roboto Condensed"/>
      </rPr>
      <t xml:space="preserve">
</t>
    </r>
  </si>
  <si>
    <r>
      <rPr>
        <sz val="11"/>
        <color rgb="FF000000"/>
        <rFont val="Calibri"/>
      </rPr>
      <t>Google Chrome offers the feature URL-keyed anonymized data collection. This sends URLs of pages the user visits to Google to optimize its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</si>
  <si>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Anonymized data will not be sent to Google to help optimize its services</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</si>
  <si>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HKEY_LOCAL_MACHINE\SOFTWARE\Policies\Google\Chrome:UrlKeyedAnonymizedDataCollectionEnabled</t>
    </r>
    <r>
      <rPr>
        <sz val="11"/>
        <color rgb="FF006096"/>
        <rFont val="Roboto Condensed"/>
      </rPr>
      <t xml:space="preserve">
</t>
    </r>
  </si>
  <si>
    <t>2.85</t>
  </si>
  <si>
    <r>
      <rPr>
        <sz val="11"/>
        <rFont val="Calibri"/>
      </rPr>
      <t xml:space="preserve">Ensure </t>
    </r>
    <r>
      <rPr>
        <sz val="11"/>
        <color rgb="FF000000"/>
        <rFont val="Calibri"/>
      </rPr>
      <t>'</t>
    </r>
    <r>
      <rPr>
        <b/>
        <sz val="11"/>
        <color rgb="FF000000"/>
        <rFont val="Calibri"/>
      </rPr>
      <t>Allow user feedback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</si>
  <si>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Chrome\Allow user feedback</t>
    </r>
    <r>
      <rPr>
        <sz val="11"/>
        <color rgb="FF006096"/>
        <rFont val="Roboto Condensed"/>
      </rPr>
      <t xml:space="preserve">
</t>
    </r>
  </si>
  <si>
    <r>
      <rPr>
        <sz val="11"/>
        <color rgb="FF000000"/>
        <rFont val="Calibri"/>
      </rPr>
      <t>This setting controls whether users are able to utilize the Chrome feedback feature to send feedback, suggestions, and surveys to Google, as well as issue reports.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</si>
  <si>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Users will not be able to send feedback to Google.</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</si>
  <si>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HKEY_LOCAL_MACHINE\SOFTWARE\Policies\Google\Chrome:UserFeedbackAllowed</t>
    </r>
    <r>
      <rPr>
        <sz val="11"/>
        <color rgb="FF006096"/>
        <rFont val="Roboto Condensed"/>
      </rPr>
      <t xml:space="preserve">
</t>
    </r>
  </si>
  <si>
    <t>2.86</t>
  </si>
  <si>
    <r>
      <rPr>
        <sz val="11"/>
        <rFont val="Calibri"/>
      </rPr>
      <t xml:space="preserve">Ensure </t>
    </r>
    <r>
      <rPr>
        <sz val="11"/>
        <color rgb="FF000000"/>
        <rFont val="Calibri"/>
      </rPr>
      <t>'</t>
    </r>
    <r>
      <rPr>
        <b/>
        <sz val="11"/>
        <color rgb="FF000000"/>
        <rFont val="Calibri"/>
      </rPr>
      <t>Allow or deny video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</si>
  <si>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Templates\Google\Google Chrome\Allow or deny video capture</t>
    </r>
    <r>
      <rPr>
        <sz val="11"/>
        <color rgb="FF006096"/>
        <rFont val="Roboto Condensed"/>
      </rPr>
      <t xml:space="preserve">
</t>
    </r>
  </si>
  <si>
    <r>
      <rPr>
        <sz val="11"/>
        <color rgb="FF000000"/>
        <rFont val="Calibri"/>
      </rPr>
      <t>This setting allows administrators to set whether the end-user is prompted for access to video capture devices.</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(0): Turns off prompts and video capture will only work for URLs configured in the </t>
    </r>
    <r>
      <rPr>
        <i/>
        <sz val="11"/>
        <color rgb="FF000000"/>
        <rFont val="Calibri"/>
      </rPr>
      <t>VideoCaptureAllowedUrls</t>
    </r>
    <r>
      <rPr>
        <sz val="11"/>
        <color rgb="FF000000"/>
        <rFont val="Calibri"/>
      </rPr>
      <t xml:space="preserve"> list.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(1): With the exception of URLs set in the </t>
    </r>
    <r>
      <rPr>
        <i/>
        <sz val="11"/>
        <color rgb="FF000000"/>
        <rFont val="Calibri"/>
      </rPr>
      <t>VideoCaptureAllowedUrls</t>
    </r>
    <r>
      <rPr>
        <sz val="11"/>
        <color rgb="FF000000"/>
        <rFont val="Calibri"/>
      </rPr>
      <t xml:space="preserve"> list, users get prompted for video capture access.</t>
    </r>
    <r>
      <rPr>
        <sz val="11"/>
        <color rgb="FF000000"/>
        <rFont val="Calibri"/>
      </rPr>
      <t xml:space="preserve">
</t>
    </r>
    <r>
      <rPr>
        <b/>
        <sz val="11"/>
        <color rgb="FF000000"/>
        <rFont val="Calibri"/>
      </rPr>
      <t>NOTE:</t>
    </r>
    <r>
      <rPr>
        <sz val="11"/>
        <color rgb="FF000000"/>
        <rFont val="Calibri"/>
      </rPr>
      <t xml:space="preserve"> The setting affects all video input (not just the built-in camera).</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</si>
  <si>
    <r>
      <rPr>
        <sz val="11"/>
        <color rgb="FF000000"/>
        <rFont val="Calibri"/>
      </rPr>
      <t xml:space="preserve">If you disable this setting, users will not be prompted for video devices when using websites which may need this access, such as a web-based conferencing system. If there are sites which access will be allowed, configuration of the </t>
    </r>
    <r>
      <rPr>
        <i/>
        <sz val="11"/>
        <color rgb="FF000000"/>
        <rFont val="Calibri"/>
      </rPr>
      <t>VideoCaptureAllowedUrls</t>
    </r>
    <r>
      <rPr>
        <sz val="11"/>
        <color rgb="FF000000"/>
        <rFont val="Calibri"/>
      </rPr>
      <t xml:space="preserve"> setting will be necessary.</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</si>
  <si>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HKEY_LOCAL_MACHINE\SOFTWARE\Policies\Google\Chrome:VideoCaptureAllowed</t>
    </r>
    <r>
      <rPr>
        <sz val="11"/>
        <color rgb="FF006096"/>
        <rFont val="Roboto Condensed"/>
      </rPr>
      <t xml:space="preserve">
</t>
    </r>
  </si>
  <si>
    <t>2.87</t>
  </si>
  <si>
    <r>
      <rPr>
        <sz val="11"/>
        <rFont val="Calibri"/>
      </rPr>
      <t xml:space="preserve">Ensure </t>
    </r>
    <r>
      <rPr>
        <sz val="11"/>
        <color rgb="FF000000"/>
        <rFont val="Calibri"/>
      </rPr>
      <t>'</t>
    </r>
    <r>
      <rPr>
        <b/>
        <sz val="11"/>
        <color rgb="FF000000"/>
        <rFont val="Calibri"/>
      </rPr>
      <t>URLs for which local IPs are exposed in WebRTC ICE candidates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</si>
  <si>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Templates\Google\Google Chrome\URLs for which local IPs are exposed in WebRTC ICE candidates</t>
    </r>
    <r>
      <rPr>
        <sz val="11"/>
        <color rgb="FF006096"/>
        <rFont val="Roboto Condensed"/>
      </rPr>
      <t xml:space="preserve">
</t>
    </r>
  </si>
  <si>
    <r>
      <rPr>
        <sz val="11"/>
        <color rgb="FF000000"/>
        <rFont val="Calibri"/>
      </rPr>
      <t>This setting specifies a list of URLs or patterns for which local IP addresses will be exposed by WebRTC.</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(0)</t>
    </r>
    <r>
      <rPr>
        <sz val="11"/>
        <color rgb="FF000000"/>
        <rFont val="Calibri"/>
      </rPr>
      <t xml:space="preserve">
</t>
    </r>
    <r>
      <rPr>
        <b/>
        <sz val="11"/>
        <color rgb="FF000000"/>
        <rFont val="Calibri"/>
      </rPr>
      <t>NOTE:</t>
    </r>
    <r>
      <rPr>
        <sz val="11"/>
        <color rgb="FF000000"/>
        <rFont val="Calibri"/>
      </rPr>
      <t xml:space="preserve"> This setting, if Enabled, weakens the protection of local IPs if needed by administrators.</t>
    </r>
  </si>
  <si>
    <r>
      <rPr>
        <sz val="11"/>
        <color rgb="FF000000"/>
        <rFont val="Calibri"/>
      </rPr>
      <t xml:space="preserve">Navigate to the UI Path articulated in the Remediation section and confirm it is set as prescribed. This group policy setting will have </t>
    </r>
    <r>
      <rPr>
        <b/>
        <sz val="11"/>
        <color rgb="FF000000"/>
        <rFont val="Calibri"/>
      </rPr>
      <t>no registry</t>
    </r>
    <r>
      <rPr>
        <sz val="11"/>
        <color rgb="FF000000"/>
        <rFont val="Calibri"/>
      </rPr>
      <t xml:space="preserve"> value (the key will not exist) if it is set to </t>
    </r>
    <r>
      <rPr>
        <b/>
        <sz val="11"/>
        <color rgb="FF000000"/>
        <rFont val="Calibri"/>
      </rPr>
      <t>Disabled</t>
    </r>
    <r>
      <rPr>
        <sz val="11"/>
        <color rgb="FF000000"/>
        <rFont val="Calibri"/>
      </rPr>
      <t>:</t>
    </r>
    <r>
      <rPr>
        <sz val="11"/>
        <color rgb="FF000000"/>
        <rFont val="Calibri"/>
      </rPr>
      <t xml:space="preserve">
</t>
    </r>
    <r>
      <rPr>
        <sz val="11"/>
        <color rgb="FF006096"/>
        <rFont val="Roboto Condensed"/>
      </rPr>
      <t>HKEY_LOCAL_MACHINE\SOFTWARE\Policies\Google\Chrome\WebRtcLocalIpsAllowedUrls</t>
    </r>
    <r>
      <rPr>
        <sz val="11"/>
        <color rgb="FF006096"/>
        <rFont val="Roboto Condensed"/>
      </rPr>
      <t xml:space="preserve">
</t>
    </r>
  </si>
  <si>
    <t>Google Update</t>
  </si>
  <si>
    <t>3.1</t>
  </si>
  <si>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</si>
  <si>
    <r>
      <rPr>
        <sz val="11"/>
        <color rgb="FF000000"/>
        <rFont val="Calibri"/>
      </rPr>
      <t xml:space="preserve">Set the following UI path to any value </t>
    </r>
    <r>
      <rPr>
        <b/>
        <sz val="11"/>
        <color rgb="FF000000"/>
        <rFont val="Calibri"/>
      </rPr>
      <t>except</t>
    </r>
    <r>
      <rPr>
        <sz val="11"/>
        <color rgb="FF000000"/>
        <rFont val="Calibri"/>
      </rPr>
      <t xml:space="preserve"> </t>
    </r>
    <r>
      <rPr>
        <b/>
        <sz val="11"/>
        <color rgb="FF000000"/>
        <rFont val="Calibri"/>
      </rPr>
      <t>0</t>
    </r>
    <r>
      <rPr>
        <sz val="11"/>
        <color rgb="FF000000"/>
        <rFont val="Calibri"/>
      </rPr>
      <t>:</t>
    </r>
    <r>
      <rPr>
        <sz val="11"/>
        <color rgb="FF000000"/>
        <rFont val="Calibri"/>
      </rPr>
      <t xml:space="preserve">
</t>
    </r>
    <r>
      <rPr>
        <sz val="11"/>
        <color rgb="FF006096"/>
        <rFont val="Roboto Condensed"/>
      </rPr>
      <t>Computer Configuration\Policies\Administrative Templates\Google\Google\Google Update\Preferences\Auto-update check period override</t>
    </r>
    <r>
      <rPr>
        <sz val="11"/>
        <color rgb="FF006096"/>
        <rFont val="Roboto Condensed"/>
      </rPr>
      <t xml:space="preserve">
</t>
    </r>
  </si>
  <si>
    <r>
      <rPr>
        <sz val="11"/>
        <color rgb="FF000000"/>
        <rFont val="Calibri"/>
      </rPr>
      <t>This policy setting configures the minimum number of minutes between automatic update checks.</t>
    </r>
    <r>
      <rPr>
        <sz val="11"/>
        <color rgb="FF000000"/>
        <rFont val="Calibri"/>
      </rPr>
      <t xml:space="preserve">
</t>
    </r>
    <r>
      <rPr>
        <sz val="11"/>
        <color rgb="FF000000"/>
        <rFont val="Calibri"/>
      </rPr>
      <t xml:space="preserve">The recommended state for this setting is: any value </t>
    </r>
    <r>
      <rPr>
        <b/>
        <sz val="11"/>
        <color rgb="FF000000"/>
        <rFont val="Calibri"/>
      </rPr>
      <t>except</t>
    </r>
    <r>
      <rPr>
        <sz val="11"/>
        <color rgb="FF000000"/>
        <rFont val="Calibri"/>
      </rPr>
      <t xml:space="preserve"> </t>
    </r>
    <r>
      <rPr>
        <b/>
        <sz val="11"/>
        <color rgb="FF000000"/>
        <rFont val="Calibri"/>
      </rPr>
      <t>0</t>
    </r>
    <r>
      <rPr>
        <sz val="11"/>
        <color rgb="FF000000"/>
        <rFont val="Calibri"/>
      </rPr>
      <t>.</t>
    </r>
  </si>
  <si>
    <r>
      <rPr>
        <sz val="11"/>
        <color rgb="FF000000"/>
        <rFont val="Calibri"/>
      </rPr>
      <t>If using a third-party for patching, an exception to this recommendation will be needed.</t>
    </r>
  </si>
  <si>
    <r>
      <rPr>
        <sz val="11"/>
        <color rgb="FF000000"/>
        <rFont val="Calibri"/>
      </rPr>
      <t xml:space="preserve">Navigate to the UI Path articulated in the Remediation section and confirm it is set as prescribed. This group policy setting is backed by the following registry location which should be set to any value </t>
    </r>
    <r>
      <rPr>
        <b/>
        <sz val="11"/>
        <color rgb="FF000000"/>
        <rFont val="Calibri"/>
      </rPr>
      <t>except</t>
    </r>
    <r>
      <rPr>
        <sz val="11"/>
        <color rgb="FF000000"/>
        <rFont val="Calibri"/>
      </rPr>
      <t xml:space="preserve">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HKEY_LOCAL_MACHINE\Software\Policies\Google\Update:AutoUpdateCheckPeriodMinutes</t>
    </r>
    <r>
      <rPr>
        <sz val="11"/>
        <color rgb="FF006096"/>
        <rFont val="Roboto Condensed"/>
      </rPr>
      <t xml:space="preserve">
</t>
    </r>
  </si>
  <si>
    <r>
      <rPr>
        <sz val="11"/>
        <color rgb="FF000000"/>
        <rFont val="Calibri"/>
      </rPr>
      <t>1400 (10 hours)</t>
    </r>
  </si>
  <si>
    <t>3.2</t>
  </si>
  <si>
    <r>
      <rPr>
        <sz val="11"/>
        <rFont val="Calibri"/>
      </rPr>
      <t xml:space="preserve">Ensure </t>
    </r>
    <r>
      <rPr>
        <sz val="11"/>
        <color rgb="FF000000"/>
        <rFont val="Calibri"/>
      </rPr>
      <t>'</t>
    </r>
    <r>
      <rPr>
        <b/>
        <sz val="11"/>
        <color rgb="FF000000"/>
        <rFont val="Calibri"/>
      </rPr>
      <t>Update policy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with </t>
    </r>
    <r>
      <rPr>
        <sz val="11"/>
        <color rgb="FF000000"/>
        <rFont val="Calibri"/>
      </rPr>
      <t>'</t>
    </r>
    <r>
      <rPr>
        <b/>
        <sz val="11"/>
        <color rgb="FF000000"/>
        <rFont val="Calibri"/>
      </rPr>
      <t>Always allow updates (recommended)</t>
    </r>
    <r>
      <rPr>
        <sz val="11"/>
        <color rgb="FF000000"/>
        <rFont val="Calibri"/>
      </rPr>
      <t>'</t>
    </r>
    <r>
      <rPr>
        <sz val="11"/>
        <color rgb="FF000000"/>
        <rFont val="Calibri"/>
      </rPr>
      <t xml:space="preserve"> or </t>
    </r>
    <r>
      <rPr>
        <sz val="11"/>
        <color rgb="FF000000"/>
        <rFont val="Calibri"/>
      </rPr>
      <t>'</t>
    </r>
    <r>
      <rPr>
        <b/>
        <sz val="11"/>
        <color rgb="FF000000"/>
        <rFont val="Calibri"/>
      </rPr>
      <t>Automatic silent updates only</t>
    </r>
    <r>
      <rPr>
        <sz val="11"/>
        <color rgb="FF000000"/>
        <rFont val="Calibri"/>
      </rPr>
      <t>'</t>
    </r>
    <r>
      <rPr>
        <sz val="11"/>
        <color rgb="FF000000"/>
        <rFont val="Calibri"/>
      </rPr>
      <t xml:space="preserve"> specified</t>
    </r>
  </si>
  <si>
    <r>
      <rPr>
        <sz val="11"/>
        <color rgb="FF000000"/>
        <rFont val="Calibri"/>
      </rPr>
      <t xml:space="preserve">Set the following UI path to </t>
    </r>
    <r>
      <rPr>
        <b/>
        <sz val="11"/>
        <color rgb="FF000000"/>
        <rFont val="Calibri"/>
      </rPr>
      <t>Enabled: Always allow updates (recommended)</t>
    </r>
    <r>
      <rPr>
        <sz val="11"/>
        <color rgb="FF000000"/>
        <rFont val="Calibri"/>
      </rPr>
      <t>:</t>
    </r>
    <r>
      <rPr>
        <sz val="11"/>
        <color rgb="FF000000"/>
        <rFont val="Calibri"/>
      </rPr>
      <t xml:space="preserve">
</t>
    </r>
    <r>
      <rPr>
        <sz val="11"/>
        <color rgb="FF006096"/>
        <rFont val="Roboto Condensed"/>
      </rPr>
      <t>Computer Configuration\Policies\Administrative Templates\Google\Google Update\Applications\Google Chrome\Update policy override</t>
    </r>
    <r>
      <rPr>
        <sz val="11"/>
        <color rgb="FF006096"/>
        <rFont val="Roboto Condensed"/>
      </rPr>
      <t xml:space="preserve">
</t>
    </r>
  </si>
  <si>
    <r>
      <rPr>
        <sz val="11"/>
        <color rgb="FF000000"/>
        <rFont val="Calibri"/>
      </rPr>
      <t>Google Update manages installation of available Google Chrome updates from Google. This setting allows users to define whether updates are to be applied automatically. Depending on the business scenario, updates shall be applied periodically or also if the user seeks for updates.</t>
    </r>
    <r>
      <rPr>
        <sz val="11"/>
        <color rgb="FF000000"/>
        <rFont val="Calibri"/>
      </rPr>
      <t xml:space="preserve">
</t>
    </r>
    <r>
      <rPr>
        <sz val="11"/>
        <color rgb="FF000000"/>
        <rFont val="Calibri"/>
      </rPr>
      <t xml:space="preserve">- (0): </t>
    </r>
    <r>
      <rPr>
        <b/>
        <sz val="11"/>
        <color rgb="FF000000"/>
        <rFont val="Calibri"/>
      </rPr>
      <t>Updates disabled</t>
    </r>
    <r>
      <rPr>
        <sz val="11"/>
        <color rgb="FF000000"/>
        <rFont val="Calibri"/>
      </rPr>
      <t xml:space="preserve">
</t>
    </r>
    <r>
      <rPr>
        <sz val="11"/>
        <color rgb="FF000000"/>
        <rFont val="Calibri"/>
      </rPr>
      <t xml:space="preserve">- (1): </t>
    </r>
    <r>
      <rPr>
        <b/>
        <sz val="11"/>
        <color rgb="FF000000"/>
        <rFont val="Calibri"/>
      </rPr>
      <t>Always allow updates (recommended)</t>
    </r>
    <r>
      <rPr>
        <sz val="11"/>
        <color rgb="FF000000"/>
        <rFont val="Calibri"/>
      </rPr>
      <t xml:space="preserve">
</t>
    </r>
    <r>
      <rPr>
        <sz val="11"/>
        <color rgb="FF000000"/>
        <rFont val="Calibri"/>
      </rPr>
      <t xml:space="preserve">- (2): </t>
    </r>
    <r>
      <rPr>
        <b/>
        <sz val="11"/>
        <color rgb="FF000000"/>
        <rFont val="Calibri"/>
      </rPr>
      <t>Manual updates only</t>
    </r>
    <r>
      <rPr>
        <sz val="11"/>
        <color rgb="FF000000"/>
        <rFont val="Calibri"/>
      </rPr>
      <t xml:space="preserve">
</t>
    </r>
    <r>
      <rPr>
        <sz val="11"/>
        <color rgb="FF000000"/>
        <rFont val="Calibri"/>
      </rPr>
      <t xml:space="preserve">- (3): </t>
    </r>
    <r>
      <rPr>
        <b/>
        <sz val="11"/>
        <color rgb="FF000000"/>
        <rFont val="Calibri"/>
      </rPr>
      <t>Automatic silent updates only</t>
    </r>
    <r>
      <rPr>
        <sz val="11"/>
        <color rgb="FF000000"/>
        <rFont val="Calibri"/>
      </rPr>
      <t xml:space="preserve">
</t>
    </r>
    <r>
      <rPr>
        <b/>
        <sz val="11"/>
        <color rgb="FF000000"/>
        <rFont val="Calibri"/>
      </rPr>
      <t>Disabled</t>
    </r>
    <r>
      <rPr>
        <sz val="11"/>
        <color rgb="FF000000"/>
        <rFont val="Calibri"/>
      </rPr>
      <t xml:space="preserve"> (0): Google Update handles available updates as specified by "Update policy override default".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a value of </t>
    </r>
    <r>
      <rPr>
        <b/>
        <sz val="11"/>
        <color rgb="FF000000"/>
        <rFont val="Calibri"/>
      </rPr>
      <t>Always allow updates (recommended)</t>
    </r>
    <r>
      <rPr>
        <sz val="11"/>
        <color rgb="FF000000"/>
        <rFont val="Calibri"/>
      </rPr>
      <t xml:space="preserve"> (1) or </t>
    </r>
    <r>
      <rPr>
        <b/>
        <sz val="11"/>
        <color rgb="FF000000"/>
        <rFont val="Calibri"/>
      </rPr>
      <t>Automatic silent updates only</t>
    </r>
    <r>
      <rPr>
        <sz val="11"/>
        <color rgb="FF000000"/>
        <rFont val="Calibri"/>
      </rPr>
      <t xml:space="preserve"> (3)</t>
    </r>
    <r>
      <rPr>
        <sz val="11"/>
        <color rgb="FF000000"/>
        <rFont val="Calibri"/>
      </rPr>
      <t xml:space="preserve">
</t>
    </r>
    <r>
      <rPr>
        <b/>
        <sz val="11"/>
        <color rgb="FF000000"/>
        <rFont val="Calibri"/>
      </rPr>
      <t>NOTE:</t>
    </r>
    <r>
      <rPr>
        <sz val="11"/>
        <color rgb="FF000000"/>
        <rFont val="Calibri"/>
      </rPr>
      <t xml:space="preserve"> This policy is available only on Windows instances that are joined to a Microsoft® Active Directory® domain.</t>
    </r>
  </si>
  <si>
    <r>
      <rPr>
        <sz val="11"/>
        <color rgb="FF000000"/>
        <rFont val="Calibri"/>
      </rPr>
      <t>Latest updates are automatically applied at least periodically.</t>
    </r>
  </si>
  <si>
    <r>
      <rPr>
        <sz val="11"/>
        <color rgb="FF000000"/>
        <rFont val="Calibri"/>
      </rPr>
      <t xml:space="preserve">Navigate to the UI Path articulated in the Remediation section and confirm it is set as prescribed. This group policy setting is backed by the following registry location which should be set to </t>
    </r>
    <r>
      <rPr>
        <b/>
        <sz val="11"/>
        <color rgb="FF000000"/>
        <rFont val="Calibri"/>
      </rPr>
      <t>1</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HKEY_LOCAL_MACHINE\SOFTWARE\Policies\Google\Update:Update{8A69D345-D564-463C-AFF1-A69D9E530F96}</t>
    </r>
    <r>
      <rPr>
        <sz val="11"/>
        <color rgb="FF006096"/>
        <rFont val="Roboto Condensed"/>
      </rPr>
      <t xml:space="preserve">
</t>
    </r>
  </si>
  <si>
    <r>
      <rPr>
        <sz val="11"/>
        <color rgb="FF000000"/>
        <rFont val="Calibri"/>
      </rPr>
      <t>Inherit the value from 'Update policy override default'.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</si>
  <si>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</si>
  <si>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</si>
  <si>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</si>
  <si>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</si>
  <si>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</si>
  <si>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</si>
  <si>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</si>
  <si>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</si>
  <si>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</si>
  <si>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</si>
  <si>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</si>
  <si>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</si>
  <si>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</si>
  <si>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</si>
  <si>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</si>
  <si>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</si>
  <si>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</si>
  <si>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</si>
  <si>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</si>
  <si>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</si>
  <si>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</si>
  <si>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</si>
  <si>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</si>
  <si>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</si>
  <si>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</si>
  <si>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</si>
  <si>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</si>
  <si>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</si>
  <si>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</si>
  <si>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Google Chrome Group Policy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</si>
  <si>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</si>
  <si>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</si>
  <si>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</si>
  <si>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30 June 2025     </t>
    </r>
    <r>
      <rPr>
        <b/>
        <sz val="11"/>
        <color rgb="FF000000"/>
        <rFont val="Calibri"/>
      </rPr>
      <t>Recommendation Count:</t>
    </r>
    <r>
      <rPr>
        <sz val="11"/>
        <color rgb="FF000000"/>
        <rFont val="Calibri"/>
      </rPr>
      <t xml:space="preserve"> 127</t>
    </r>
  </si>
  <si>
    <t>Development Url:</t>
  </si>
  <si>
    <t>https://workbench.cisecurity.org/benchmarks/16430</t>
  </si>
  <si>
    <t>Download Url:</t>
  </si>
  <si>
    <t>https://downloads.cisecurity.org/#/</t>
  </si>
  <si>
    <t>Guide Overview:</t>
  </si>
  <si>
    <r>
      <rPr>
        <sz val="11"/>
        <color rgb="FF000000"/>
        <rFont val="Calibri"/>
      </rPr>
      <t xml:space="preserve">This benchmark provides prescriptive guidance for establishing a secure configuration posture for Google Chrome browser. This guide was tested against Google Chrome v138. </t>
    </r>
    <r>
      <rPr>
        <sz val="11"/>
        <color rgb="FF000000"/>
        <rFont val="Calibri"/>
      </rPr>
      <t xml:space="preserve">
</t>
    </r>
    <r>
      <rPr>
        <b/>
        <sz val="11"/>
        <color rgb="FF000000"/>
        <rFont val="Calibri"/>
      </rPr>
      <t>IMPORTANT NOTE:</t>
    </r>
    <r>
      <rPr>
        <sz val="11"/>
        <color rgb="FF000000"/>
        <rFont val="Calibri"/>
      </rPr>
      <t xml:space="preserve"> This Benchmark assumes the installation of the Google Chrome and Google Update ADMX/ADML templates into the Active Directory policy store for the domain(s) of interest. These can be obtained at the following web locations:</t>
    </r>
    <r>
      <rPr>
        <sz val="11"/>
        <color rgb="FF000000"/>
        <rFont val="Calibri"/>
      </rPr>
      <t xml:space="preserve">
</t>
    </r>
    <r>
      <rPr>
        <sz val="11"/>
        <color rgb="FF000000"/>
        <rFont val="Calibri"/>
      </rPr>
      <t xml:space="preserve">- Chrome </t>
    </r>
    <r>
      <rPr>
        <sz val="11"/>
        <color rgb="FF0000FF"/>
        <rFont val="Calibri"/>
      </rPr>
      <t>(https://support.google.com/chrome/a/answer/187202?hl=en)</t>
    </r>
    <r>
      <rPr>
        <sz val="11"/>
        <color rgb="FF000000"/>
        <rFont val="Calibri"/>
      </rPr>
      <t xml:space="preserve">
</t>
    </r>
    <r>
      <rPr>
        <sz val="11"/>
        <color rgb="FF000000"/>
        <rFont val="Calibri"/>
      </rPr>
      <t xml:space="preserve">- Google Update </t>
    </r>
    <r>
      <rPr>
        <sz val="11"/>
        <color rgb="FF0000FF"/>
        <rFont val="Calibri"/>
      </rPr>
      <t>(https://support.google.com/chrome/a/answer/6350036?hl=en)</t>
    </r>
  </si>
  <si>
    <t>Intended Audience:</t>
  </si>
  <si>
    <r>
      <rPr>
        <sz val="11"/>
        <color rgb="FF000000"/>
        <rFont val="Calibri"/>
      </rPr>
      <t>The Google Chrome CIS Benchmarks are written for Microsoft Windows Active Directory domain-joined systems using Group Policy, not standalone/workgroup systems. Adjustments/tailoring to some recommendations will be needed to maintain functionality if attempting to implement CIS hardening on standalone systems.</t>
    </r>
  </si>
  <si>
    <t>Profiles:</t>
  </si>
  <si>
    <r>
      <rPr>
        <b/>
        <sz val="11"/>
        <color rgb="FF240458"/>
        <rFont val="Calibri"/>
      </rPr>
      <t>Level 1 (L1) - Corporate/Enterprise Environment (general use)</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</si>
  <si>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the starting baseline for most organizations;</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</si>
  <si>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(L2) - High Security/Sensitive Data Environment (limited functionality)</t>
    </r>
  </si>
  <si>
    <r>
      <rPr>
        <sz val="11"/>
        <color rgb="FF000000"/>
        <rFont val="Calibri"/>
      </rPr>
      <t>This profile extends the "Level 1 (L1)"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 and</t>
    </r>
    <r>
      <rPr>
        <sz val="11"/>
        <color rgb="FF000000"/>
        <rFont val="Calibri"/>
      </rPr>
      <t xml:space="preserve">
</t>
    </r>
    <r>
      <rPr>
        <b/>
        <sz val="11"/>
        <color rgb="FF000000"/>
        <rFont val="Calibri"/>
      </rPr>
      <t>•</t>
    </r>
    <r>
      <rPr>
        <sz val="11"/>
        <color rgb="FF000000"/>
        <rFont val="Calibri"/>
      </rPr>
      <t xml:space="preserve">    limit the ability of remote management/access.</t>
    </r>
    <r>
      <rPr>
        <sz val="11"/>
        <color rgb="FF000000"/>
        <rFont val="Calibri"/>
      </rPr>
      <t xml:space="preserve">
</t>
    </r>
    <r>
      <rPr>
        <sz val="11"/>
        <color rgb="FF000000"/>
        <rFont val="Calibri"/>
      </rPr>
      <t>Note: Implementation of Level 2 requires that both Level 1 and Level 2 settings are applied.</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</si>
  <si>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</si>
  <si>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</si>
  <si>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</si>
  <si>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</si>
  <si>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</si>
  <si>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</si>
  <si>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</si>
  <si>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</si>
  <si>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</si>
  <si>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</si>
  <si>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</si>
  <si>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</si>
  <si>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</si>
  <si>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</si>
  <si>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</si>
  <si>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</si>
  <si>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</si>
  <si>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</si>
  <si>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</si>
  <si>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</si>
  <si>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</si>
  <si>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</si>
  <si>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</si>
  <si>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</si>
  <si>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</si>
  <si>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</si>
  <si>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</si>
  <si>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</si>
  <si>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</si>
  <si>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</si>
  <si>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</si>
  <si>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</si>
  <si>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</si>
  <si>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</si>
  <si>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</si>
  <si>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</si>
  <si>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</si>
  <si>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</si>
  <si>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</si>
  <si>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</si>
  <si>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</si>
  <si>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</si>
  <si>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Google Chrome Group Policy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</si>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</sst>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1"/>
      <color rgb="FF0000FF"/>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B7E-4872-B1E4-52D0C93113C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B7E-4872-B1E4-52D0C93113C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127</c:v>
                </c:pt>
              </c:numCache>
            </c:numRef>
          </c:val>
          <c:extLst>
            <c:ext xmlns:c16="http://schemas.microsoft.com/office/drawing/2014/chart" uri="{C3380CC4-5D6E-409C-BE32-E72D297353CC}">
              <c16:uniqueId val="{00000002-3B7E-4872-B1E4-52D0C93113C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1E29-40F6-94C5-4D632A9633A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1E29-40F6-94C5-4D632A9633A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94</c:v>
                </c:pt>
                <c:pt idx="1">
                  <c:v>33</c:v>
                </c:pt>
              </c:numCache>
            </c:numRef>
          </c:val>
          <c:extLst>
            <c:ext xmlns:c16="http://schemas.microsoft.com/office/drawing/2014/chart" uri="{C3380CC4-5D6E-409C-BE32-E72D297353CC}">
              <c16:uniqueId val="{00000002-1E29-40F6-94C5-4D632A9633A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D4C-444E-9947-42D71B651E2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D4C-444E-9947-42D71B651E2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127</c:v>
                </c:pt>
              </c:numCache>
            </c:numRef>
          </c:val>
          <c:extLst>
            <c:ext xmlns:c16="http://schemas.microsoft.com/office/drawing/2014/chart" uri="{C3380CC4-5D6E-409C-BE32-E72D297353CC}">
              <c16:uniqueId val="{00000002-1D4C-444E-9947-42D71B651E2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BDC3-4B24-AA76-E96E88A1181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BDC3-4B24-AA76-E96E88A1181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114</c:v>
                </c:pt>
                <c:pt idx="1">
                  <c:v>13</c:v>
                </c:pt>
              </c:numCache>
            </c:numRef>
          </c:val>
          <c:extLst>
            <c:ext xmlns:c16="http://schemas.microsoft.com/office/drawing/2014/chart" uri="{C3380CC4-5D6E-409C-BE32-E72D297353CC}">
              <c16:uniqueId val="{00000002-BDC3-4B24-AA76-E96E88A1181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ADB-4C1D-98ED-1DA9CCD65A3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ADB-4C1D-98ED-1DA9CCD65A3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127</c:v>
                </c:pt>
              </c:numCache>
            </c:numRef>
          </c:val>
          <c:extLst>
            <c:ext xmlns:c16="http://schemas.microsoft.com/office/drawing/2014/chart" uri="{C3380CC4-5D6E-409C-BE32-E72D297353CC}">
              <c16:uniqueId val="{00000002-8ADB-4C1D-98ED-1DA9CCD65A3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130-4300-95B3-6BE80193A4E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130-4300-95B3-6BE80193A4E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127</c:v>
                </c:pt>
              </c:numCache>
            </c:numRef>
          </c:val>
          <c:extLst>
            <c:ext xmlns:c16="http://schemas.microsoft.com/office/drawing/2014/chart" uri="{C3380CC4-5D6E-409C-BE32-E72D297353CC}">
              <c16:uniqueId val="{00000002-A130-4300-95B3-6BE80193A4E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42F-4AD2-A1D0-5ED114BEA79F}"/>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42F-4AD2-A1D0-5ED114BEA79F}"/>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42F-4AD2-A1D0-5ED114BEA79F}"/>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42F-4AD2-A1D0-5ED114BEA79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C9E-49C1-89CD-9134D6654C2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tjkivx">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w4rofw">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q3qmml">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ksop3l">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giifxr">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ucxsbo">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d1ikz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pdsa4t">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28">
  <autoFilter ref="A1:Q128"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6430"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809</v>
      </c>
    </row>
    <row r="3" spans="2:3" ht="15" customHeight="1" x14ac:dyDescent="0.35"/>
    <row r="4" spans="2:3" ht="58" x14ac:dyDescent="0.35">
      <c r="B4" s="20" t="s">
        <v>810</v>
      </c>
      <c r="C4" s="21" t="s">
        <v>811</v>
      </c>
    </row>
    <row r="5" spans="2:3" x14ac:dyDescent="0.35">
      <c r="C5" s="21" t="s">
        <v>812</v>
      </c>
    </row>
    <row r="6" spans="2:3" x14ac:dyDescent="0.35">
      <c r="C6" s="18" t="s">
        <v>813</v>
      </c>
    </row>
    <row r="7" spans="2:3" ht="10" customHeight="1" x14ac:dyDescent="0.35"/>
    <row r="8" spans="2:3" ht="232" x14ac:dyDescent="0.35">
      <c r="B8" s="22" t="s">
        <v>814</v>
      </c>
      <c r="C8" s="21" t="s">
        <v>815</v>
      </c>
    </row>
    <row r="9" spans="2:3" ht="10" customHeight="1" x14ac:dyDescent="0.35"/>
    <row r="10" spans="2:3" ht="35" customHeight="1" x14ac:dyDescent="0.35">
      <c r="B10" s="22" t="s">
        <v>816</v>
      </c>
      <c r="C10" s="21" t="s">
        <v>817</v>
      </c>
    </row>
    <row r="11" spans="2:3" ht="75" customHeight="1" x14ac:dyDescent="0.35">
      <c r="B11" s="18" t="s">
        <v>25</v>
      </c>
      <c r="C11" s="21" t="s">
        <v>818</v>
      </c>
    </row>
    <row r="12" spans="2:3" ht="47" customHeight="1" x14ac:dyDescent="0.35">
      <c r="B12" s="18" t="s">
        <v>25</v>
      </c>
      <c r="C12" s="21" t="s">
        <v>819</v>
      </c>
    </row>
    <row r="13" spans="2:3" ht="35" customHeight="1" x14ac:dyDescent="0.35">
      <c r="B13" s="18" t="s">
        <v>25</v>
      </c>
      <c r="C13" s="21" t="s">
        <v>820</v>
      </c>
    </row>
    <row r="14" spans="2:3" ht="32" customHeight="1" x14ac:dyDescent="0.35">
      <c r="B14" s="18" t="s">
        <v>25</v>
      </c>
      <c r="C14" s="21" t="s">
        <v>821</v>
      </c>
    </row>
    <row r="15" spans="2:3" ht="30" customHeight="1" x14ac:dyDescent="0.35">
      <c r="B15" s="18" t="s">
        <v>25</v>
      </c>
      <c r="C15" s="21" t="s">
        <v>822</v>
      </c>
    </row>
    <row r="16" spans="2:3" ht="10" customHeight="1" x14ac:dyDescent="0.35"/>
    <row r="17" spans="1:3" ht="145" customHeight="1" x14ac:dyDescent="0.35">
      <c r="B17" s="22" t="s">
        <v>823</v>
      </c>
      <c r="C17" s="21" t="s">
        <v>824</v>
      </c>
    </row>
    <row r="18" spans="1:3" ht="10" customHeight="1" x14ac:dyDescent="0.35"/>
    <row r="19" spans="1:3" ht="3" customHeight="1" x14ac:dyDescent="0.35">
      <c r="B19" s="23"/>
      <c r="C19" s="23"/>
    </row>
    <row r="20" spans="1:3" ht="12" customHeight="1" x14ac:dyDescent="0.35"/>
    <row r="21" spans="1:3" ht="35" customHeight="1" x14ac:dyDescent="0.35">
      <c r="A21" s="25"/>
      <c r="B21" s="26" t="s">
        <v>825</v>
      </c>
      <c r="C21" s="27" t="s">
        <v>826</v>
      </c>
    </row>
    <row r="22" spans="1:3" ht="18" customHeight="1" x14ac:dyDescent="0.35">
      <c r="A22" s="25"/>
      <c r="B22" s="25" t="s">
        <v>25</v>
      </c>
      <c r="C22" s="27" t="s">
        <v>827</v>
      </c>
    </row>
    <row r="23" spans="1:3" ht="18" customHeight="1" x14ac:dyDescent="0.35">
      <c r="A23" s="25"/>
      <c r="B23" s="25" t="s">
        <v>25</v>
      </c>
      <c r="C23" s="27" t="s">
        <v>828</v>
      </c>
    </row>
    <row r="24" spans="1:3" ht="18" customHeight="1" x14ac:dyDescent="0.35">
      <c r="A24" s="25"/>
      <c r="B24" s="25" t="s">
        <v>25</v>
      </c>
      <c r="C24" s="27" t="s">
        <v>829</v>
      </c>
    </row>
    <row r="25" spans="1:3" ht="18" customHeight="1" x14ac:dyDescent="0.35">
      <c r="A25" s="25"/>
      <c r="B25" s="25" t="s">
        <v>25</v>
      </c>
      <c r="C25" s="27" t="s">
        <v>830</v>
      </c>
    </row>
    <row r="26" spans="1:3" ht="18" customHeight="1" x14ac:dyDescent="0.35">
      <c r="A26" s="25"/>
      <c r="B26" s="25" t="s">
        <v>25</v>
      </c>
      <c r="C26" s="27" t="s">
        <v>831</v>
      </c>
    </row>
    <row r="27" spans="1:3" ht="18" customHeight="1" x14ac:dyDescent="0.35">
      <c r="A27" s="25"/>
      <c r="B27" s="25" t="s">
        <v>25</v>
      </c>
      <c r="C27" s="27" t="s">
        <v>832</v>
      </c>
    </row>
    <row r="28" spans="1:3" ht="18" customHeight="1" x14ac:dyDescent="0.35">
      <c r="A28" s="25"/>
      <c r="B28" s="25" t="s">
        <v>25</v>
      </c>
      <c r="C28" s="27" t="s">
        <v>833</v>
      </c>
    </row>
    <row r="29" spans="1:3" ht="18" customHeight="1" x14ac:dyDescent="0.35">
      <c r="A29" s="25"/>
      <c r="B29" s="25" t="s">
        <v>25</v>
      </c>
      <c r="C29" s="27" t="s">
        <v>834</v>
      </c>
    </row>
    <row r="30" spans="1:3" ht="44" customHeight="1" x14ac:dyDescent="0.35">
      <c r="A30" s="25"/>
      <c r="B30" s="25" t="s">
        <v>25</v>
      </c>
      <c r="C30" s="28" t="s">
        <v>835</v>
      </c>
    </row>
    <row r="31" spans="1:3" ht="10" customHeight="1" x14ac:dyDescent="0.35"/>
    <row r="32" spans="1:3" ht="3" customHeight="1" x14ac:dyDescent="0.35">
      <c r="B32" s="23"/>
      <c r="C32" s="23"/>
    </row>
    <row r="33" spans="2:3" ht="12" customHeight="1" x14ac:dyDescent="0.35"/>
    <row r="34" spans="2:3" ht="24" customHeight="1" x14ac:dyDescent="0.35">
      <c r="B34" s="29" t="s">
        <v>836</v>
      </c>
      <c r="C34" s="30" t="s">
        <v>837</v>
      </c>
    </row>
    <row r="35" spans="2:3" ht="18.5" x14ac:dyDescent="0.35">
      <c r="B35" s="29" t="s">
        <v>838</v>
      </c>
      <c r="C35" s="31" t="s">
        <v>839</v>
      </c>
    </row>
    <row r="36" spans="2:3" ht="27" customHeight="1" x14ac:dyDescent="0.35">
      <c r="B36" s="32" t="s">
        <v>840</v>
      </c>
      <c r="C36" s="24" t="s">
        <v>841</v>
      </c>
    </row>
    <row r="37" spans="2:3" x14ac:dyDescent="0.35">
      <c r="B37" s="29" t="s">
        <v>842</v>
      </c>
      <c r="C37" s="33" t="s">
        <v>843</v>
      </c>
    </row>
    <row r="38" spans="2:3" x14ac:dyDescent="0.35">
      <c r="B38" s="29" t="s">
        <v>844</v>
      </c>
      <c r="C38" s="33" t="s">
        <v>845</v>
      </c>
    </row>
    <row r="39" spans="2:3" ht="10" customHeight="1" x14ac:dyDescent="0.35"/>
    <row r="40" spans="2:3" ht="130.5" x14ac:dyDescent="0.35">
      <c r="B40" s="29" t="s">
        <v>846</v>
      </c>
      <c r="C40" s="34" t="s">
        <v>847</v>
      </c>
    </row>
    <row r="42" spans="2:3" ht="58" x14ac:dyDescent="0.35">
      <c r="B42" s="29" t="s">
        <v>848</v>
      </c>
      <c r="C42" s="21" t="s">
        <v>849</v>
      </c>
    </row>
    <row r="43" spans="2:3" ht="10" customHeight="1" x14ac:dyDescent="0.35"/>
    <row r="44" spans="2:3" x14ac:dyDescent="0.35">
      <c r="B44" s="29" t="s">
        <v>850</v>
      </c>
      <c r="C44" s="35" t="s">
        <v>851</v>
      </c>
    </row>
    <row r="45" spans="2:3" ht="87" x14ac:dyDescent="0.35">
      <c r="C45" s="21" t="s">
        <v>852</v>
      </c>
    </row>
    <row r="47" spans="2:3" x14ac:dyDescent="0.35">
      <c r="C47" s="35" t="s">
        <v>853</v>
      </c>
    </row>
    <row r="48" spans="2:3" ht="130.5" x14ac:dyDescent="0.35">
      <c r="C48" s="21" t="s">
        <v>854</v>
      </c>
    </row>
    <row r="49" spans="2:3" ht="10" customHeight="1" x14ac:dyDescent="0.35"/>
    <row r="50" spans="2:3" ht="3" customHeight="1" x14ac:dyDescent="0.35">
      <c r="B50" s="23"/>
      <c r="C50" s="23"/>
    </row>
    <row r="51" spans="2:3" ht="12" customHeight="1" x14ac:dyDescent="0.35"/>
    <row r="52" spans="2:3" ht="130.5" x14ac:dyDescent="0.35">
      <c r="B52" s="20" t="s">
        <v>855</v>
      </c>
      <c r="C52" s="21" t="s">
        <v>856</v>
      </c>
    </row>
    <row r="53" spans="2:3" ht="6" customHeight="1" x14ac:dyDescent="0.35"/>
    <row r="54" spans="2:3" ht="217.5" x14ac:dyDescent="0.35">
      <c r="C54" s="21" t="s">
        <v>857</v>
      </c>
    </row>
    <row r="55" spans="2:3" ht="6" customHeight="1" x14ac:dyDescent="0.35"/>
    <row r="56" spans="2:3" ht="43.5" x14ac:dyDescent="0.35">
      <c r="C56" s="21" t="s">
        <v>858</v>
      </c>
    </row>
    <row r="57" spans="2:3" ht="10" customHeight="1" x14ac:dyDescent="0.35"/>
    <row r="58" spans="2:3" ht="3" customHeight="1" x14ac:dyDescent="0.35">
      <c r="B58" s="23"/>
      <c r="C58" s="23"/>
    </row>
    <row r="59" spans="2:3" ht="12" customHeight="1" x14ac:dyDescent="0.35"/>
    <row r="60" spans="2:3" ht="145" x14ac:dyDescent="0.35">
      <c r="B60" s="20" t="s">
        <v>859</v>
      </c>
      <c r="C60" s="21" t="s">
        <v>860</v>
      </c>
    </row>
    <row r="61" spans="2:3" ht="6" customHeight="1" x14ac:dyDescent="0.35"/>
    <row r="62" spans="2:3" ht="203" x14ac:dyDescent="0.35">
      <c r="C62" s="21" t="s">
        <v>861</v>
      </c>
    </row>
    <row r="63" spans="2:3" ht="6" customHeight="1" x14ac:dyDescent="0.35"/>
    <row r="64" spans="2:3" ht="43.5" x14ac:dyDescent="0.35">
      <c r="C64" s="21" t="s">
        <v>862</v>
      </c>
    </row>
    <row r="65" spans="2:3" ht="10" customHeight="1" x14ac:dyDescent="0.35"/>
    <row r="66" spans="2:3" ht="3" customHeight="1" x14ac:dyDescent="0.35">
      <c r="B66" s="23"/>
      <c r="C66" s="23"/>
    </row>
    <row r="67" spans="2:3" ht="12" customHeight="1" x14ac:dyDescent="0.35"/>
    <row r="68" spans="2:3" ht="101.5" x14ac:dyDescent="0.35">
      <c r="B68" s="20" t="s">
        <v>863</v>
      </c>
      <c r="C68" s="21" t="s">
        <v>864</v>
      </c>
    </row>
    <row r="69" spans="2:3" ht="6" customHeight="1" x14ac:dyDescent="0.35"/>
    <row r="70" spans="2:3" ht="145" x14ac:dyDescent="0.35">
      <c r="C70" s="21" t="s">
        <v>865</v>
      </c>
    </row>
    <row r="71" spans="2:3" ht="6" customHeight="1" x14ac:dyDescent="0.35"/>
    <row r="72" spans="2:3" ht="43.5" x14ac:dyDescent="0.35">
      <c r="C72" s="21" t="s">
        <v>866</v>
      </c>
    </row>
    <row r="73" spans="2:3" ht="10" customHeight="1" x14ac:dyDescent="0.35"/>
    <row r="74" spans="2:3" ht="3" customHeight="1" x14ac:dyDescent="0.35">
      <c r="B74" s="23"/>
      <c r="C74" s="23"/>
    </row>
    <row r="75" spans="2:3" ht="12" customHeight="1" x14ac:dyDescent="0.35"/>
    <row r="76" spans="2:3" ht="26" customHeight="1" x14ac:dyDescent="0.35">
      <c r="B76" s="36" t="s">
        <v>867</v>
      </c>
    </row>
    <row r="77" spans="2:3" ht="8" customHeight="1" x14ac:dyDescent="0.35"/>
    <row r="78" spans="2:3" ht="20" customHeight="1" x14ac:dyDescent="0.35">
      <c r="B78" s="29" t="s">
        <v>868</v>
      </c>
      <c r="C78" s="37" t="s">
        <v>869</v>
      </c>
    </row>
    <row r="79" spans="2:3" ht="116" x14ac:dyDescent="0.35">
      <c r="C79" s="21" t="s">
        <v>870</v>
      </c>
    </row>
    <row r="80" spans="2:3" ht="10" customHeight="1" x14ac:dyDescent="0.35"/>
    <row r="81" spans="2:3" ht="20" customHeight="1" x14ac:dyDescent="0.35">
      <c r="B81" s="29" t="s">
        <v>871</v>
      </c>
      <c r="C81" s="37" t="s">
        <v>872</v>
      </c>
    </row>
    <row r="82" spans="2:3" ht="116" x14ac:dyDescent="0.35">
      <c r="C82" s="21" t="s">
        <v>873</v>
      </c>
    </row>
    <row r="83" spans="2:3" ht="10" customHeight="1" x14ac:dyDescent="0.35"/>
    <row r="84" spans="2:3" ht="20" customHeight="1" x14ac:dyDescent="0.35">
      <c r="B84" s="29" t="s">
        <v>874</v>
      </c>
      <c r="C84" s="37" t="s">
        <v>875</v>
      </c>
    </row>
    <row r="85" spans="2:3" ht="130.5" x14ac:dyDescent="0.35">
      <c r="C85" s="21" t="s">
        <v>876</v>
      </c>
    </row>
    <row r="86" spans="2:3" ht="10" customHeight="1" x14ac:dyDescent="0.35"/>
    <row r="87" spans="2:3" ht="20" customHeight="1" x14ac:dyDescent="0.35">
      <c r="B87" s="29" t="s">
        <v>877</v>
      </c>
      <c r="C87" s="37" t="s">
        <v>878</v>
      </c>
    </row>
    <row r="88" spans="2:3" ht="130.5" x14ac:dyDescent="0.35">
      <c r="C88" s="21" t="s">
        <v>879</v>
      </c>
    </row>
    <row r="89" spans="2:3" ht="10" customHeight="1" x14ac:dyDescent="0.35"/>
    <row r="90" spans="2:3" ht="20" customHeight="1" x14ac:dyDescent="0.35">
      <c r="B90" s="29" t="s">
        <v>880</v>
      </c>
      <c r="C90" s="37" t="s">
        <v>881</v>
      </c>
    </row>
    <row r="91" spans="2:3" ht="116" x14ac:dyDescent="0.35">
      <c r="C91" s="21" t="s">
        <v>882</v>
      </c>
    </row>
    <row r="92" spans="2:3" ht="10" customHeight="1" x14ac:dyDescent="0.35"/>
    <row r="93" spans="2:3" ht="20" customHeight="1" x14ac:dyDescent="0.35">
      <c r="B93" s="29" t="s">
        <v>883</v>
      </c>
      <c r="C93" s="37" t="s">
        <v>884</v>
      </c>
    </row>
    <row r="94" spans="2:3" ht="116" x14ac:dyDescent="0.35">
      <c r="C94" s="21" t="s">
        <v>885</v>
      </c>
    </row>
    <row r="95" spans="2:3" ht="10" customHeight="1" x14ac:dyDescent="0.35"/>
    <row r="96" spans="2:3" ht="20" customHeight="1" x14ac:dyDescent="0.35">
      <c r="B96" s="29" t="s">
        <v>886</v>
      </c>
      <c r="C96" s="37" t="s">
        <v>887</v>
      </c>
    </row>
    <row r="97" spans="2:3" ht="130.5" x14ac:dyDescent="0.35">
      <c r="C97" s="21" t="s">
        <v>888</v>
      </c>
    </row>
    <row r="98" spans="2:3" ht="10" customHeight="1" x14ac:dyDescent="0.35"/>
    <row r="99" spans="2:3" ht="20" customHeight="1" x14ac:dyDescent="0.35">
      <c r="B99" s="29" t="s">
        <v>889</v>
      </c>
      <c r="C99" s="37" t="s">
        <v>890</v>
      </c>
    </row>
    <row r="100" spans="2:3" ht="203" x14ac:dyDescent="0.35">
      <c r="C100" s="21" t="s">
        <v>891</v>
      </c>
    </row>
    <row r="101" spans="2:3" ht="10" customHeight="1" x14ac:dyDescent="0.35"/>
    <row r="104" spans="2:3" ht="32" customHeight="1" x14ac:dyDescent="0.35">
      <c r="B104" s="288" t="s">
        <v>808</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3573</v>
      </c>
      <c r="B1" s="230" t="s">
        <v>1</v>
      </c>
      <c r="C1" s="230" t="s">
        <v>1052</v>
      </c>
      <c r="D1" s="230" t="s">
        <v>1053</v>
      </c>
      <c r="E1" s="230" t="s">
        <v>1058</v>
      </c>
      <c r="F1" s="230" t="s">
        <v>1059</v>
      </c>
      <c r="G1" s="230" t="s">
        <v>1060</v>
      </c>
      <c r="H1" s="230" t="s">
        <v>1061</v>
      </c>
      <c r="I1" s="230" t="s">
        <v>1062</v>
      </c>
      <c r="J1" s="230" t="s">
        <v>1063</v>
      </c>
      <c r="K1" s="230" t="s">
        <v>1064</v>
      </c>
      <c r="L1" s="230" t="s">
        <v>1065</v>
      </c>
      <c r="M1" s="230" t="s">
        <v>1066</v>
      </c>
      <c r="N1" s="230" t="s">
        <v>1067</v>
      </c>
      <c r="O1" s="230" t="s">
        <v>1068</v>
      </c>
      <c r="P1" s="230" t="s">
        <v>1069</v>
      </c>
      <c r="Q1" s="230" t="s">
        <v>1070</v>
      </c>
      <c r="R1" s="230" t="s">
        <v>1071</v>
      </c>
      <c r="S1" s="230" t="s">
        <v>1072</v>
      </c>
      <c r="T1" s="230" t="s">
        <v>1073</v>
      </c>
      <c r="U1" s="230" t="s">
        <v>1074</v>
      </c>
      <c r="V1" s="230" t="s">
        <v>1075</v>
      </c>
      <c r="W1" s="230" t="s">
        <v>1076</v>
      </c>
      <c r="X1" s="230" t="s">
        <v>1077</v>
      </c>
      <c r="Y1" s="230" t="s">
        <v>1078</v>
      </c>
      <c r="Z1" s="230" t="s">
        <v>1079</v>
      </c>
      <c r="AA1" s="230" t="s">
        <v>1080</v>
      </c>
      <c r="AB1" s="230" t="s">
        <v>1081</v>
      </c>
      <c r="AC1" s="230" t="s">
        <v>1082</v>
      </c>
      <c r="AD1" s="230" t="s">
        <v>1083</v>
      </c>
      <c r="AE1" s="230" t="s">
        <v>1084</v>
      </c>
      <c r="AF1" s="230" t="s">
        <v>1085</v>
      </c>
      <c r="AG1" s="230" t="s">
        <v>1086</v>
      </c>
      <c r="AH1" s="230" t="s">
        <v>1087</v>
      </c>
      <c r="AI1" s="230" t="s">
        <v>1088</v>
      </c>
      <c r="AJ1" s="230" t="s">
        <v>1089</v>
      </c>
      <c r="AK1" s="230" t="s">
        <v>1090</v>
      </c>
      <c r="AL1" s="230" t="s">
        <v>1091</v>
      </c>
      <c r="AM1" s="230" t="s">
        <v>1092</v>
      </c>
      <c r="AN1" s="230" t="s">
        <v>1093</v>
      </c>
      <c r="AO1" s="230" t="s">
        <v>1094</v>
      </c>
      <c r="AP1" s="230" t="s">
        <v>1095</v>
      </c>
      <c r="AQ1" s="230" t="s">
        <v>1096</v>
      </c>
      <c r="AR1" s="230" t="s">
        <v>1097</v>
      </c>
      <c r="AS1" s="231" t="s">
        <v>1098</v>
      </c>
    </row>
    <row r="2" spans="1:45" ht="60" customHeight="1" outlineLevel="1" x14ac:dyDescent="0.35">
      <c r="A2" s="223" t="s">
        <v>3574</v>
      </c>
      <c r="B2" s="210" t="s">
        <v>3575</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3574</v>
      </c>
      <c r="B3" s="211" t="s">
        <v>3576</v>
      </c>
      <c r="C3" s="212" t="s">
        <v>3577</v>
      </c>
      <c r="D3" s="214" t="s">
        <v>3578</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3574</v>
      </c>
      <c r="B4" s="211" t="s">
        <v>3579</v>
      </c>
      <c r="C4" s="212" t="s">
        <v>3580</v>
      </c>
      <c r="D4" s="214" t="s">
        <v>3581</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3574</v>
      </c>
      <c r="B5" s="211" t="s">
        <v>3582</v>
      </c>
      <c r="C5" s="212" t="s">
        <v>3583</v>
      </c>
      <c r="D5" s="214" t="s">
        <v>3584</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3574</v>
      </c>
      <c r="B6" s="211" t="s">
        <v>3585</v>
      </c>
      <c r="C6" s="212" t="s">
        <v>3586</v>
      </c>
      <c r="D6" s="214" t="s">
        <v>3587</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3574</v>
      </c>
      <c r="B7" s="211" t="s">
        <v>3588</v>
      </c>
      <c r="C7" s="212" t="s">
        <v>3589</v>
      </c>
      <c r="D7" s="214" t="s">
        <v>3590</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3574</v>
      </c>
      <c r="B8" s="211" t="s">
        <v>3591</v>
      </c>
      <c r="C8" s="212" t="s">
        <v>3592</v>
      </c>
      <c r="D8" s="214" t="s">
        <v>3593</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3574</v>
      </c>
      <c r="B9" s="211" t="s">
        <v>3594</v>
      </c>
      <c r="C9" s="212" t="s">
        <v>3595</v>
      </c>
      <c r="D9" s="214" t="s">
        <v>3596</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3574</v>
      </c>
      <c r="B10" s="211" t="s">
        <v>3597</v>
      </c>
      <c r="C10" s="212" t="s">
        <v>3598</v>
      </c>
      <c r="D10" s="214" t="s">
        <v>3599</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3574</v>
      </c>
      <c r="B11" s="211" t="s">
        <v>3600</v>
      </c>
      <c r="C11" s="212" t="s">
        <v>3601</v>
      </c>
      <c r="D11" s="214" t="s">
        <v>3602</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3574</v>
      </c>
      <c r="B12" s="211" t="s">
        <v>3603</v>
      </c>
      <c r="C12" s="212" t="s">
        <v>3604</v>
      </c>
      <c r="D12" s="214" t="s">
        <v>3605</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3574</v>
      </c>
      <c r="B13" s="211" t="s">
        <v>3606</v>
      </c>
      <c r="C13" s="212" t="s">
        <v>3607</v>
      </c>
      <c r="D13" s="214" t="s">
        <v>3608</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3574</v>
      </c>
      <c r="B14" s="211" t="s">
        <v>3609</v>
      </c>
      <c r="C14" s="212" t="s">
        <v>3610</v>
      </c>
      <c r="D14" s="214" t="s">
        <v>3611</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3574</v>
      </c>
      <c r="B15" s="211" t="s">
        <v>3612</v>
      </c>
      <c r="C15" s="212" t="s">
        <v>3613</v>
      </c>
      <c r="D15" s="214" t="s">
        <v>3614</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3574</v>
      </c>
      <c r="B16" s="211" t="s">
        <v>3615</v>
      </c>
      <c r="C16" s="212" t="s">
        <v>3616</v>
      </c>
      <c r="D16" s="214" t="s">
        <v>3617</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3574</v>
      </c>
      <c r="B17" s="211" t="s">
        <v>3618</v>
      </c>
      <c r="C17" s="212" t="s">
        <v>3619</v>
      </c>
      <c r="D17" s="214" t="s">
        <v>3620</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3574</v>
      </c>
      <c r="B18" s="211" t="s">
        <v>3621</v>
      </c>
      <c r="C18" s="212" t="s">
        <v>3622</v>
      </c>
      <c r="D18" s="214" t="s">
        <v>3623</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3574</v>
      </c>
      <c r="B19" s="211" t="s">
        <v>3624</v>
      </c>
      <c r="C19" s="212" t="s">
        <v>3625</v>
      </c>
      <c r="D19" s="214" t="s">
        <v>3626</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3574</v>
      </c>
      <c r="B20" s="211" t="s">
        <v>3627</v>
      </c>
      <c r="C20" s="212" t="s">
        <v>3628</v>
      </c>
      <c r="D20" s="214" t="s">
        <v>3629</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3574</v>
      </c>
      <c r="B21" s="211" t="s">
        <v>3630</v>
      </c>
      <c r="C21" s="212" t="s">
        <v>3631</v>
      </c>
      <c r="D21" s="214" t="s">
        <v>3632</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3574</v>
      </c>
      <c r="B22" s="211" t="s">
        <v>3633</v>
      </c>
      <c r="C22" s="212" t="s">
        <v>3634</v>
      </c>
      <c r="D22" s="214" t="s">
        <v>3635</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3574</v>
      </c>
      <c r="B23" s="211" t="s">
        <v>3636</v>
      </c>
      <c r="C23" s="212" t="s">
        <v>3637</v>
      </c>
      <c r="D23" s="214" t="s">
        <v>3638</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3574</v>
      </c>
      <c r="B24" s="211" t="s">
        <v>3639</v>
      </c>
      <c r="C24" s="212" t="s">
        <v>3640</v>
      </c>
      <c r="D24" s="214" t="s">
        <v>3641</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3574</v>
      </c>
      <c r="B25" s="211" t="s">
        <v>3642</v>
      </c>
      <c r="C25" s="212" t="s">
        <v>3643</v>
      </c>
      <c r="D25" s="214" t="s">
        <v>3644</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3574</v>
      </c>
      <c r="B26" s="211" t="s">
        <v>3645</v>
      </c>
      <c r="C26" s="212" t="s">
        <v>3646</v>
      </c>
      <c r="D26" s="214" t="s">
        <v>3647</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3574</v>
      </c>
      <c r="B27" s="211" t="s">
        <v>3648</v>
      </c>
      <c r="C27" s="212" t="s">
        <v>3649</v>
      </c>
      <c r="D27" s="214" t="s">
        <v>3650</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3574</v>
      </c>
      <c r="B28" s="211" t="s">
        <v>3651</v>
      </c>
      <c r="C28" s="212" t="s">
        <v>3652</v>
      </c>
      <c r="D28" s="214" t="s">
        <v>3653</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3574</v>
      </c>
      <c r="B29" s="211" t="s">
        <v>3654</v>
      </c>
      <c r="C29" s="212" t="s">
        <v>3655</v>
      </c>
      <c r="D29" s="214" t="s">
        <v>3656</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3574</v>
      </c>
      <c r="B30" s="211" t="s">
        <v>3657</v>
      </c>
      <c r="C30" s="212" t="s">
        <v>3658</v>
      </c>
      <c r="D30" s="214" t="s">
        <v>3659</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3574</v>
      </c>
      <c r="B31" s="211" t="s">
        <v>3660</v>
      </c>
      <c r="C31" s="212" t="s">
        <v>3661</v>
      </c>
      <c r="D31" s="214" t="s">
        <v>3662</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3574</v>
      </c>
      <c r="B32" s="211" t="s">
        <v>3663</v>
      </c>
      <c r="C32" s="212" t="s">
        <v>3664</v>
      </c>
      <c r="D32" s="214" t="s">
        <v>3665</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3574</v>
      </c>
      <c r="B33" s="211" t="s">
        <v>3666</v>
      </c>
      <c r="C33" s="212" t="s">
        <v>3667</v>
      </c>
      <c r="D33" s="214" t="s">
        <v>3668</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3574</v>
      </c>
      <c r="B34" s="211" t="s">
        <v>3669</v>
      </c>
      <c r="C34" s="212" t="s">
        <v>3670</v>
      </c>
      <c r="D34" s="214" t="s">
        <v>3671</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3574</v>
      </c>
      <c r="B35" s="211" t="s">
        <v>3672</v>
      </c>
      <c r="C35" s="212" t="s">
        <v>3673</v>
      </c>
      <c r="D35" s="214" t="s">
        <v>3674</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3574</v>
      </c>
      <c r="B36" s="211" t="s">
        <v>3675</v>
      </c>
      <c r="C36" s="212" t="s">
        <v>3676</v>
      </c>
      <c r="D36" s="214" t="s">
        <v>3677</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3574</v>
      </c>
      <c r="B37" s="211" t="s">
        <v>3678</v>
      </c>
      <c r="C37" s="212" t="s">
        <v>3679</v>
      </c>
      <c r="D37" s="214" t="s">
        <v>3680</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3574</v>
      </c>
      <c r="B38" s="211" t="s">
        <v>3681</v>
      </c>
      <c r="C38" s="212" t="s">
        <v>3682</v>
      </c>
      <c r="D38" s="214" t="s">
        <v>3683</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3574</v>
      </c>
      <c r="B39" s="211" t="s">
        <v>3684</v>
      </c>
      <c r="C39" s="212" t="s">
        <v>3685</v>
      </c>
      <c r="D39" s="214" t="s">
        <v>3686</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3687</v>
      </c>
      <c r="B40" s="210" t="s">
        <v>3688</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3687</v>
      </c>
      <c r="B41" s="211" t="s">
        <v>3689</v>
      </c>
      <c r="C41" s="212" t="s">
        <v>3690</v>
      </c>
      <c r="D41" s="214" t="s">
        <v>3691</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3687</v>
      </c>
      <c r="B42" s="211" t="s">
        <v>3692</v>
      </c>
      <c r="C42" s="212" t="s">
        <v>3693</v>
      </c>
      <c r="D42" s="214" t="s">
        <v>3694</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3687</v>
      </c>
      <c r="B43" s="211" t="s">
        <v>3695</v>
      </c>
      <c r="C43" s="212" t="s">
        <v>3696</v>
      </c>
      <c r="D43" s="214" t="s">
        <v>3697</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3687</v>
      </c>
      <c r="B44" s="211" t="s">
        <v>3698</v>
      </c>
      <c r="C44" s="212" t="s">
        <v>3699</v>
      </c>
      <c r="D44" s="214" t="s">
        <v>3700</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3687</v>
      </c>
      <c r="B45" s="211" t="s">
        <v>3701</v>
      </c>
      <c r="C45" s="212" t="s">
        <v>3702</v>
      </c>
      <c r="D45" s="214" t="s">
        <v>3703</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3687</v>
      </c>
      <c r="B46" s="211" t="s">
        <v>3704</v>
      </c>
      <c r="C46" s="212" t="s">
        <v>3705</v>
      </c>
      <c r="D46" s="214" t="s">
        <v>3706</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3687</v>
      </c>
      <c r="B47" s="211" t="s">
        <v>3707</v>
      </c>
      <c r="C47" s="212" t="s">
        <v>3708</v>
      </c>
      <c r="D47" s="214" t="s">
        <v>3709</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3687</v>
      </c>
      <c r="B48" s="211" t="s">
        <v>3710</v>
      </c>
      <c r="C48" s="212" t="s">
        <v>3711</v>
      </c>
      <c r="D48" s="214" t="s">
        <v>3712</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3713</v>
      </c>
      <c r="B49" s="210" t="s">
        <v>3714</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3713</v>
      </c>
      <c r="B50" s="211" t="s">
        <v>3715</v>
      </c>
      <c r="C50" s="212" t="s">
        <v>3716</v>
      </c>
      <c r="D50" s="214" t="s">
        <v>3717</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3713</v>
      </c>
      <c r="B51" s="211" t="s">
        <v>3718</v>
      </c>
      <c r="C51" s="212" t="s">
        <v>3719</v>
      </c>
      <c r="D51" s="214" t="s">
        <v>3720</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3713</v>
      </c>
      <c r="B52" s="211" t="s">
        <v>3721</v>
      </c>
      <c r="C52" s="212" t="s">
        <v>3722</v>
      </c>
      <c r="D52" s="214" t="s">
        <v>3723</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3713</v>
      </c>
      <c r="B53" s="211" t="s">
        <v>3724</v>
      </c>
      <c r="C53" s="212" t="s">
        <v>3725</v>
      </c>
      <c r="D53" s="214" t="s">
        <v>3726</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3713</v>
      </c>
      <c r="B54" s="211" t="s">
        <v>3727</v>
      </c>
      <c r="C54" s="212" t="s">
        <v>3728</v>
      </c>
      <c r="D54" s="214" t="s">
        <v>3729</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3713</v>
      </c>
      <c r="B55" s="211" t="s">
        <v>3730</v>
      </c>
      <c r="C55" s="212" t="s">
        <v>3731</v>
      </c>
      <c r="D55" s="214" t="s">
        <v>3732</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3713</v>
      </c>
      <c r="B56" s="211" t="s">
        <v>3733</v>
      </c>
      <c r="C56" s="212" t="s">
        <v>3734</v>
      </c>
      <c r="D56" s="214" t="s">
        <v>3735</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3713</v>
      </c>
      <c r="B57" s="211" t="s">
        <v>3736</v>
      </c>
      <c r="C57" s="212" t="s">
        <v>3737</v>
      </c>
      <c r="D57" s="214" t="s">
        <v>3738</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3713</v>
      </c>
      <c r="B58" s="211" t="s">
        <v>3739</v>
      </c>
      <c r="C58" s="212" t="s">
        <v>3740</v>
      </c>
      <c r="D58" s="214" t="s">
        <v>3741</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3713</v>
      </c>
      <c r="B59" s="211" t="s">
        <v>3742</v>
      </c>
      <c r="C59" s="212" t="s">
        <v>3743</v>
      </c>
      <c r="D59" s="214" t="s">
        <v>3744</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3713</v>
      </c>
      <c r="B60" s="211" t="s">
        <v>3745</v>
      </c>
      <c r="C60" s="212" t="s">
        <v>3746</v>
      </c>
      <c r="D60" s="214" t="s">
        <v>3747</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3713</v>
      </c>
      <c r="B61" s="211" t="s">
        <v>3748</v>
      </c>
      <c r="C61" s="212" t="s">
        <v>3749</v>
      </c>
      <c r="D61" s="214" t="s">
        <v>3750</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3713</v>
      </c>
      <c r="B62" s="211" t="s">
        <v>3751</v>
      </c>
      <c r="C62" s="212" t="s">
        <v>3752</v>
      </c>
      <c r="D62" s="214" t="s">
        <v>3753</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3713</v>
      </c>
      <c r="B63" s="211" t="s">
        <v>3754</v>
      </c>
      <c r="C63" s="212" t="s">
        <v>3755</v>
      </c>
      <c r="D63" s="214" t="s">
        <v>3756</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3757</v>
      </c>
      <c r="B64" s="210" t="s">
        <v>3758</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3757</v>
      </c>
      <c r="B65" s="211" t="s">
        <v>3759</v>
      </c>
      <c r="C65" s="212" t="s">
        <v>3760</v>
      </c>
      <c r="D65" s="214" t="s">
        <v>3761</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3757</v>
      </c>
      <c r="B66" s="211" t="s">
        <v>3762</v>
      </c>
      <c r="C66" s="212" t="s">
        <v>3763</v>
      </c>
      <c r="D66" s="214" t="s">
        <v>3764</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3757</v>
      </c>
      <c r="B67" s="211" t="s">
        <v>3765</v>
      </c>
      <c r="C67" s="212" t="s">
        <v>3766</v>
      </c>
      <c r="D67" s="214" t="s">
        <v>3767</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3757</v>
      </c>
      <c r="B68" s="211" t="s">
        <v>3768</v>
      </c>
      <c r="C68" s="212" t="s">
        <v>3769</v>
      </c>
      <c r="D68" s="214" t="s">
        <v>3770</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3757</v>
      </c>
      <c r="B69" s="211" t="s">
        <v>3771</v>
      </c>
      <c r="C69" s="212" t="s">
        <v>3772</v>
      </c>
      <c r="D69" s="214" t="s">
        <v>3773</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3757</v>
      </c>
      <c r="B70" s="211" t="s">
        <v>3774</v>
      </c>
      <c r="C70" s="212" t="s">
        <v>3775</v>
      </c>
      <c r="D70" s="214" t="s">
        <v>3776</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3757</v>
      </c>
      <c r="B71" s="211" t="s">
        <v>3777</v>
      </c>
      <c r="C71" s="212" t="s">
        <v>3778</v>
      </c>
      <c r="D71" s="214" t="s">
        <v>3779</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3757</v>
      </c>
      <c r="B72" s="211" t="s">
        <v>3780</v>
      </c>
      <c r="C72" s="212" t="s">
        <v>3781</v>
      </c>
      <c r="D72" s="214" t="s">
        <v>3782</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3757</v>
      </c>
      <c r="B73" s="211" t="s">
        <v>3783</v>
      </c>
      <c r="C73" s="212" t="s">
        <v>3784</v>
      </c>
      <c r="D73" s="214" t="s">
        <v>3785</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3757</v>
      </c>
      <c r="B74" s="211" t="s">
        <v>3786</v>
      </c>
      <c r="C74" s="212" t="s">
        <v>3787</v>
      </c>
      <c r="D74" s="214" t="s">
        <v>3788</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3757</v>
      </c>
      <c r="B75" s="211" t="s">
        <v>3789</v>
      </c>
      <c r="C75" s="212" t="s">
        <v>3790</v>
      </c>
      <c r="D75" s="214" t="s">
        <v>3791</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3757</v>
      </c>
      <c r="B76" s="211" t="s">
        <v>3792</v>
      </c>
      <c r="C76" s="212" t="s">
        <v>3793</v>
      </c>
      <c r="D76" s="214" t="s">
        <v>3794</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3757</v>
      </c>
      <c r="B77" s="211" t="s">
        <v>3795</v>
      </c>
      <c r="C77" s="212" t="s">
        <v>3796</v>
      </c>
      <c r="D77" s="214" t="s">
        <v>3797</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3757</v>
      </c>
      <c r="B78" s="211" t="s">
        <v>3798</v>
      </c>
      <c r="C78" s="212" t="s">
        <v>3799</v>
      </c>
      <c r="D78" s="214" t="s">
        <v>3800</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3757</v>
      </c>
      <c r="B79" s="211" t="s">
        <v>3801</v>
      </c>
      <c r="C79" s="212" t="s">
        <v>3802</v>
      </c>
      <c r="D79" s="214" t="s">
        <v>3803</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3757</v>
      </c>
      <c r="B80" s="211" t="s">
        <v>3804</v>
      </c>
      <c r="C80" s="212" t="s">
        <v>3805</v>
      </c>
      <c r="D80" s="214" t="s">
        <v>3806</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3757</v>
      </c>
      <c r="B81" s="211" t="s">
        <v>3807</v>
      </c>
      <c r="C81" s="212" t="s">
        <v>3808</v>
      </c>
      <c r="D81" s="214" t="s">
        <v>3809</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3757</v>
      </c>
      <c r="B82" s="211" t="s">
        <v>3810</v>
      </c>
      <c r="C82" s="212" t="s">
        <v>3811</v>
      </c>
      <c r="D82" s="214" t="s">
        <v>3812</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3757</v>
      </c>
      <c r="B83" s="211" t="s">
        <v>3813</v>
      </c>
      <c r="C83" s="212" t="s">
        <v>3814</v>
      </c>
      <c r="D83" s="214" t="s">
        <v>3815</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3757</v>
      </c>
      <c r="B84" s="211" t="s">
        <v>3816</v>
      </c>
      <c r="C84" s="212" t="s">
        <v>3817</v>
      </c>
      <c r="D84" s="214" t="s">
        <v>3818</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3757</v>
      </c>
      <c r="B85" s="211" t="s">
        <v>3819</v>
      </c>
      <c r="C85" s="212" t="s">
        <v>3820</v>
      </c>
      <c r="D85" s="214" t="s">
        <v>3821</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3757</v>
      </c>
      <c r="B86" s="211" t="s">
        <v>3822</v>
      </c>
      <c r="C86" s="212" t="s">
        <v>3823</v>
      </c>
      <c r="D86" s="214" t="s">
        <v>3824</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3757</v>
      </c>
      <c r="B87" s="211" t="s">
        <v>3825</v>
      </c>
      <c r="C87" s="212" t="s">
        <v>3826</v>
      </c>
      <c r="D87" s="214" t="s">
        <v>3827</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3757</v>
      </c>
      <c r="B88" s="211" t="s">
        <v>3828</v>
      </c>
      <c r="C88" s="212" t="s">
        <v>3829</v>
      </c>
      <c r="D88" s="214" t="s">
        <v>3830</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3757</v>
      </c>
      <c r="B89" s="211" t="s">
        <v>3831</v>
      </c>
      <c r="C89" s="212" t="s">
        <v>3832</v>
      </c>
      <c r="D89" s="214" t="s">
        <v>3833</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3757</v>
      </c>
      <c r="B90" s="211" t="s">
        <v>3834</v>
      </c>
      <c r="C90" s="212" t="s">
        <v>3835</v>
      </c>
      <c r="D90" s="214" t="s">
        <v>3836</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3757</v>
      </c>
      <c r="B91" s="211" t="s">
        <v>3837</v>
      </c>
      <c r="C91" s="212" t="s">
        <v>3838</v>
      </c>
      <c r="D91" s="214" t="s">
        <v>3839</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3757</v>
      </c>
      <c r="B92" s="211" t="s">
        <v>3840</v>
      </c>
      <c r="C92" s="212" t="s">
        <v>3841</v>
      </c>
      <c r="D92" s="214" t="s">
        <v>3842</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3757</v>
      </c>
      <c r="B93" s="211" t="s">
        <v>3843</v>
      </c>
      <c r="C93" s="212" t="s">
        <v>3844</v>
      </c>
      <c r="D93" s="214" t="s">
        <v>3845</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3757</v>
      </c>
      <c r="B94" s="211" t="s">
        <v>3846</v>
      </c>
      <c r="C94" s="212" t="s">
        <v>3847</v>
      </c>
      <c r="D94" s="214" t="s">
        <v>3848</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3757</v>
      </c>
      <c r="B95" s="211" t="s">
        <v>3849</v>
      </c>
      <c r="C95" s="212" t="s">
        <v>3850</v>
      </c>
      <c r="D95" s="214" t="s">
        <v>3851</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3757</v>
      </c>
      <c r="B96" s="211" t="s">
        <v>3852</v>
      </c>
      <c r="C96" s="212" t="s">
        <v>3853</v>
      </c>
      <c r="D96" s="214" t="s">
        <v>3854</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3757</v>
      </c>
      <c r="B97" s="211" t="s">
        <v>3855</v>
      </c>
      <c r="C97" s="212" t="s">
        <v>3856</v>
      </c>
      <c r="D97" s="214" t="s">
        <v>3857</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3757</v>
      </c>
      <c r="B98" s="218" t="s">
        <v>3858</v>
      </c>
      <c r="C98" s="219" t="s">
        <v>3859</v>
      </c>
      <c r="D98" s="220" t="s">
        <v>3860</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808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IFERROR(INDEX('Recommendations'!$I$2:$I$128, MATCH(F2,'Recommendations'!$B$2:$B$128,0))="Implemented", FALSE))</xm:f>
            <x14:dxf>
              <font>
                <color rgb="FF000000"/>
              </font>
              <fill>
                <patternFill>
                  <bgColor rgb="FF3C7D22"/>
                </patternFill>
              </fill>
            </x14:dxf>
          </x14:cfRule>
          <x14:cfRule type="expression" priority="2" id="{00000000-000E-0000-0900-000002000000}">
            <xm:f>AND(F2&lt;&gt;"", IFERROR(INDEX('Recommendations'!$I$2:$I$128, MATCH(F2,'Recommendations'!$B$2:$B$128,0))="Compensated", FALSE))</xm:f>
            <x14:dxf>
              <font>
                <color rgb="FF000000"/>
              </font>
              <fill>
                <patternFill>
                  <bgColor rgb="FFC6E0B4"/>
                </patternFill>
              </fill>
            </x14:dxf>
          </x14:cfRule>
          <x14:cfRule type="expression" priority="3" id="{00000000-000E-0000-0900-000003000000}">
            <xm:f>AND(F2&lt;&gt;"", IFERROR(INDEX('Recommendations'!$I$2:$I$128, MATCH(F2,'Recommendations'!$B$2:$B$128,0))="Testing", FALSE))</xm:f>
            <x14:dxf>
              <font>
                <color rgb="FF000000"/>
              </font>
              <fill>
                <patternFill>
                  <bgColor rgb="FFFFC000"/>
                </patternFill>
              </fill>
            </x14:dxf>
          </x14:cfRule>
          <x14:cfRule type="expression" priority="4" id="{00000000-000E-0000-0900-000004000000}">
            <xm:f>AND(F2&lt;&gt;"", IFERROR(INDEX('Recommendations'!$I$2:$I$128, MATCH(F2,'Recommendations'!$B$2:$B$128,0))="Failed", FALSE))</xm:f>
            <x14:dxf>
              <font>
                <color rgb="FF000000"/>
              </font>
              <fill>
                <patternFill>
                  <bgColor rgb="FFD82891"/>
                </patternFill>
              </fill>
            </x14:dxf>
          </x14:cfRule>
          <x14:cfRule type="expression" priority="5" id="{00000000-000E-0000-0900-000005000000}">
            <xm:f>AND(F2&lt;&gt;"", IFERROR(INDEX('Recommendations'!$I$2:$I$128, MATCH(F2,'Recommendations'!$B$2:$B$128,0))="Risk Accepted", FALSE))</xm:f>
            <x14:dxf>
              <font>
                <color rgb="FF000000"/>
              </font>
              <fill>
                <patternFill>
                  <bgColor rgb="FFD9D9D9"/>
                </patternFill>
              </fill>
            </x14:dxf>
          </x14:cfRule>
          <x14:cfRule type="expression" priority="6" id="{00000000-000E-0000-0900-000006000000}">
            <xm:f>AND(F2&lt;&gt;"", IFERROR(INDEX('Recommendations'!$I$2:$I$128, MATCH(F2,'Recommendations'!$B$2:$B$128,0))="N/A",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3861</v>
      </c>
      <c r="C1" s="253" t="s">
        <v>3862</v>
      </c>
      <c r="D1" s="253" t="s">
        <v>3863</v>
      </c>
      <c r="E1" s="253" t="s">
        <v>3864</v>
      </c>
      <c r="F1" s="253" t="s">
        <v>2690</v>
      </c>
      <c r="G1" s="253" t="s">
        <v>3865</v>
      </c>
      <c r="H1" s="253" t="s">
        <v>3866</v>
      </c>
      <c r="I1" s="253" t="s">
        <v>3867</v>
      </c>
      <c r="J1" s="253" t="s">
        <v>13</v>
      </c>
      <c r="K1" s="253" t="s">
        <v>1058</v>
      </c>
      <c r="L1" s="253" t="s">
        <v>1059</v>
      </c>
      <c r="M1" s="253" t="s">
        <v>1060</v>
      </c>
      <c r="N1" s="253" t="s">
        <v>1061</v>
      </c>
      <c r="O1" s="253" t="s">
        <v>1062</v>
      </c>
      <c r="P1" s="253" t="s">
        <v>1063</v>
      </c>
      <c r="Q1" s="253" t="s">
        <v>1064</v>
      </c>
      <c r="R1" s="253" t="s">
        <v>1065</v>
      </c>
      <c r="S1" s="253" t="s">
        <v>1066</v>
      </c>
      <c r="T1" s="253" t="s">
        <v>1067</v>
      </c>
      <c r="U1" s="253" t="s">
        <v>1068</v>
      </c>
      <c r="V1" s="253" t="s">
        <v>1069</v>
      </c>
      <c r="W1" s="253" t="s">
        <v>1070</v>
      </c>
      <c r="X1" s="253" t="s">
        <v>1071</v>
      </c>
      <c r="Y1" s="253" t="s">
        <v>1072</v>
      </c>
      <c r="Z1" s="253" t="s">
        <v>1073</v>
      </c>
      <c r="AA1" s="253" t="s">
        <v>1074</v>
      </c>
      <c r="AB1" s="253" t="s">
        <v>1075</v>
      </c>
      <c r="AC1" s="253" t="s">
        <v>1076</v>
      </c>
      <c r="AD1" s="253" t="s">
        <v>1077</v>
      </c>
      <c r="AE1" s="253" t="s">
        <v>1078</v>
      </c>
      <c r="AF1" s="253" t="s">
        <v>1079</v>
      </c>
      <c r="AG1" s="253" t="s">
        <v>1080</v>
      </c>
      <c r="AH1" s="253" t="s">
        <v>1081</v>
      </c>
      <c r="AI1" s="253" t="s">
        <v>1082</v>
      </c>
      <c r="AJ1" s="253" t="s">
        <v>1083</v>
      </c>
      <c r="AK1" s="253" t="s">
        <v>1084</v>
      </c>
      <c r="AL1" s="253" t="s">
        <v>1085</v>
      </c>
      <c r="AM1" s="253" t="s">
        <v>1086</v>
      </c>
      <c r="AN1" s="253" t="s">
        <v>1087</v>
      </c>
      <c r="AO1" s="253" t="s">
        <v>1088</v>
      </c>
      <c r="AP1" s="253" t="s">
        <v>1089</v>
      </c>
      <c r="AQ1" s="253" t="s">
        <v>1090</v>
      </c>
      <c r="AR1" s="253" t="s">
        <v>1091</v>
      </c>
      <c r="AS1" s="253" t="s">
        <v>1092</v>
      </c>
      <c r="AT1" s="253" t="s">
        <v>1093</v>
      </c>
      <c r="AU1" s="253" t="s">
        <v>1094</v>
      </c>
      <c r="AV1" s="253" t="s">
        <v>1095</v>
      </c>
      <c r="AW1" s="253" t="s">
        <v>1096</v>
      </c>
      <c r="AX1" s="253" t="s">
        <v>1097</v>
      </c>
      <c r="AY1" s="254" t="s">
        <v>1098</v>
      </c>
    </row>
    <row r="2" spans="1:51" ht="60" customHeight="1" outlineLevel="1" x14ac:dyDescent="0.35">
      <c r="A2" s="244" t="s">
        <v>3868</v>
      </c>
      <c r="B2" s="232" t="s">
        <v>3869</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1101</v>
      </c>
      <c r="B3" s="233" t="s">
        <v>3870</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3871</v>
      </c>
      <c r="B4" s="234" t="s">
        <v>3872</v>
      </c>
      <c r="C4" s="234" t="s">
        <v>3873</v>
      </c>
      <c r="D4" s="234" t="s">
        <v>3874</v>
      </c>
      <c r="E4" s="234" t="s">
        <v>3875</v>
      </c>
      <c r="F4" s="234" t="s">
        <v>25</v>
      </c>
      <c r="G4" s="234" t="s">
        <v>25</v>
      </c>
      <c r="H4" s="234" t="s">
        <v>3876</v>
      </c>
      <c r="I4" s="234" t="s">
        <v>25</v>
      </c>
      <c r="J4" s="234" t="s">
        <v>3877</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3878</v>
      </c>
      <c r="B5" s="234" t="s">
        <v>3879</v>
      </c>
      <c r="C5" s="234" t="s">
        <v>3880</v>
      </c>
      <c r="D5" s="234" t="s">
        <v>3881</v>
      </c>
      <c r="E5" s="234" t="s">
        <v>3882</v>
      </c>
      <c r="F5" s="234" t="s">
        <v>3883</v>
      </c>
      <c r="G5" s="234" t="s">
        <v>25</v>
      </c>
      <c r="H5" s="234" t="s">
        <v>3884</v>
      </c>
      <c r="I5" s="234" t="s">
        <v>25</v>
      </c>
      <c r="J5" s="234" t="s">
        <v>3885</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1107</v>
      </c>
      <c r="B6" s="233" t="s">
        <v>3886</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3887</v>
      </c>
      <c r="B7" s="234" t="s">
        <v>3888</v>
      </c>
      <c r="C7" s="234" t="s">
        <v>3889</v>
      </c>
      <c r="D7" s="234" t="s">
        <v>3890</v>
      </c>
      <c r="E7" s="234" t="s">
        <v>3882</v>
      </c>
      <c r="F7" s="234" t="s">
        <v>3891</v>
      </c>
      <c r="G7" s="234" t="s">
        <v>25</v>
      </c>
      <c r="H7" s="234" t="s">
        <v>3892</v>
      </c>
      <c r="I7" s="234" t="s">
        <v>25</v>
      </c>
      <c r="J7" s="234" t="s">
        <v>3893</v>
      </c>
      <c r="K7" s="237">
        <f>IF(COUNTIF(L7:AY7,"&lt;&gt;")=0,"",SUMPRODUCT(((Recommendations[ImplStatus]="Implemented")+(Recommendations[ImplStatus]="Compensated"))*ISNUMBER(MATCH(Recommendations[Id],L7:AY7,0)))/COUNTIF(L7:AY7,"&lt;&gt;"))</f>
        <v>0</v>
      </c>
      <c r="L7" s="240" t="s">
        <v>488</v>
      </c>
      <c r="M7" s="240" t="s">
        <v>500</v>
      </c>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3894</v>
      </c>
      <c r="B8" s="234" t="s">
        <v>3895</v>
      </c>
      <c r="C8" s="234" t="s">
        <v>3896</v>
      </c>
      <c r="D8" s="234" t="s">
        <v>3897</v>
      </c>
      <c r="E8" s="234" t="s">
        <v>25</v>
      </c>
      <c r="F8" s="234" t="s">
        <v>25</v>
      </c>
      <c r="G8" s="234" t="s">
        <v>25</v>
      </c>
      <c r="H8" s="234" t="s">
        <v>3898</v>
      </c>
      <c r="I8" s="234" t="s">
        <v>3899</v>
      </c>
      <c r="J8" s="234" t="s">
        <v>3900</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3901</v>
      </c>
      <c r="B9" s="234" t="s">
        <v>3902</v>
      </c>
      <c r="C9" s="234" t="s">
        <v>3903</v>
      </c>
      <c r="D9" s="234" t="s">
        <v>3904</v>
      </c>
      <c r="E9" s="234" t="s">
        <v>25</v>
      </c>
      <c r="F9" s="234" t="s">
        <v>25</v>
      </c>
      <c r="G9" s="234" t="s">
        <v>25</v>
      </c>
      <c r="H9" s="234" t="s">
        <v>3905</v>
      </c>
      <c r="I9" s="234" t="s">
        <v>3906</v>
      </c>
      <c r="J9" s="234" t="s">
        <v>3907</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3908</v>
      </c>
      <c r="B10" s="234" t="s">
        <v>3909</v>
      </c>
      <c r="C10" s="234" t="s">
        <v>3910</v>
      </c>
      <c r="D10" s="234" t="s">
        <v>3911</v>
      </c>
      <c r="E10" s="234" t="s">
        <v>25</v>
      </c>
      <c r="F10" s="234" t="s">
        <v>25</v>
      </c>
      <c r="G10" s="234" t="s">
        <v>25</v>
      </c>
      <c r="H10" s="234" t="s">
        <v>3912</v>
      </c>
      <c r="I10" s="234" t="s">
        <v>3913</v>
      </c>
      <c r="J10" s="234" t="s">
        <v>3914</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3915</v>
      </c>
      <c r="B11" s="234" t="s">
        <v>3916</v>
      </c>
      <c r="C11" s="234" t="s">
        <v>3917</v>
      </c>
      <c r="D11" s="234" t="s">
        <v>3918</v>
      </c>
      <c r="E11" s="234" t="s">
        <v>25</v>
      </c>
      <c r="F11" s="234" t="s">
        <v>25</v>
      </c>
      <c r="G11" s="234" t="s">
        <v>25</v>
      </c>
      <c r="H11" s="234" t="s">
        <v>3919</v>
      </c>
      <c r="I11" s="234" t="s">
        <v>25</v>
      </c>
      <c r="J11" s="234" t="s">
        <v>3920</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3921</v>
      </c>
      <c r="B12" s="234" t="s">
        <v>3922</v>
      </c>
      <c r="C12" s="234" t="s">
        <v>3923</v>
      </c>
      <c r="D12" s="234" t="s">
        <v>3924</v>
      </c>
      <c r="E12" s="234" t="s">
        <v>25</v>
      </c>
      <c r="F12" s="234" t="s">
        <v>25</v>
      </c>
      <c r="G12" s="234" t="s">
        <v>3925</v>
      </c>
      <c r="H12" s="234" t="s">
        <v>3926</v>
      </c>
      <c r="I12" s="234" t="s">
        <v>25</v>
      </c>
      <c r="J12" s="234" t="s">
        <v>3927</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3928</v>
      </c>
      <c r="B13" s="234" t="s">
        <v>3929</v>
      </c>
      <c r="C13" s="234" t="s">
        <v>3930</v>
      </c>
      <c r="D13" s="234" t="s">
        <v>3931</v>
      </c>
      <c r="E13" s="234" t="s">
        <v>25</v>
      </c>
      <c r="F13" s="234" t="s">
        <v>25</v>
      </c>
      <c r="G13" s="234" t="s">
        <v>25</v>
      </c>
      <c r="H13" s="234" t="s">
        <v>3932</v>
      </c>
      <c r="I13" s="234" t="s">
        <v>25</v>
      </c>
      <c r="J13" s="234" t="s">
        <v>3933</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3934</v>
      </c>
      <c r="B14" s="234" t="s">
        <v>3935</v>
      </c>
      <c r="C14" s="234" t="s">
        <v>3936</v>
      </c>
      <c r="D14" s="234" t="s">
        <v>3937</v>
      </c>
      <c r="E14" s="234" t="s">
        <v>25</v>
      </c>
      <c r="F14" s="234" t="s">
        <v>3938</v>
      </c>
      <c r="G14" s="234" t="s">
        <v>25</v>
      </c>
      <c r="H14" s="234" t="s">
        <v>3939</v>
      </c>
      <c r="I14" s="234" t="s">
        <v>3940</v>
      </c>
      <c r="J14" s="234" t="s">
        <v>3941</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1112</v>
      </c>
      <c r="B15" s="233" t="s">
        <v>3942</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3943</v>
      </c>
      <c r="B16" s="234" t="s">
        <v>3944</v>
      </c>
      <c r="C16" s="234" t="s">
        <v>3945</v>
      </c>
      <c r="D16" s="234" t="s">
        <v>3937</v>
      </c>
      <c r="E16" s="234" t="s">
        <v>25</v>
      </c>
      <c r="F16" s="234" t="s">
        <v>3946</v>
      </c>
      <c r="G16" s="234" t="s">
        <v>25</v>
      </c>
      <c r="H16" s="234" t="s">
        <v>3947</v>
      </c>
      <c r="I16" s="234" t="s">
        <v>25</v>
      </c>
      <c r="J16" s="234" t="s">
        <v>3948</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3949</v>
      </c>
      <c r="B17" s="234" t="s">
        <v>3950</v>
      </c>
      <c r="C17" s="234" t="s">
        <v>3951</v>
      </c>
      <c r="D17" s="234" t="s">
        <v>3952</v>
      </c>
      <c r="E17" s="234" t="s">
        <v>25</v>
      </c>
      <c r="F17" s="234" t="s">
        <v>3946</v>
      </c>
      <c r="G17" s="234" t="s">
        <v>25</v>
      </c>
      <c r="H17" s="234" t="s">
        <v>3953</v>
      </c>
      <c r="I17" s="234" t="s">
        <v>25</v>
      </c>
      <c r="J17" s="234" t="s">
        <v>3954</v>
      </c>
      <c r="K17" s="237">
        <f>IF(COUNTIF(L17:AY17,"&lt;&gt;")=0,"",SUMPRODUCT(((Recommendations[ImplStatus]="Implemented")+(Recommendations[ImplStatus]="Compensated"))*ISNUMBER(MATCH(Recommendations[Id],L17:AY17,0)))/COUNTIF(L17:AY17,"&lt;&gt;"))</f>
        <v>0</v>
      </c>
      <c r="L17" s="240" t="s">
        <v>67</v>
      </c>
      <c r="M17" s="240" t="s">
        <v>306</v>
      </c>
      <c r="N17" s="240" t="s">
        <v>312</v>
      </c>
      <c r="O17" s="240" t="s">
        <v>318</v>
      </c>
      <c r="P17" s="240" t="s">
        <v>324</v>
      </c>
      <c r="Q17" s="240" t="s">
        <v>329</v>
      </c>
      <c r="R17" s="240" t="s">
        <v>335</v>
      </c>
      <c r="S17" s="240" t="s">
        <v>341</v>
      </c>
      <c r="T17" s="240" t="s">
        <v>672</v>
      </c>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3955</v>
      </c>
      <c r="B18" s="234" t="s">
        <v>3956</v>
      </c>
      <c r="C18" s="234" t="s">
        <v>3957</v>
      </c>
      <c r="D18" s="234" t="s">
        <v>25</v>
      </c>
      <c r="E18" s="234" t="s">
        <v>25</v>
      </c>
      <c r="F18" s="234" t="s">
        <v>25</v>
      </c>
      <c r="G18" s="234" t="s">
        <v>25</v>
      </c>
      <c r="H18" s="234" t="s">
        <v>3958</v>
      </c>
      <c r="I18" s="234" t="s">
        <v>25</v>
      </c>
      <c r="J18" s="234" t="s">
        <v>3959</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1117</v>
      </c>
      <c r="B19" s="233" t="s">
        <v>3960</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3961</v>
      </c>
      <c r="B20" s="234" t="s">
        <v>3962</v>
      </c>
      <c r="C20" s="234" t="s">
        <v>3963</v>
      </c>
      <c r="D20" s="234" t="s">
        <v>3964</v>
      </c>
      <c r="E20" s="234" t="s">
        <v>25</v>
      </c>
      <c r="F20" s="234" t="s">
        <v>3965</v>
      </c>
      <c r="G20" s="234" t="s">
        <v>25</v>
      </c>
      <c r="H20" s="234" t="s">
        <v>3966</v>
      </c>
      <c r="I20" s="234" t="s">
        <v>25</v>
      </c>
      <c r="J20" s="234" t="s">
        <v>3967</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3968</v>
      </c>
      <c r="B21" s="234" t="s">
        <v>3969</v>
      </c>
      <c r="C21" s="234" t="s">
        <v>3970</v>
      </c>
      <c r="D21" s="234" t="s">
        <v>3971</v>
      </c>
      <c r="E21" s="234" t="s">
        <v>3972</v>
      </c>
      <c r="F21" s="234" t="s">
        <v>25</v>
      </c>
      <c r="G21" s="234" t="s">
        <v>25</v>
      </c>
      <c r="H21" s="234" t="s">
        <v>3973</v>
      </c>
      <c r="I21" s="234" t="s">
        <v>3974</v>
      </c>
      <c r="J21" s="234" t="s">
        <v>3975</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3976</v>
      </c>
      <c r="B22" s="234" t="s">
        <v>3977</v>
      </c>
      <c r="C22" s="234" t="s">
        <v>3978</v>
      </c>
      <c r="D22" s="234" t="s">
        <v>3979</v>
      </c>
      <c r="E22" s="234" t="s">
        <v>25</v>
      </c>
      <c r="F22" s="234" t="s">
        <v>3980</v>
      </c>
      <c r="G22" s="234" t="s">
        <v>25</v>
      </c>
      <c r="H22" s="234" t="s">
        <v>3981</v>
      </c>
      <c r="I22" s="234" t="s">
        <v>25</v>
      </c>
      <c r="J22" s="234" t="s">
        <v>3982</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3983</v>
      </c>
      <c r="B23" s="234" t="s">
        <v>3984</v>
      </c>
      <c r="C23" s="234" t="s">
        <v>3985</v>
      </c>
      <c r="D23" s="234" t="s">
        <v>3986</v>
      </c>
      <c r="E23" s="234" t="s">
        <v>25</v>
      </c>
      <c r="F23" s="234" t="s">
        <v>25</v>
      </c>
      <c r="G23" s="234" t="s">
        <v>25</v>
      </c>
      <c r="H23" s="234" t="s">
        <v>3987</v>
      </c>
      <c r="I23" s="234" t="s">
        <v>3988</v>
      </c>
      <c r="J23" s="234" t="s">
        <v>3989</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3990</v>
      </c>
      <c r="B24" s="234" t="s">
        <v>3991</v>
      </c>
      <c r="C24" s="234" t="s">
        <v>3992</v>
      </c>
      <c r="D24" s="234" t="s">
        <v>3986</v>
      </c>
      <c r="E24" s="234" t="s">
        <v>25</v>
      </c>
      <c r="F24" s="234" t="s">
        <v>3993</v>
      </c>
      <c r="G24" s="234" t="s">
        <v>25</v>
      </c>
      <c r="H24" s="234" t="s">
        <v>3994</v>
      </c>
      <c r="I24" s="234" t="s">
        <v>25</v>
      </c>
      <c r="J24" s="234" t="s">
        <v>3995</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1121</v>
      </c>
      <c r="B25" s="233" t="s">
        <v>3996</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3997</v>
      </c>
      <c r="B26" s="234" t="s">
        <v>3998</v>
      </c>
      <c r="C26" s="234" t="s">
        <v>3999</v>
      </c>
      <c r="D26" s="234" t="s">
        <v>4000</v>
      </c>
      <c r="E26" s="234" t="s">
        <v>25</v>
      </c>
      <c r="F26" s="234" t="s">
        <v>4001</v>
      </c>
      <c r="G26" s="234" t="s">
        <v>25</v>
      </c>
      <c r="H26" s="234" t="s">
        <v>4002</v>
      </c>
      <c r="I26" s="234" t="s">
        <v>25</v>
      </c>
      <c r="J26" s="234" t="s">
        <v>4003</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4004</v>
      </c>
      <c r="B27" s="232" t="s">
        <v>4005</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1127</v>
      </c>
      <c r="B28" s="233" t="s">
        <v>4006</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18</v>
      </c>
      <c r="B29" s="234" t="s">
        <v>4007</v>
      </c>
      <c r="C29" s="234" t="s">
        <v>4008</v>
      </c>
      <c r="D29" s="234" t="s">
        <v>4009</v>
      </c>
      <c r="E29" s="234" t="s">
        <v>4010</v>
      </c>
      <c r="F29" s="234" t="s">
        <v>25</v>
      </c>
      <c r="G29" s="234" t="s">
        <v>25</v>
      </c>
      <c r="H29" s="234" t="s">
        <v>4011</v>
      </c>
      <c r="I29" s="234" t="s">
        <v>25</v>
      </c>
      <c r="J29" s="234" t="s">
        <v>4012</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4013</v>
      </c>
      <c r="B30" s="234" t="s">
        <v>4014</v>
      </c>
      <c r="C30" s="234" t="s">
        <v>3880</v>
      </c>
      <c r="D30" s="234" t="s">
        <v>3881</v>
      </c>
      <c r="E30" s="234" t="s">
        <v>25</v>
      </c>
      <c r="F30" s="234" t="s">
        <v>3883</v>
      </c>
      <c r="G30" s="234" t="s">
        <v>25</v>
      </c>
      <c r="H30" s="234" t="s">
        <v>4015</v>
      </c>
      <c r="I30" s="234" t="s">
        <v>25</v>
      </c>
      <c r="J30" s="234" t="s">
        <v>4016</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1132</v>
      </c>
      <c r="B31" s="233" t="s">
        <v>4017</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32</v>
      </c>
      <c r="B32" s="234" t="s">
        <v>4018</v>
      </c>
      <c r="C32" s="234" t="s">
        <v>4019</v>
      </c>
      <c r="D32" s="234" t="s">
        <v>4020</v>
      </c>
      <c r="E32" s="234" t="s">
        <v>25</v>
      </c>
      <c r="F32" s="234" t="s">
        <v>25</v>
      </c>
      <c r="G32" s="234" t="s">
        <v>4021</v>
      </c>
      <c r="H32" s="234" t="s">
        <v>4022</v>
      </c>
      <c r="I32" s="234" t="s">
        <v>25</v>
      </c>
      <c r="J32" s="234" t="s">
        <v>4023</v>
      </c>
      <c r="K32" s="237">
        <f>IF(COUNTIF(L32:AY32,"&lt;&gt;")=0,"",SUMPRODUCT(((Recommendations[ImplStatus]="Implemented")+(Recommendations[ImplStatus]="Compensated"))*ISNUMBER(MATCH(Recommendations[Id],L32:AY32,0)))/COUNTIF(L32:AY32,"&lt;&gt;"))</f>
        <v>0</v>
      </c>
      <c r="L32" s="240" t="s">
        <v>167</v>
      </c>
      <c r="M32" s="240" t="s">
        <v>173</v>
      </c>
      <c r="N32" s="240" t="s">
        <v>179</v>
      </c>
      <c r="O32" s="240" t="s">
        <v>186</v>
      </c>
      <c r="P32" s="240" t="s">
        <v>192</v>
      </c>
      <c r="Q32" s="240" t="s">
        <v>198</v>
      </c>
      <c r="R32" s="240" t="s">
        <v>254</v>
      </c>
      <c r="S32" s="240" t="s">
        <v>262</v>
      </c>
      <c r="T32" s="240" t="s">
        <v>529</v>
      </c>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41</v>
      </c>
      <c r="B33" s="234" t="s">
        <v>4024</v>
      </c>
      <c r="C33" s="234" t="s">
        <v>4025</v>
      </c>
      <c r="D33" s="234" t="s">
        <v>4026</v>
      </c>
      <c r="E33" s="234" t="s">
        <v>25</v>
      </c>
      <c r="F33" s="234" t="s">
        <v>4027</v>
      </c>
      <c r="G33" s="234" t="s">
        <v>25</v>
      </c>
      <c r="H33" s="234" t="s">
        <v>4028</v>
      </c>
      <c r="I33" s="234" t="s">
        <v>4029</v>
      </c>
      <c r="J33" s="234" t="s">
        <v>4030</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46</v>
      </c>
      <c r="B34" s="234" t="s">
        <v>4031</v>
      </c>
      <c r="C34" s="234" t="s">
        <v>4032</v>
      </c>
      <c r="D34" s="234" t="s">
        <v>4033</v>
      </c>
      <c r="E34" s="234" t="s">
        <v>25</v>
      </c>
      <c r="F34" s="234" t="s">
        <v>25</v>
      </c>
      <c r="G34" s="234" t="s">
        <v>25</v>
      </c>
      <c r="H34" s="234" t="s">
        <v>4034</v>
      </c>
      <c r="I34" s="234" t="s">
        <v>25</v>
      </c>
      <c r="J34" s="234" t="s">
        <v>4035</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53</v>
      </c>
      <c r="B35" s="234" t="s">
        <v>4036</v>
      </c>
      <c r="C35" s="234" t="s">
        <v>4037</v>
      </c>
      <c r="D35" s="234" t="s">
        <v>4038</v>
      </c>
      <c r="E35" s="234" t="s">
        <v>25</v>
      </c>
      <c r="F35" s="234" t="s">
        <v>4039</v>
      </c>
      <c r="G35" s="234" t="s">
        <v>25</v>
      </c>
      <c r="H35" s="234" t="s">
        <v>4040</v>
      </c>
      <c r="I35" s="234" t="s">
        <v>25</v>
      </c>
      <c r="J35" s="234" t="s">
        <v>4041</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60</v>
      </c>
      <c r="B36" s="234" t="s">
        <v>4042</v>
      </c>
      <c r="C36" s="234" t="s">
        <v>4043</v>
      </c>
      <c r="D36" s="234" t="s">
        <v>4044</v>
      </c>
      <c r="E36" s="234" t="s">
        <v>25</v>
      </c>
      <c r="F36" s="234" t="s">
        <v>25</v>
      </c>
      <c r="G36" s="234" t="s">
        <v>4045</v>
      </c>
      <c r="H36" s="234" t="s">
        <v>4046</v>
      </c>
      <c r="I36" s="234" t="s">
        <v>25</v>
      </c>
      <c r="J36" s="234" t="s">
        <v>4047</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67</v>
      </c>
      <c r="B37" s="234" t="s">
        <v>4048</v>
      </c>
      <c r="C37" s="234" t="s">
        <v>4049</v>
      </c>
      <c r="D37" s="234" t="s">
        <v>4050</v>
      </c>
      <c r="E37" s="234" t="s">
        <v>25</v>
      </c>
      <c r="F37" s="234" t="s">
        <v>4051</v>
      </c>
      <c r="G37" s="234" t="s">
        <v>4052</v>
      </c>
      <c r="H37" s="234" t="s">
        <v>4053</v>
      </c>
      <c r="I37" s="234" t="s">
        <v>25</v>
      </c>
      <c r="J37" s="234" t="s">
        <v>4054</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73</v>
      </c>
      <c r="B38" s="234" t="s">
        <v>4055</v>
      </c>
      <c r="C38" s="234" t="s">
        <v>4056</v>
      </c>
      <c r="D38" s="234" t="s">
        <v>4057</v>
      </c>
      <c r="E38" s="234" t="s">
        <v>25</v>
      </c>
      <c r="F38" s="234" t="s">
        <v>4051</v>
      </c>
      <c r="G38" s="234" t="s">
        <v>4058</v>
      </c>
      <c r="H38" s="234" t="s">
        <v>4059</v>
      </c>
      <c r="I38" s="234" t="s">
        <v>4060</v>
      </c>
      <c r="J38" s="234" t="s">
        <v>4061</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1136</v>
      </c>
      <c r="B39" s="233" t="s">
        <v>4062</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167</v>
      </c>
      <c r="B40" s="234" t="s">
        <v>4063</v>
      </c>
      <c r="C40" s="234" t="s">
        <v>4064</v>
      </c>
      <c r="D40" s="234" t="s">
        <v>4065</v>
      </c>
      <c r="E40" s="234" t="s">
        <v>25</v>
      </c>
      <c r="F40" s="234" t="s">
        <v>25</v>
      </c>
      <c r="G40" s="234" t="s">
        <v>25</v>
      </c>
      <c r="H40" s="234" t="s">
        <v>4066</v>
      </c>
      <c r="I40" s="234" t="s">
        <v>4067</v>
      </c>
      <c r="J40" s="234" t="s">
        <v>4068</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173</v>
      </c>
      <c r="B41" s="234" t="s">
        <v>4069</v>
      </c>
      <c r="C41" s="234" t="s">
        <v>4070</v>
      </c>
      <c r="D41" s="234" t="s">
        <v>25</v>
      </c>
      <c r="E41" s="234" t="s">
        <v>25</v>
      </c>
      <c r="F41" s="234" t="s">
        <v>25</v>
      </c>
      <c r="G41" s="234" t="s">
        <v>25</v>
      </c>
      <c r="H41" s="234" t="s">
        <v>4071</v>
      </c>
      <c r="I41" s="234" t="s">
        <v>25</v>
      </c>
      <c r="J41" s="234" t="s">
        <v>4072</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4073</v>
      </c>
      <c r="B42" s="232" t="s">
        <v>4074</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794</v>
      </c>
      <c r="B43" s="233" t="s">
        <v>4075</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4076</v>
      </c>
      <c r="B44" s="234" t="s">
        <v>4077</v>
      </c>
      <c r="C44" s="234" t="s">
        <v>4078</v>
      </c>
      <c r="D44" s="234" t="s">
        <v>4079</v>
      </c>
      <c r="E44" s="234" t="s">
        <v>3875</v>
      </c>
      <c r="F44" s="234" t="s">
        <v>25</v>
      </c>
      <c r="G44" s="234" t="s">
        <v>25</v>
      </c>
      <c r="H44" s="234" t="s">
        <v>4080</v>
      </c>
      <c r="I44" s="234" t="s">
        <v>25</v>
      </c>
      <c r="J44" s="234" t="s">
        <v>4081</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4082</v>
      </c>
      <c r="B45" s="234" t="s">
        <v>4083</v>
      </c>
      <c r="C45" s="234" t="s">
        <v>4084</v>
      </c>
      <c r="D45" s="234" t="s">
        <v>3881</v>
      </c>
      <c r="E45" s="234" t="s">
        <v>25</v>
      </c>
      <c r="F45" s="234" t="s">
        <v>3883</v>
      </c>
      <c r="G45" s="234" t="s">
        <v>25</v>
      </c>
      <c r="H45" s="234" t="s">
        <v>4085</v>
      </c>
      <c r="I45" s="234" t="s">
        <v>25</v>
      </c>
      <c r="J45" s="234" t="s">
        <v>4086</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801</v>
      </c>
      <c r="B46" s="233" t="s">
        <v>4087</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4088</v>
      </c>
      <c r="B47" s="234" t="s">
        <v>4089</v>
      </c>
      <c r="C47" s="234" t="s">
        <v>4090</v>
      </c>
      <c r="D47" s="234" t="s">
        <v>4091</v>
      </c>
      <c r="E47" s="234" t="s">
        <v>25</v>
      </c>
      <c r="F47" s="234" t="s">
        <v>4092</v>
      </c>
      <c r="G47" s="234" t="s">
        <v>4093</v>
      </c>
      <c r="H47" s="234" t="s">
        <v>4094</v>
      </c>
      <c r="I47" s="234" t="s">
        <v>4095</v>
      </c>
      <c r="J47" s="234" t="s">
        <v>4096</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1167</v>
      </c>
      <c r="B48" s="233" t="s">
        <v>4097</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4098</v>
      </c>
      <c r="B49" s="234" t="s">
        <v>4099</v>
      </c>
      <c r="C49" s="234" t="s">
        <v>4100</v>
      </c>
      <c r="D49" s="234" t="s">
        <v>4101</v>
      </c>
      <c r="E49" s="234" t="s">
        <v>4102</v>
      </c>
      <c r="F49" s="234" t="s">
        <v>25</v>
      </c>
      <c r="G49" s="234" t="s">
        <v>25</v>
      </c>
      <c r="H49" s="234" t="s">
        <v>4103</v>
      </c>
      <c r="I49" s="234" t="s">
        <v>4104</v>
      </c>
      <c r="J49" s="234" t="s">
        <v>4105</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4106</v>
      </c>
      <c r="B50" s="234" t="s">
        <v>4107</v>
      </c>
      <c r="C50" s="234" t="s">
        <v>4108</v>
      </c>
      <c r="D50" s="234" t="s">
        <v>25</v>
      </c>
      <c r="E50" s="234" t="s">
        <v>4109</v>
      </c>
      <c r="F50" s="234" t="s">
        <v>4110</v>
      </c>
      <c r="G50" s="234" t="s">
        <v>25</v>
      </c>
      <c r="H50" s="234" t="s">
        <v>4103</v>
      </c>
      <c r="I50" s="234" t="s">
        <v>4111</v>
      </c>
      <c r="J50" s="234" t="s">
        <v>4112</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4113</v>
      </c>
      <c r="B51" s="234" t="s">
        <v>4114</v>
      </c>
      <c r="C51" s="234" t="s">
        <v>4115</v>
      </c>
      <c r="D51" s="234" t="s">
        <v>25</v>
      </c>
      <c r="E51" s="234" t="s">
        <v>25</v>
      </c>
      <c r="F51" s="234" t="s">
        <v>4116</v>
      </c>
      <c r="G51" s="234" t="s">
        <v>25</v>
      </c>
      <c r="H51" s="234" t="s">
        <v>4103</v>
      </c>
      <c r="I51" s="234" t="s">
        <v>4117</v>
      </c>
      <c r="J51" s="234" t="s">
        <v>4118</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4119</v>
      </c>
      <c r="B52" s="234" t="s">
        <v>4120</v>
      </c>
      <c r="C52" s="234" t="s">
        <v>4121</v>
      </c>
      <c r="D52" s="234" t="s">
        <v>25</v>
      </c>
      <c r="E52" s="234" t="s">
        <v>25</v>
      </c>
      <c r="F52" s="234" t="s">
        <v>4122</v>
      </c>
      <c r="G52" s="234" t="s">
        <v>25</v>
      </c>
      <c r="H52" s="234" t="s">
        <v>4103</v>
      </c>
      <c r="I52" s="234" t="s">
        <v>4123</v>
      </c>
      <c r="J52" s="234" t="s">
        <v>4124</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4125</v>
      </c>
      <c r="B53" s="234" t="s">
        <v>4126</v>
      </c>
      <c r="C53" s="234" t="s">
        <v>4127</v>
      </c>
      <c r="D53" s="234" t="s">
        <v>4128</v>
      </c>
      <c r="E53" s="234" t="s">
        <v>4129</v>
      </c>
      <c r="F53" s="234" t="s">
        <v>25</v>
      </c>
      <c r="G53" s="234" t="s">
        <v>25</v>
      </c>
      <c r="H53" s="234" t="s">
        <v>4130</v>
      </c>
      <c r="I53" s="234" t="s">
        <v>25</v>
      </c>
      <c r="J53" s="234" t="s">
        <v>4131</v>
      </c>
      <c r="K53" s="237">
        <f>IF(COUNTIF(L53:AY53,"&lt;&gt;")=0,"",SUMPRODUCT(((Recommendations[ImplStatus]="Implemented")+(Recommendations[ImplStatus]="Compensated"))*ISNUMBER(MATCH(Recommendations[Id],L53:AY53,0)))/COUNTIF(L53:AY53,"&lt;&gt;"))</f>
        <v>0</v>
      </c>
      <c r="L53" s="240" t="s">
        <v>415</v>
      </c>
      <c r="M53" s="240" t="s">
        <v>421</v>
      </c>
      <c r="N53" s="240" t="s">
        <v>592</v>
      </c>
      <c r="O53" s="240" t="s">
        <v>642</v>
      </c>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4132</v>
      </c>
      <c r="B54" s="234" t="s">
        <v>4133</v>
      </c>
      <c r="C54" s="234" t="s">
        <v>4127</v>
      </c>
      <c r="D54" s="234" t="s">
        <v>4128</v>
      </c>
      <c r="E54" s="234" t="s">
        <v>25</v>
      </c>
      <c r="F54" s="234" t="s">
        <v>25</v>
      </c>
      <c r="G54" s="234" t="s">
        <v>25</v>
      </c>
      <c r="H54" s="234" t="s">
        <v>4134</v>
      </c>
      <c r="I54" s="234" t="s">
        <v>4135</v>
      </c>
      <c r="J54" s="234" t="s">
        <v>4136</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1171</v>
      </c>
      <c r="B55" s="233" t="s">
        <v>4137</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4138</v>
      </c>
      <c r="B56" s="234" t="s">
        <v>4139</v>
      </c>
      <c r="C56" s="234" t="s">
        <v>4140</v>
      </c>
      <c r="D56" s="234" t="s">
        <v>4141</v>
      </c>
      <c r="E56" s="234" t="s">
        <v>4142</v>
      </c>
      <c r="F56" s="234" t="s">
        <v>25</v>
      </c>
      <c r="G56" s="234" t="s">
        <v>4143</v>
      </c>
      <c r="H56" s="234" t="s">
        <v>25</v>
      </c>
      <c r="I56" s="234" t="s">
        <v>25</v>
      </c>
      <c r="J56" s="234" t="s">
        <v>4144</v>
      </c>
      <c r="K56" s="237">
        <f>IF(COUNTIF(L56:AY56,"&lt;&gt;")=0,"",SUMPRODUCT(((Recommendations[ImplStatus]="Implemented")+(Recommendations[ImplStatus]="Compensated"))*ISNUMBER(MATCH(Recommendations[Id],L56:AY56,0)))/COUNTIF(L56:AY56,"&lt;&gt;"))</f>
        <v>0</v>
      </c>
      <c r="L56" s="240" t="s">
        <v>53</v>
      </c>
      <c r="M56" s="240" t="s">
        <v>107</v>
      </c>
      <c r="N56" s="240" t="s">
        <v>206</v>
      </c>
      <c r="O56" s="240" t="s">
        <v>298</v>
      </c>
      <c r="P56" s="240" t="s">
        <v>415</v>
      </c>
      <c r="Q56" s="240" t="s">
        <v>421</v>
      </c>
      <c r="R56" s="240" t="s">
        <v>432</v>
      </c>
      <c r="S56" s="240" t="s">
        <v>592</v>
      </c>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4145</v>
      </c>
      <c r="B57" s="234" t="s">
        <v>4146</v>
      </c>
      <c r="C57" s="234" t="s">
        <v>4147</v>
      </c>
      <c r="D57" s="234" t="s">
        <v>4148</v>
      </c>
      <c r="E57" s="234" t="s">
        <v>4149</v>
      </c>
      <c r="F57" s="234" t="s">
        <v>25</v>
      </c>
      <c r="G57" s="234" t="s">
        <v>4150</v>
      </c>
      <c r="H57" s="234" t="s">
        <v>4151</v>
      </c>
      <c r="I57" s="234" t="s">
        <v>25</v>
      </c>
      <c r="J57" s="234" t="s">
        <v>4152</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1175</v>
      </c>
      <c r="B58" s="233" t="s">
        <v>4153</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4154</v>
      </c>
      <c r="B59" s="234" t="s">
        <v>4155</v>
      </c>
      <c r="C59" s="234" t="s">
        <v>4156</v>
      </c>
      <c r="D59" s="234" t="s">
        <v>4157</v>
      </c>
      <c r="E59" s="234" t="s">
        <v>25</v>
      </c>
      <c r="F59" s="234" t="s">
        <v>25</v>
      </c>
      <c r="G59" s="234" t="s">
        <v>4158</v>
      </c>
      <c r="H59" s="234" t="s">
        <v>4159</v>
      </c>
      <c r="I59" s="234" t="s">
        <v>4160</v>
      </c>
      <c r="J59" s="234" t="s">
        <v>4161</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4162</v>
      </c>
      <c r="B60" s="234" t="s">
        <v>4163</v>
      </c>
      <c r="C60" s="234" t="s">
        <v>4164</v>
      </c>
      <c r="D60" s="234" t="s">
        <v>25</v>
      </c>
      <c r="E60" s="234" t="s">
        <v>4165</v>
      </c>
      <c r="F60" s="234" t="s">
        <v>4166</v>
      </c>
      <c r="G60" s="234" t="s">
        <v>25</v>
      </c>
      <c r="H60" s="234" t="s">
        <v>4167</v>
      </c>
      <c r="I60" s="234" t="s">
        <v>4168</v>
      </c>
      <c r="J60" s="234" t="s">
        <v>4169</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4170</v>
      </c>
      <c r="B61" s="234" t="s">
        <v>4171</v>
      </c>
      <c r="C61" s="234" t="s">
        <v>4172</v>
      </c>
      <c r="D61" s="234" t="s">
        <v>25</v>
      </c>
      <c r="E61" s="234" t="s">
        <v>25</v>
      </c>
      <c r="F61" s="234" t="s">
        <v>25</v>
      </c>
      <c r="G61" s="234" t="s">
        <v>4173</v>
      </c>
      <c r="H61" s="234" t="s">
        <v>4174</v>
      </c>
      <c r="I61" s="234" t="s">
        <v>4175</v>
      </c>
      <c r="J61" s="234" t="s">
        <v>4176</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4177</v>
      </c>
      <c r="B62" s="234" t="s">
        <v>4178</v>
      </c>
      <c r="C62" s="234" t="s">
        <v>4179</v>
      </c>
      <c r="D62" s="234" t="s">
        <v>4180</v>
      </c>
      <c r="E62" s="234" t="s">
        <v>25</v>
      </c>
      <c r="F62" s="234" t="s">
        <v>25</v>
      </c>
      <c r="G62" s="234" t="s">
        <v>25</v>
      </c>
      <c r="H62" s="234" t="s">
        <v>4181</v>
      </c>
      <c r="I62" s="234" t="s">
        <v>4182</v>
      </c>
      <c r="J62" s="234" t="s">
        <v>4183</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1179</v>
      </c>
      <c r="B63" s="233" t="s">
        <v>4184</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4185</v>
      </c>
      <c r="B64" s="234" t="s">
        <v>4186</v>
      </c>
      <c r="C64" s="234" t="s">
        <v>4187</v>
      </c>
      <c r="D64" s="234" t="s">
        <v>4188</v>
      </c>
      <c r="E64" s="234" t="s">
        <v>25</v>
      </c>
      <c r="F64" s="234" t="s">
        <v>25</v>
      </c>
      <c r="G64" s="234" t="s">
        <v>4189</v>
      </c>
      <c r="H64" s="234" t="s">
        <v>4190</v>
      </c>
      <c r="I64" s="234" t="s">
        <v>4191</v>
      </c>
      <c r="J64" s="234" t="s">
        <v>4192</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4193</v>
      </c>
      <c r="B65" s="234" t="s">
        <v>4194</v>
      </c>
      <c r="C65" s="234" t="s">
        <v>4195</v>
      </c>
      <c r="D65" s="234" t="s">
        <v>4196</v>
      </c>
      <c r="E65" s="234" t="s">
        <v>25</v>
      </c>
      <c r="F65" s="234" t="s">
        <v>25</v>
      </c>
      <c r="G65" s="234" t="s">
        <v>25</v>
      </c>
      <c r="H65" s="234" t="s">
        <v>4197</v>
      </c>
      <c r="I65" s="234" t="s">
        <v>4198</v>
      </c>
      <c r="J65" s="234" t="s">
        <v>4199</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4200</v>
      </c>
      <c r="B66" s="234" t="s">
        <v>4201</v>
      </c>
      <c r="C66" s="234" t="s">
        <v>4202</v>
      </c>
      <c r="D66" s="234" t="s">
        <v>4203</v>
      </c>
      <c r="E66" s="234" t="s">
        <v>25</v>
      </c>
      <c r="F66" s="234" t="s">
        <v>25</v>
      </c>
      <c r="G66" s="234" t="s">
        <v>25</v>
      </c>
      <c r="H66" s="234" t="s">
        <v>4204</v>
      </c>
      <c r="I66" s="234" t="s">
        <v>4205</v>
      </c>
      <c r="J66" s="234" t="s">
        <v>4206</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4207</v>
      </c>
      <c r="B67" s="234" t="s">
        <v>4208</v>
      </c>
      <c r="C67" s="234" t="s">
        <v>4209</v>
      </c>
      <c r="D67" s="234" t="s">
        <v>4210</v>
      </c>
      <c r="E67" s="234" t="s">
        <v>25</v>
      </c>
      <c r="F67" s="234" t="s">
        <v>25</v>
      </c>
      <c r="G67" s="234" t="s">
        <v>25</v>
      </c>
      <c r="H67" s="234" t="s">
        <v>4211</v>
      </c>
      <c r="I67" s="234" t="s">
        <v>25</v>
      </c>
      <c r="J67" s="234" t="s">
        <v>4212</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4213</v>
      </c>
      <c r="B68" s="234" t="s">
        <v>4214</v>
      </c>
      <c r="C68" s="234" t="s">
        <v>4215</v>
      </c>
      <c r="D68" s="234" t="s">
        <v>25</v>
      </c>
      <c r="E68" s="234" t="s">
        <v>25</v>
      </c>
      <c r="F68" s="234" t="s">
        <v>25</v>
      </c>
      <c r="G68" s="234" t="s">
        <v>25</v>
      </c>
      <c r="H68" s="234" t="s">
        <v>4216</v>
      </c>
      <c r="I68" s="234" t="s">
        <v>25</v>
      </c>
      <c r="J68" s="234" t="s">
        <v>4217</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1183</v>
      </c>
      <c r="B69" s="233" t="s">
        <v>4218</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4219</v>
      </c>
      <c r="B70" s="234" t="s">
        <v>4220</v>
      </c>
      <c r="C70" s="234" t="s">
        <v>4221</v>
      </c>
      <c r="D70" s="234" t="s">
        <v>25</v>
      </c>
      <c r="E70" s="234" t="s">
        <v>25</v>
      </c>
      <c r="F70" s="234" t="s">
        <v>25</v>
      </c>
      <c r="G70" s="234" t="s">
        <v>4222</v>
      </c>
      <c r="H70" s="234" t="s">
        <v>4223</v>
      </c>
      <c r="I70" s="234" t="s">
        <v>25</v>
      </c>
      <c r="J70" s="234" t="s">
        <v>4224</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4225</v>
      </c>
      <c r="B71" s="234" t="s">
        <v>4226</v>
      </c>
      <c r="C71" s="234" t="s">
        <v>4227</v>
      </c>
      <c r="D71" s="234" t="s">
        <v>25</v>
      </c>
      <c r="E71" s="234" t="s">
        <v>25</v>
      </c>
      <c r="F71" s="234" t="s">
        <v>25</v>
      </c>
      <c r="G71" s="234" t="s">
        <v>25</v>
      </c>
      <c r="H71" s="234" t="s">
        <v>4228</v>
      </c>
      <c r="I71" s="234" t="s">
        <v>25</v>
      </c>
      <c r="J71" s="234" t="s">
        <v>4229</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4230</v>
      </c>
      <c r="B72" s="234" t="s">
        <v>4231</v>
      </c>
      <c r="C72" s="234" t="s">
        <v>4232</v>
      </c>
      <c r="D72" s="234" t="s">
        <v>4233</v>
      </c>
      <c r="E72" s="234" t="s">
        <v>4234</v>
      </c>
      <c r="F72" s="234" t="s">
        <v>25</v>
      </c>
      <c r="G72" s="234" t="s">
        <v>25</v>
      </c>
      <c r="H72" s="234" t="s">
        <v>4235</v>
      </c>
      <c r="I72" s="234" t="s">
        <v>25</v>
      </c>
      <c r="J72" s="234" t="s">
        <v>4236</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4237</v>
      </c>
      <c r="B73" s="234" t="s">
        <v>4238</v>
      </c>
      <c r="C73" s="234" t="s">
        <v>4239</v>
      </c>
      <c r="D73" s="234" t="s">
        <v>4240</v>
      </c>
      <c r="E73" s="234" t="s">
        <v>4234</v>
      </c>
      <c r="F73" s="234" t="s">
        <v>25</v>
      </c>
      <c r="G73" s="234" t="s">
        <v>4241</v>
      </c>
      <c r="H73" s="234" t="s">
        <v>4242</v>
      </c>
      <c r="I73" s="234" t="s">
        <v>25</v>
      </c>
      <c r="J73" s="234" t="s">
        <v>4243</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4244</v>
      </c>
      <c r="B74" s="234" t="s">
        <v>4245</v>
      </c>
      <c r="C74" s="234" t="s">
        <v>4246</v>
      </c>
      <c r="D74" s="234" t="s">
        <v>4240</v>
      </c>
      <c r="E74" s="234" t="s">
        <v>4247</v>
      </c>
      <c r="F74" s="234" t="s">
        <v>25</v>
      </c>
      <c r="G74" s="234" t="s">
        <v>4248</v>
      </c>
      <c r="H74" s="234" t="s">
        <v>4249</v>
      </c>
      <c r="I74" s="234" t="s">
        <v>4250</v>
      </c>
      <c r="J74" s="234" t="s">
        <v>4251</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4252</v>
      </c>
      <c r="B75" s="234" t="s">
        <v>4253</v>
      </c>
      <c r="C75" s="234" t="s">
        <v>4254</v>
      </c>
      <c r="D75" s="234" t="s">
        <v>4255</v>
      </c>
      <c r="E75" s="234" t="s">
        <v>4247</v>
      </c>
      <c r="F75" s="234" t="s">
        <v>4256</v>
      </c>
      <c r="G75" s="234" t="s">
        <v>4257</v>
      </c>
      <c r="H75" s="234" t="s">
        <v>4258</v>
      </c>
      <c r="I75" s="234" t="s">
        <v>4259</v>
      </c>
      <c r="J75" s="234" t="s">
        <v>4260</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4261</v>
      </c>
      <c r="B76" s="234" t="s">
        <v>4262</v>
      </c>
      <c r="C76" s="234" t="s">
        <v>4263</v>
      </c>
      <c r="D76" s="234" t="s">
        <v>4264</v>
      </c>
      <c r="E76" s="234" t="s">
        <v>25</v>
      </c>
      <c r="F76" s="234" t="s">
        <v>25</v>
      </c>
      <c r="G76" s="234" t="s">
        <v>25</v>
      </c>
      <c r="H76" s="234" t="s">
        <v>4265</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4266</v>
      </c>
      <c r="B77" s="234" t="s">
        <v>4267</v>
      </c>
      <c r="C77" s="234" t="s">
        <v>4268</v>
      </c>
      <c r="D77" s="234" t="s">
        <v>25</v>
      </c>
      <c r="E77" s="234" t="s">
        <v>25</v>
      </c>
      <c r="F77" s="234" t="s">
        <v>25</v>
      </c>
      <c r="G77" s="234" t="s">
        <v>4269</v>
      </c>
      <c r="H77" s="234" t="s">
        <v>4270</v>
      </c>
      <c r="I77" s="234" t="s">
        <v>25</v>
      </c>
      <c r="J77" s="234" t="s">
        <v>4271</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4272</v>
      </c>
      <c r="B78" s="234" t="s">
        <v>4273</v>
      </c>
      <c r="C78" s="234" t="s">
        <v>4274</v>
      </c>
      <c r="D78" s="234" t="s">
        <v>25</v>
      </c>
      <c r="E78" s="234" t="s">
        <v>25</v>
      </c>
      <c r="F78" s="234" t="s">
        <v>25</v>
      </c>
      <c r="G78" s="234" t="s">
        <v>4275</v>
      </c>
      <c r="H78" s="234" t="s">
        <v>4276</v>
      </c>
      <c r="I78" s="234" t="s">
        <v>4277</v>
      </c>
      <c r="J78" s="234" t="s">
        <v>4278</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4279</v>
      </c>
      <c r="B79" s="232" t="s">
        <v>4280</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1217</v>
      </c>
      <c r="B80" s="233" t="s">
        <v>4281</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4282</v>
      </c>
      <c r="B81" s="234" t="s">
        <v>4283</v>
      </c>
      <c r="C81" s="234" t="s">
        <v>4284</v>
      </c>
      <c r="D81" s="234" t="s">
        <v>4079</v>
      </c>
      <c r="E81" s="234" t="s">
        <v>4285</v>
      </c>
      <c r="F81" s="234" t="s">
        <v>25</v>
      </c>
      <c r="G81" s="234" t="s">
        <v>25</v>
      </c>
      <c r="H81" s="234" t="s">
        <v>4286</v>
      </c>
      <c r="I81" s="234" t="s">
        <v>25</v>
      </c>
      <c r="J81" s="234" t="s">
        <v>4287</v>
      </c>
      <c r="K81" s="237">
        <f>IF(COUNTIF(L81:AY81,"&lt;&gt;")=0,"",SUMPRODUCT(((Recommendations[ImplStatus]="Implemented")+(Recommendations[ImplStatus]="Compensated"))*ISNUMBER(MATCH(Recommendations[Id],L81:AY81,0)))/COUNTIF(L81:AY81,"&lt;&gt;"))</f>
        <v>0</v>
      </c>
      <c r="L81" s="240" t="s">
        <v>524</v>
      </c>
      <c r="M81" s="240" t="s">
        <v>580</v>
      </c>
      <c r="N81" s="240" t="s">
        <v>586</v>
      </c>
      <c r="O81" s="240" t="s">
        <v>648</v>
      </c>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4288</v>
      </c>
      <c r="B82" s="234" t="s">
        <v>4289</v>
      </c>
      <c r="C82" s="234" t="s">
        <v>3880</v>
      </c>
      <c r="D82" s="234" t="s">
        <v>3881</v>
      </c>
      <c r="E82" s="234" t="s">
        <v>25</v>
      </c>
      <c r="F82" s="234" t="s">
        <v>3883</v>
      </c>
      <c r="G82" s="234" t="s">
        <v>25</v>
      </c>
      <c r="H82" s="234" t="s">
        <v>4290</v>
      </c>
      <c r="I82" s="234" t="s">
        <v>25</v>
      </c>
      <c r="J82" s="234" t="s">
        <v>4291</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1222</v>
      </c>
      <c r="B83" s="233" t="s">
        <v>4292</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4293</v>
      </c>
      <c r="B84" s="234" t="s">
        <v>4294</v>
      </c>
      <c r="C84" s="234" t="s">
        <v>4295</v>
      </c>
      <c r="D84" s="234" t="s">
        <v>4296</v>
      </c>
      <c r="E84" s="234" t="s">
        <v>25</v>
      </c>
      <c r="F84" s="234" t="s">
        <v>4297</v>
      </c>
      <c r="G84" s="234" t="s">
        <v>4298</v>
      </c>
      <c r="H84" s="234" t="s">
        <v>4299</v>
      </c>
      <c r="I84" s="234" t="s">
        <v>4300</v>
      </c>
      <c r="J84" s="234" t="s">
        <v>4301</v>
      </c>
      <c r="K84" s="237">
        <f>IF(COUNTIF(L84:AY84,"&lt;&gt;")=0,"",SUMPRODUCT(((Recommendations[ImplStatus]="Implemented")+(Recommendations[ImplStatus]="Compensated"))*ISNUMBER(MATCH(Recommendations[Id],L84:AY84,0)))/COUNTIF(L84:AY84,"&lt;&gt;"))</f>
        <v>0</v>
      </c>
      <c r="L84" s="240" t="s">
        <v>73</v>
      </c>
      <c r="M84" s="240" t="s">
        <v>456</v>
      </c>
      <c r="N84" s="240" t="s">
        <v>461</v>
      </c>
      <c r="O84" s="240" t="s">
        <v>488</v>
      </c>
      <c r="P84" s="240" t="s">
        <v>500</v>
      </c>
      <c r="Q84" s="240" t="s">
        <v>519</v>
      </c>
      <c r="R84" s="240" t="s">
        <v>524</v>
      </c>
      <c r="S84" s="240" t="s">
        <v>575</v>
      </c>
      <c r="T84" s="240" t="s">
        <v>580</v>
      </c>
      <c r="U84" s="240" t="s">
        <v>586</v>
      </c>
      <c r="V84" s="240" t="s">
        <v>637</v>
      </c>
      <c r="W84" s="240" t="s">
        <v>648</v>
      </c>
      <c r="X84" s="240" t="s">
        <v>685</v>
      </c>
      <c r="Y84" s="240" t="s">
        <v>691</v>
      </c>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4302</v>
      </c>
      <c r="B85" s="234" t="s">
        <v>4303</v>
      </c>
      <c r="C85" s="234" t="s">
        <v>4304</v>
      </c>
      <c r="D85" s="234" t="s">
        <v>4305</v>
      </c>
      <c r="E85" s="234" t="s">
        <v>25</v>
      </c>
      <c r="F85" s="234" t="s">
        <v>25</v>
      </c>
      <c r="G85" s="234" t="s">
        <v>25</v>
      </c>
      <c r="H85" s="234" t="s">
        <v>4306</v>
      </c>
      <c r="I85" s="234" t="s">
        <v>4307</v>
      </c>
      <c r="J85" s="234" t="s">
        <v>4308</v>
      </c>
      <c r="K85" s="237">
        <f>IF(COUNTIF(L85:AY85,"&lt;&gt;")=0,"",SUMPRODUCT(((Recommendations[ImplStatus]="Implemented")+(Recommendations[ImplStatus]="Compensated"))*ISNUMBER(MATCH(Recommendations[Id],L85:AY85,0)))/COUNTIF(L85:AY85,"&lt;&gt;"))</f>
        <v>0</v>
      </c>
      <c r="L85" s="240" t="s">
        <v>519</v>
      </c>
      <c r="M85" s="240" t="s">
        <v>685</v>
      </c>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4309</v>
      </c>
      <c r="B86" s="234" t="s">
        <v>4310</v>
      </c>
      <c r="C86" s="234" t="s">
        <v>4311</v>
      </c>
      <c r="D86" s="234" t="s">
        <v>4312</v>
      </c>
      <c r="E86" s="234" t="s">
        <v>25</v>
      </c>
      <c r="F86" s="234" t="s">
        <v>25</v>
      </c>
      <c r="G86" s="234" t="s">
        <v>4313</v>
      </c>
      <c r="H86" s="234" t="s">
        <v>4314</v>
      </c>
      <c r="I86" s="234" t="s">
        <v>25</v>
      </c>
      <c r="J86" s="234" t="s">
        <v>4315</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4316</v>
      </c>
      <c r="B87" s="234" t="s">
        <v>4317</v>
      </c>
      <c r="C87" s="234" t="s">
        <v>4318</v>
      </c>
      <c r="D87" s="234" t="s">
        <v>4319</v>
      </c>
      <c r="E87" s="234" t="s">
        <v>25</v>
      </c>
      <c r="F87" s="234" t="s">
        <v>4320</v>
      </c>
      <c r="G87" s="234" t="s">
        <v>25</v>
      </c>
      <c r="H87" s="234" t="s">
        <v>4321</v>
      </c>
      <c r="I87" s="234" t="s">
        <v>4322</v>
      </c>
      <c r="J87" s="234" t="s">
        <v>4323</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4324</v>
      </c>
      <c r="B88" s="232" t="s">
        <v>4325</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1269</v>
      </c>
      <c r="B89" s="233" t="s">
        <v>4326</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4327</v>
      </c>
      <c r="B90" s="234" t="s">
        <v>4328</v>
      </c>
      <c r="C90" s="234" t="s">
        <v>4329</v>
      </c>
      <c r="D90" s="234" t="s">
        <v>4079</v>
      </c>
      <c r="E90" s="234" t="s">
        <v>3875</v>
      </c>
      <c r="F90" s="234" t="s">
        <v>25</v>
      </c>
      <c r="G90" s="234" t="s">
        <v>25</v>
      </c>
      <c r="H90" s="234" t="s">
        <v>4330</v>
      </c>
      <c r="I90" s="234" t="s">
        <v>25</v>
      </c>
      <c r="J90" s="234" t="s">
        <v>4331</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4332</v>
      </c>
      <c r="B91" s="234" t="s">
        <v>4333</v>
      </c>
      <c r="C91" s="234" t="s">
        <v>4334</v>
      </c>
      <c r="D91" s="234" t="s">
        <v>3881</v>
      </c>
      <c r="E91" s="234" t="s">
        <v>25</v>
      </c>
      <c r="F91" s="234" t="s">
        <v>3883</v>
      </c>
      <c r="G91" s="234" t="s">
        <v>25</v>
      </c>
      <c r="H91" s="234" t="s">
        <v>4335</v>
      </c>
      <c r="I91" s="234" t="s">
        <v>25</v>
      </c>
      <c r="J91" s="234" t="s">
        <v>4336</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1273</v>
      </c>
      <c r="B92" s="233" t="s">
        <v>4337</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4338</v>
      </c>
      <c r="B93" s="234" t="s">
        <v>4339</v>
      </c>
      <c r="C93" s="234" t="s">
        <v>4340</v>
      </c>
      <c r="D93" s="234" t="s">
        <v>4341</v>
      </c>
      <c r="E93" s="234" t="s">
        <v>4342</v>
      </c>
      <c r="F93" s="234" t="s">
        <v>25</v>
      </c>
      <c r="G93" s="234" t="s">
        <v>25</v>
      </c>
      <c r="H93" s="234" t="s">
        <v>4343</v>
      </c>
      <c r="I93" s="234" t="s">
        <v>25</v>
      </c>
      <c r="J93" s="234" t="s">
        <v>4344</v>
      </c>
      <c r="K93" s="237">
        <f>IF(COUNTIF(L93:AY93,"&lt;&gt;")=0,"",SUMPRODUCT(((Recommendations[ImplStatus]="Implemented")+(Recommendations[ImplStatus]="Compensated"))*ISNUMBER(MATCH(Recommendations[Id],L93:AY93,0)))/COUNTIF(L93:AY93,"&lt;&gt;"))</f>
        <v>0</v>
      </c>
      <c r="L93" s="240" t="s">
        <v>275</v>
      </c>
      <c r="M93" s="240" t="s">
        <v>347</v>
      </c>
      <c r="N93" s="240" t="s">
        <v>353</v>
      </c>
      <c r="O93" s="240" t="s">
        <v>360</v>
      </c>
      <c r="P93" s="240" t="s">
        <v>483</v>
      </c>
      <c r="Q93" s="240" t="s">
        <v>513</v>
      </c>
      <c r="R93" s="240" t="s">
        <v>697</v>
      </c>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4345</v>
      </c>
      <c r="B94" s="234" t="s">
        <v>4346</v>
      </c>
      <c r="C94" s="234" t="s">
        <v>4347</v>
      </c>
      <c r="D94" s="234" t="s">
        <v>4348</v>
      </c>
      <c r="E94" s="234" t="s">
        <v>25</v>
      </c>
      <c r="F94" s="234" t="s">
        <v>4349</v>
      </c>
      <c r="G94" s="234" t="s">
        <v>25</v>
      </c>
      <c r="H94" s="234" t="s">
        <v>4350</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4351</v>
      </c>
      <c r="B95" s="234" t="s">
        <v>4352</v>
      </c>
      <c r="C95" s="234" t="s">
        <v>4353</v>
      </c>
      <c r="D95" s="234" t="s">
        <v>4354</v>
      </c>
      <c r="E95" s="234" t="s">
        <v>25</v>
      </c>
      <c r="F95" s="234" t="s">
        <v>25</v>
      </c>
      <c r="G95" s="234" t="s">
        <v>25</v>
      </c>
      <c r="H95" s="234" t="s">
        <v>4355</v>
      </c>
      <c r="I95" s="234" t="s">
        <v>4356</v>
      </c>
      <c r="J95" s="234" t="s">
        <v>4357</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4358</v>
      </c>
      <c r="B96" s="234" t="s">
        <v>4359</v>
      </c>
      <c r="C96" s="234" t="s">
        <v>4360</v>
      </c>
      <c r="D96" s="234" t="s">
        <v>25</v>
      </c>
      <c r="E96" s="234" t="s">
        <v>25</v>
      </c>
      <c r="F96" s="234" t="s">
        <v>25</v>
      </c>
      <c r="G96" s="234" t="s">
        <v>25</v>
      </c>
      <c r="H96" s="234" t="s">
        <v>4361</v>
      </c>
      <c r="I96" s="234" t="s">
        <v>4307</v>
      </c>
      <c r="J96" s="234" t="s">
        <v>4362</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1277</v>
      </c>
      <c r="B97" s="233" t="s">
        <v>4363</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4364</v>
      </c>
      <c r="B98" s="234" t="s">
        <v>4365</v>
      </c>
      <c r="C98" s="234" t="s">
        <v>4366</v>
      </c>
      <c r="D98" s="234" t="s">
        <v>4367</v>
      </c>
      <c r="E98" s="234" t="s">
        <v>25</v>
      </c>
      <c r="F98" s="234" t="s">
        <v>25</v>
      </c>
      <c r="G98" s="234" t="s">
        <v>25</v>
      </c>
      <c r="H98" s="234" t="s">
        <v>4368</v>
      </c>
      <c r="I98" s="234" t="s">
        <v>25</v>
      </c>
      <c r="J98" s="234" t="s">
        <v>4369</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4370</v>
      </c>
      <c r="B99" s="234" t="s">
        <v>4371</v>
      </c>
      <c r="C99" s="234" t="s">
        <v>4372</v>
      </c>
      <c r="D99" s="234" t="s">
        <v>4373</v>
      </c>
      <c r="E99" s="234" t="s">
        <v>4374</v>
      </c>
      <c r="F99" s="234" t="s">
        <v>25</v>
      </c>
      <c r="G99" s="234" t="s">
        <v>25</v>
      </c>
      <c r="H99" s="234" t="s">
        <v>4375</v>
      </c>
      <c r="I99" s="234" t="s">
        <v>25</v>
      </c>
      <c r="J99" s="234" t="s">
        <v>4376</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4377</v>
      </c>
      <c r="B100" s="234" t="s">
        <v>4378</v>
      </c>
      <c r="C100" s="234" t="s">
        <v>4379</v>
      </c>
      <c r="D100" s="234" t="s">
        <v>25</v>
      </c>
      <c r="E100" s="234" t="s">
        <v>25</v>
      </c>
      <c r="F100" s="234" t="s">
        <v>25</v>
      </c>
      <c r="G100" s="234" t="s">
        <v>25</v>
      </c>
      <c r="H100" s="234" t="s">
        <v>4380</v>
      </c>
      <c r="I100" s="234" t="s">
        <v>4381</v>
      </c>
      <c r="J100" s="234" t="s">
        <v>4382</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4383</v>
      </c>
      <c r="B101" s="234" t="s">
        <v>4384</v>
      </c>
      <c r="C101" s="234" t="s">
        <v>4385</v>
      </c>
      <c r="D101" s="234" t="s">
        <v>25</v>
      </c>
      <c r="E101" s="234" t="s">
        <v>25</v>
      </c>
      <c r="F101" s="234" t="s">
        <v>25</v>
      </c>
      <c r="G101" s="234" t="s">
        <v>25</v>
      </c>
      <c r="H101" s="234" t="s">
        <v>4386</v>
      </c>
      <c r="I101" s="234" t="s">
        <v>4307</v>
      </c>
      <c r="J101" s="234" t="s">
        <v>4387</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4388</v>
      </c>
      <c r="B102" s="234" t="s">
        <v>4389</v>
      </c>
      <c r="C102" s="234" t="s">
        <v>4390</v>
      </c>
      <c r="D102" s="234" t="s">
        <v>4391</v>
      </c>
      <c r="E102" s="234" t="s">
        <v>25</v>
      </c>
      <c r="F102" s="234" t="s">
        <v>25</v>
      </c>
      <c r="G102" s="234" t="s">
        <v>25</v>
      </c>
      <c r="H102" s="234" t="s">
        <v>4392</v>
      </c>
      <c r="I102" s="234" t="s">
        <v>25</v>
      </c>
      <c r="J102" s="234" t="s">
        <v>4393</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4394</v>
      </c>
      <c r="B103" s="234" t="s">
        <v>4395</v>
      </c>
      <c r="C103" s="234" t="s">
        <v>4396</v>
      </c>
      <c r="D103" s="234" t="s">
        <v>4391</v>
      </c>
      <c r="E103" s="234" t="s">
        <v>25</v>
      </c>
      <c r="F103" s="234" t="s">
        <v>4397</v>
      </c>
      <c r="G103" s="234" t="s">
        <v>25</v>
      </c>
      <c r="H103" s="234" t="s">
        <v>4398</v>
      </c>
      <c r="I103" s="234" t="s">
        <v>4399</v>
      </c>
      <c r="J103" s="234" t="s">
        <v>4400</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1281</v>
      </c>
      <c r="B104" s="233" t="s">
        <v>4401</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4402</v>
      </c>
      <c r="B105" s="234" t="s">
        <v>4403</v>
      </c>
      <c r="C105" s="234" t="s">
        <v>4404</v>
      </c>
      <c r="D105" s="234" t="s">
        <v>4405</v>
      </c>
      <c r="E105" s="234" t="s">
        <v>4406</v>
      </c>
      <c r="F105" s="234" t="s">
        <v>25</v>
      </c>
      <c r="G105" s="234" t="s">
        <v>25</v>
      </c>
      <c r="H105" s="234" t="s">
        <v>4407</v>
      </c>
      <c r="I105" s="234" t="s">
        <v>4408</v>
      </c>
      <c r="J105" s="234" t="s">
        <v>4409</v>
      </c>
      <c r="K105" s="237">
        <f>IF(COUNTIF(L105:AY105,"&lt;&gt;")=0,"",SUMPRODUCT(((Recommendations[ImplStatus]="Implemented")+(Recommendations[ImplStatus]="Compensated"))*ISNUMBER(MATCH(Recommendations[Id],L105:AY105,0)))/COUNTIF(L105:AY105,"&lt;&gt;"))</f>
        <v>0</v>
      </c>
      <c r="L105" s="240" t="s">
        <v>275</v>
      </c>
      <c r="M105" s="240" t="s">
        <v>347</v>
      </c>
      <c r="N105" s="240" t="s">
        <v>353</v>
      </c>
      <c r="O105" s="240" t="s">
        <v>360</v>
      </c>
      <c r="P105" s="240" t="s">
        <v>483</v>
      </c>
      <c r="Q105" s="240" t="s">
        <v>513</v>
      </c>
      <c r="R105" s="240" t="s">
        <v>697</v>
      </c>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4410</v>
      </c>
      <c r="B106" s="232" t="s">
        <v>4411</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1295</v>
      </c>
      <c r="B107" s="233" t="s">
        <v>4412</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4413</v>
      </c>
      <c r="B108" s="234" t="s">
        <v>4414</v>
      </c>
      <c r="C108" s="234" t="s">
        <v>4415</v>
      </c>
      <c r="D108" s="234" t="s">
        <v>4079</v>
      </c>
      <c r="E108" s="234" t="s">
        <v>3875</v>
      </c>
      <c r="F108" s="234" t="s">
        <v>25</v>
      </c>
      <c r="G108" s="234" t="s">
        <v>25</v>
      </c>
      <c r="H108" s="234" t="s">
        <v>4416</v>
      </c>
      <c r="I108" s="234" t="s">
        <v>25</v>
      </c>
      <c r="J108" s="234" t="s">
        <v>4417</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4418</v>
      </c>
      <c r="B109" s="234" t="s">
        <v>4419</v>
      </c>
      <c r="C109" s="234" t="s">
        <v>4420</v>
      </c>
      <c r="D109" s="234" t="s">
        <v>3881</v>
      </c>
      <c r="E109" s="234" t="s">
        <v>25</v>
      </c>
      <c r="F109" s="234" t="s">
        <v>3883</v>
      </c>
      <c r="G109" s="234" t="s">
        <v>25</v>
      </c>
      <c r="H109" s="234" t="s">
        <v>4421</v>
      </c>
      <c r="I109" s="234" t="s">
        <v>25</v>
      </c>
      <c r="J109" s="234" t="s">
        <v>4422</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1299</v>
      </c>
      <c r="B110" s="233" t="s">
        <v>4423</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4424</v>
      </c>
      <c r="B111" s="234" t="s">
        <v>4425</v>
      </c>
      <c r="C111" s="234" t="s">
        <v>4426</v>
      </c>
      <c r="D111" s="234" t="s">
        <v>4427</v>
      </c>
      <c r="E111" s="234" t="s">
        <v>25</v>
      </c>
      <c r="F111" s="234" t="s">
        <v>4428</v>
      </c>
      <c r="G111" s="234" t="s">
        <v>25</v>
      </c>
      <c r="H111" s="234" t="s">
        <v>4429</v>
      </c>
      <c r="I111" s="234" t="s">
        <v>4430</v>
      </c>
      <c r="J111" s="234" t="s">
        <v>4431</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4432</v>
      </c>
      <c r="B112" s="234" t="s">
        <v>4433</v>
      </c>
      <c r="C112" s="234" t="s">
        <v>4434</v>
      </c>
      <c r="D112" s="234" t="s">
        <v>4435</v>
      </c>
      <c r="E112" s="234" t="s">
        <v>25</v>
      </c>
      <c r="F112" s="234" t="s">
        <v>25</v>
      </c>
      <c r="G112" s="234" t="s">
        <v>25</v>
      </c>
      <c r="H112" s="234" t="s">
        <v>4436</v>
      </c>
      <c r="I112" s="234" t="s">
        <v>25</v>
      </c>
      <c r="J112" s="234" t="s">
        <v>4437</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4438</v>
      </c>
      <c r="B113" s="234" t="s">
        <v>4439</v>
      </c>
      <c r="C113" s="234" t="s">
        <v>4440</v>
      </c>
      <c r="D113" s="234" t="s">
        <v>4441</v>
      </c>
      <c r="E113" s="234" t="s">
        <v>25</v>
      </c>
      <c r="F113" s="234" t="s">
        <v>25</v>
      </c>
      <c r="G113" s="234" t="s">
        <v>25</v>
      </c>
      <c r="H113" s="234" t="s">
        <v>4442</v>
      </c>
      <c r="I113" s="234" t="s">
        <v>4443</v>
      </c>
      <c r="J113" s="234" t="s">
        <v>4444</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4445</v>
      </c>
      <c r="B114" s="234" t="s">
        <v>4446</v>
      </c>
      <c r="C114" s="234" t="s">
        <v>4447</v>
      </c>
      <c r="D114" s="234" t="s">
        <v>4448</v>
      </c>
      <c r="E114" s="234" t="s">
        <v>25</v>
      </c>
      <c r="F114" s="234" t="s">
        <v>25</v>
      </c>
      <c r="G114" s="234" t="s">
        <v>4449</v>
      </c>
      <c r="H114" s="234" t="s">
        <v>4450</v>
      </c>
      <c r="I114" s="234" t="s">
        <v>4451</v>
      </c>
      <c r="J114" s="234" t="s">
        <v>4452</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4453</v>
      </c>
      <c r="B115" s="234" t="s">
        <v>4454</v>
      </c>
      <c r="C115" s="234" t="s">
        <v>4455</v>
      </c>
      <c r="D115" s="234" t="s">
        <v>4456</v>
      </c>
      <c r="E115" s="234" t="s">
        <v>25</v>
      </c>
      <c r="F115" s="234" t="s">
        <v>4457</v>
      </c>
      <c r="G115" s="234" t="s">
        <v>25</v>
      </c>
      <c r="H115" s="234" t="s">
        <v>4458</v>
      </c>
      <c r="I115" s="234" t="s">
        <v>4458</v>
      </c>
      <c r="J115" s="234" t="s">
        <v>4459</v>
      </c>
      <c r="K115" s="237">
        <f>IF(COUNTIF(L115:AY115,"&lt;&gt;")=0,"",SUMPRODUCT(((Recommendations[ImplStatus]="Implemented")+(Recommendations[ImplStatus]="Compensated"))*ISNUMBER(MATCH(Recommendations[Id],L115:AY115,0)))/COUNTIF(L115:AY115,"&lt;&gt;"))</f>
        <v>0</v>
      </c>
      <c r="L115" s="240" t="s">
        <v>53</v>
      </c>
      <c r="M115" s="240" t="s">
        <v>73</v>
      </c>
      <c r="N115" s="240" t="s">
        <v>107</v>
      </c>
      <c r="O115" s="240" t="s">
        <v>206</v>
      </c>
      <c r="P115" s="240" t="s">
        <v>298</v>
      </c>
      <c r="Q115" s="240" t="s">
        <v>432</v>
      </c>
      <c r="R115" s="240" t="s">
        <v>691</v>
      </c>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1303</v>
      </c>
      <c r="B116" s="233" t="s">
        <v>4460</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4461</v>
      </c>
      <c r="B117" s="234" t="s">
        <v>4462</v>
      </c>
      <c r="C117" s="234" t="s">
        <v>4463</v>
      </c>
      <c r="D117" s="234" t="s">
        <v>4464</v>
      </c>
      <c r="E117" s="234" t="s">
        <v>25</v>
      </c>
      <c r="F117" s="234" t="s">
        <v>4465</v>
      </c>
      <c r="G117" s="234" t="s">
        <v>4466</v>
      </c>
      <c r="H117" s="234" t="s">
        <v>4467</v>
      </c>
      <c r="I117" s="234" t="s">
        <v>4468</v>
      </c>
      <c r="J117" s="234" t="s">
        <v>4469</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4470</v>
      </c>
      <c r="B118" s="234" t="s">
        <v>4471</v>
      </c>
      <c r="C118" s="234" t="s">
        <v>4472</v>
      </c>
      <c r="D118" s="234" t="s">
        <v>4473</v>
      </c>
      <c r="E118" s="234" t="s">
        <v>25</v>
      </c>
      <c r="F118" s="234" t="s">
        <v>25</v>
      </c>
      <c r="G118" s="234" t="s">
        <v>25</v>
      </c>
      <c r="H118" s="234" t="s">
        <v>4474</v>
      </c>
      <c r="I118" s="234" t="s">
        <v>4307</v>
      </c>
      <c r="J118" s="234" t="s">
        <v>4475</v>
      </c>
      <c r="K118" s="237">
        <f>IF(COUNTIF(L118:AY118,"&lt;&gt;")=0,"",SUMPRODUCT(((Recommendations[ImplStatus]="Implemented")+(Recommendations[ImplStatus]="Compensated"))*ISNUMBER(MATCH(Recommendations[Id],L118:AY118,0)))/COUNTIF(L118:AY118,"&lt;&gt;"))</f>
        <v>0</v>
      </c>
      <c r="L118" s="240" t="s">
        <v>167</v>
      </c>
      <c r="M118" s="240" t="s">
        <v>173</v>
      </c>
      <c r="N118" s="240" t="s">
        <v>179</v>
      </c>
      <c r="O118" s="240" t="s">
        <v>186</v>
      </c>
      <c r="P118" s="240" t="s">
        <v>192</v>
      </c>
      <c r="Q118" s="240" t="s">
        <v>198</v>
      </c>
      <c r="R118" s="240" t="s">
        <v>254</v>
      </c>
      <c r="S118" s="240" t="s">
        <v>262</v>
      </c>
      <c r="T118" s="240" t="s">
        <v>529</v>
      </c>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4476</v>
      </c>
      <c r="B119" s="234" t="s">
        <v>4477</v>
      </c>
      <c r="C119" s="234" t="s">
        <v>4478</v>
      </c>
      <c r="D119" s="234" t="s">
        <v>4479</v>
      </c>
      <c r="E119" s="234" t="s">
        <v>25</v>
      </c>
      <c r="F119" s="234" t="s">
        <v>4480</v>
      </c>
      <c r="G119" s="234" t="s">
        <v>25</v>
      </c>
      <c r="H119" s="234" t="s">
        <v>4481</v>
      </c>
      <c r="I119" s="234" t="s">
        <v>4482</v>
      </c>
      <c r="J119" s="234" t="s">
        <v>4483</v>
      </c>
      <c r="K119" s="237">
        <f>IF(COUNTIF(L119:AY119,"&lt;&gt;")=0,"",SUMPRODUCT(((Recommendations[ImplStatus]="Implemented")+(Recommendations[ImplStatus]="Compensated"))*ISNUMBER(MATCH(Recommendations[Id],L119:AY119,0)))/COUNTIF(L119:AY119,"&lt;&gt;"))</f>
        <v>0</v>
      </c>
      <c r="L119" s="240" t="s">
        <v>794</v>
      </c>
      <c r="M119" s="240" t="s">
        <v>801</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1307</v>
      </c>
      <c r="B120" s="233" t="s">
        <v>4484</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4485</v>
      </c>
      <c r="B121" s="234" t="s">
        <v>4486</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4487</v>
      </c>
      <c r="B122" s="234" t="s">
        <v>4488</v>
      </c>
      <c r="C122" s="234" t="s">
        <v>4489</v>
      </c>
      <c r="D122" s="234" t="s">
        <v>4490</v>
      </c>
      <c r="E122" s="234" t="s">
        <v>25</v>
      </c>
      <c r="F122" s="234" t="s">
        <v>4491</v>
      </c>
      <c r="G122" s="234" t="s">
        <v>25</v>
      </c>
      <c r="H122" s="234" t="s">
        <v>4492</v>
      </c>
      <c r="I122" s="234" t="s">
        <v>4493</v>
      </c>
      <c r="J122" s="234" t="s">
        <v>4494</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4495</v>
      </c>
      <c r="B123" s="234" t="s">
        <v>4496</v>
      </c>
      <c r="C123" s="234" t="s">
        <v>4497</v>
      </c>
      <c r="D123" s="234" t="s">
        <v>4498</v>
      </c>
      <c r="E123" s="234" t="s">
        <v>25</v>
      </c>
      <c r="F123" s="234" t="s">
        <v>4499</v>
      </c>
      <c r="G123" s="234" t="s">
        <v>25</v>
      </c>
      <c r="H123" s="234" t="s">
        <v>4500</v>
      </c>
      <c r="I123" s="234" t="s">
        <v>25</v>
      </c>
      <c r="J123" s="234" t="s">
        <v>4501</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1311</v>
      </c>
      <c r="B124" s="233" t="s">
        <v>4502</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4503</v>
      </c>
      <c r="B125" s="234" t="s">
        <v>4504</v>
      </c>
      <c r="C125" s="234" t="s">
        <v>4505</v>
      </c>
      <c r="D125" s="234" t="s">
        <v>4506</v>
      </c>
      <c r="E125" s="234" t="s">
        <v>25</v>
      </c>
      <c r="F125" s="234" t="s">
        <v>25</v>
      </c>
      <c r="G125" s="234" t="s">
        <v>25</v>
      </c>
      <c r="H125" s="234" t="s">
        <v>4507</v>
      </c>
      <c r="I125" s="234" t="s">
        <v>25</v>
      </c>
      <c r="J125" s="234" t="s">
        <v>4508</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4509</v>
      </c>
      <c r="B126" s="234" t="s">
        <v>4510</v>
      </c>
      <c r="C126" s="234" t="s">
        <v>4511</v>
      </c>
      <c r="D126" s="234" t="s">
        <v>4512</v>
      </c>
      <c r="E126" s="234" t="s">
        <v>25</v>
      </c>
      <c r="F126" s="234" t="s">
        <v>4513</v>
      </c>
      <c r="G126" s="234" t="s">
        <v>25</v>
      </c>
      <c r="H126" s="234" t="s">
        <v>4514</v>
      </c>
      <c r="I126" s="234" t="s">
        <v>4515</v>
      </c>
      <c r="J126" s="234" t="s">
        <v>4516</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4517</v>
      </c>
      <c r="B127" s="234" t="s">
        <v>4518</v>
      </c>
      <c r="C127" s="234" t="s">
        <v>4519</v>
      </c>
      <c r="D127" s="234" t="s">
        <v>4520</v>
      </c>
      <c r="E127" s="234" t="s">
        <v>4521</v>
      </c>
      <c r="F127" s="234" t="s">
        <v>25</v>
      </c>
      <c r="G127" s="234" t="s">
        <v>25</v>
      </c>
      <c r="H127" s="234" t="s">
        <v>4522</v>
      </c>
      <c r="I127" s="234" t="s">
        <v>25</v>
      </c>
      <c r="J127" s="234" t="s">
        <v>4523</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4524</v>
      </c>
      <c r="B128" s="234" t="s">
        <v>4525</v>
      </c>
      <c r="C128" s="234" t="s">
        <v>4526</v>
      </c>
      <c r="D128" s="234" t="s">
        <v>25</v>
      </c>
      <c r="E128" s="234" t="s">
        <v>25</v>
      </c>
      <c r="F128" s="234" t="s">
        <v>25</v>
      </c>
      <c r="G128" s="234" t="s">
        <v>25</v>
      </c>
      <c r="H128" s="234" t="s">
        <v>4527</v>
      </c>
      <c r="I128" s="234" t="s">
        <v>4528</v>
      </c>
      <c r="J128" s="234" t="s">
        <v>4529</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4530</v>
      </c>
      <c r="B129" s="234" t="s">
        <v>4531</v>
      </c>
      <c r="C129" s="234" t="s">
        <v>4532</v>
      </c>
      <c r="D129" s="234" t="s">
        <v>25</v>
      </c>
      <c r="E129" s="234" t="s">
        <v>4533</v>
      </c>
      <c r="F129" s="234" t="s">
        <v>25</v>
      </c>
      <c r="G129" s="234" t="s">
        <v>25</v>
      </c>
      <c r="H129" s="234" t="s">
        <v>4534</v>
      </c>
      <c r="I129" s="234" t="s">
        <v>25</v>
      </c>
      <c r="J129" s="234" t="s">
        <v>4535</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4536</v>
      </c>
      <c r="B130" s="234" t="s">
        <v>4537</v>
      </c>
      <c r="C130" s="234" t="s">
        <v>4538</v>
      </c>
      <c r="D130" s="234" t="s">
        <v>25</v>
      </c>
      <c r="E130" s="234" t="s">
        <v>25</v>
      </c>
      <c r="F130" s="234" t="s">
        <v>25</v>
      </c>
      <c r="G130" s="234" t="s">
        <v>25</v>
      </c>
      <c r="H130" s="234" t="s">
        <v>4539</v>
      </c>
      <c r="I130" s="234" t="s">
        <v>25</v>
      </c>
      <c r="J130" s="234" t="s">
        <v>4540</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4541</v>
      </c>
      <c r="B131" s="232" t="s">
        <v>4542</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1329</v>
      </c>
      <c r="B132" s="233" t="s">
        <v>4543</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4544</v>
      </c>
      <c r="B133" s="234" t="s">
        <v>4545</v>
      </c>
      <c r="C133" s="234" t="s">
        <v>4546</v>
      </c>
      <c r="D133" s="234" t="s">
        <v>4079</v>
      </c>
      <c r="E133" s="234" t="s">
        <v>3875</v>
      </c>
      <c r="F133" s="234" t="s">
        <v>25</v>
      </c>
      <c r="G133" s="234" t="s">
        <v>25</v>
      </c>
      <c r="H133" s="234" t="s">
        <v>4547</v>
      </c>
      <c r="I133" s="234" t="s">
        <v>25</v>
      </c>
      <c r="J133" s="234" t="s">
        <v>4548</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4549</v>
      </c>
      <c r="B134" s="234" t="s">
        <v>4550</v>
      </c>
      <c r="C134" s="234" t="s">
        <v>4084</v>
      </c>
      <c r="D134" s="234" t="s">
        <v>3881</v>
      </c>
      <c r="E134" s="234" t="s">
        <v>25</v>
      </c>
      <c r="F134" s="234" t="s">
        <v>3883</v>
      </c>
      <c r="G134" s="234" t="s">
        <v>25</v>
      </c>
      <c r="H134" s="234" t="s">
        <v>4551</v>
      </c>
      <c r="I134" s="234" t="s">
        <v>25</v>
      </c>
      <c r="J134" s="234" t="s">
        <v>4552</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1333</v>
      </c>
      <c r="B135" s="233" t="s">
        <v>4553</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4554</v>
      </c>
      <c r="B136" s="234" t="s">
        <v>4555</v>
      </c>
      <c r="C136" s="234" t="s">
        <v>4556</v>
      </c>
      <c r="D136" s="234" t="s">
        <v>4557</v>
      </c>
      <c r="E136" s="234" t="s">
        <v>4558</v>
      </c>
      <c r="F136" s="234" t="s">
        <v>4559</v>
      </c>
      <c r="G136" s="234" t="s">
        <v>25</v>
      </c>
      <c r="H136" s="234" t="s">
        <v>4560</v>
      </c>
      <c r="I136" s="234" t="s">
        <v>25</v>
      </c>
      <c r="J136" s="234" t="s">
        <v>4561</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4562</v>
      </c>
      <c r="B137" s="234" t="s">
        <v>4563</v>
      </c>
      <c r="C137" s="234" t="s">
        <v>4564</v>
      </c>
      <c r="D137" s="234" t="s">
        <v>4565</v>
      </c>
      <c r="E137" s="234" t="s">
        <v>25</v>
      </c>
      <c r="F137" s="234" t="s">
        <v>25</v>
      </c>
      <c r="G137" s="234" t="s">
        <v>25</v>
      </c>
      <c r="H137" s="234" t="s">
        <v>4566</v>
      </c>
      <c r="I137" s="234" t="s">
        <v>25</v>
      </c>
      <c r="J137" s="234" t="s">
        <v>4567</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4568</v>
      </c>
      <c r="B138" s="234" t="s">
        <v>4569</v>
      </c>
      <c r="C138" s="234" t="s">
        <v>4570</v>
      </c>
      <c r="D138" s="234" t="s">
        <v>25</v>
      </c>
      <c r="E138" s="234" t="s">
        <v>25</v>
      </c>
      <c r="F138" s="234" t="s">
        <v>25</v>
      </c>
      <c r="G138" s="234" t="s">
        <v>25</v>
      </c>
      <c r="H138" s="234" t="s">
        <v>4571</v>
      </c>
      <c r="I138" s="234" t="s">
        <v>25</v>
      </c>
      <c r="J138" s="234" t="s">
        <v>4572</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4573</v>
      </c>
      <c r="B139" s="234" t="s">
        <v>4574</v>
      </c>
      <c r="C139" s="234" t="s">
        <v>4575</v>
      </c>
      <c r="D139" s="234" t="s">
        <v>4576</v>
      </c>
      <c r="E139" s="234" t="s">
        <v>25</v>
      </c>
      <c r="F139" s="234" t="s">
        <v>25</v>
      </c>
      <c r="G139" s="234" t="s">
        <v>25</v>
      </c>
      <c r="H139" s="234" t="s">
        <v>4577</v>
      </c>
      <c r="I139" s="234" t="s">
        <v>4578</v>
      </c>
      <c r="J139" s="234" t="s">
        <v>4579</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4580</v>
      </c>
      <c r="B140" s="234" t="s">
        <v>4581</v>
      </c>
      <c r="C140" s="234" t="s">
        <v>4582</v>
      </c>
      <c r="D140" s="234" t="s">
        <v>4583</v>
      </c>
      <c r="E140" s="234" t="s">
        <v>25</v>
      </c>
      <c r="F140" s="234" t="s">
        <v>25</v>
      </c>
      <c r="G140" s="234" t="s">
        <v>25</v>
      </c>
      <c r="H140" s="234" t="s">
        <v>4584</v>
      </c>
      <c r="I140" s="234" t="s">
        <v>4307</v>
      </c>
      <c r="J140" s="234" t="s">
        <v>4585</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4586</v>
      </c>
      <c r="B141" s="234" t="s">
        <v>4587</v>
      </c>
      <c r="C141" s="234" t="s">
        <v>4588</v>
      </c>
      <c r="D141" s="234" t="s">
        <v>25</v>
      </c>
      <c r="E141" s="234" t="s">
        <v>4589</v>
      </c>
      <c r="F141" s="234" t="s">
        <v>25</v>
      </c>
      <c r="G141" s="234" t="s">
        <v>25</v>
      </c>
      <c r="H141" s="234" t="s">
        <v>4590</v>
      </c>
      <c r="I141" s="234" t="s">
        <v>4307</v>
      </c>
      <c r="J141" s="234" t="s">
        <v>4591</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4592</v>
      </c>
      <c r="B142" s="234" t="s">
        <v>4593</v>
      </c>
      <c r="C142" s="234" t="s">
        <v>4594</v>
      </c>
      <c r="D142" s="234" t="s">
        <v>4595</v>
      </c>
      <c r="E142" s="234" t="s">
        <v>4589</v>
      </c>
      <c r="F142" s="234" t="s">
        <v>25</v>
      </c>
      <c r="G142" s="234" t="s">
        <v>25</v>
      </c>
      <c r="H142" s="234" t="s">
        <v>4596</v>
      </c>
      <c r="I142" s="234" t="s">
        <v>4597</v>
      </c>
      <c r="J142" s="234" t="s">
        <v>4598</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1337</v>
      </c>
      <c r="B143" s="233" t="s">
        <v>4599</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4600</v>
      </c>
      <c r="B144" s="234" t="s">
        <v>4601</v>
      </c>
      <c r="C144" s="234" t="s">
        <v>4602</v>
      </c>
      <c r="D144" s="234" t="s">
        <v>25</v>
      </c>
      <c r="E144" s="234" t="s">
        <v>25</v>
      </c>
      <c r="F144" s="234" t="s">
        <v>25</v>
      </c>
      <c r="G144" s="234" t="s">
        <v>25</v>
      </c>
      <c r="H144" s="234" t="s">
        <v>4603</v>
      </c>
      <c r="I144" s="234" t="s">
        <v>25</v>
      </c>
      <c r="J144" s="234" t="s">
        <v>4604</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4605</v>
      </c>
      <c r="B145" s="234" t="s">
        <v>4606</v>
      </c>
      <c r="C145" s="234" t="s">
        <v>4607</v>
      </c>
      <c r="D145" s="234" t="s">
        <v>25</v>
      </c>
      <c r="E145" s="234" t="s">
        <v>25</v>
      </c>
      <c r="F145" s="234" t="s">
        <v>25</v>
      </c>
      <c r="G145" s="234" t="s">
        <v>25</v>
      </c>
      <c r="H145" s="234" t="s">
        <v>4608</v>
      </c>
      <c r="I145" s="234" t="s">
        <v>25</v>
      </c>
      <c r="J145" s="234" t="s">
        <v>4609</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4610</v>
      </c>
      <c r="B146" s="234" t="s">
        <v>4611</v>
      </c>
      <c r="C146" s="234" t="s">
        <v>4612</v>
      </c>
      <c r="D146" s="234" t="s">
        <v>4613</v>
      </c>
      <c r="E146" s="234" t="s">
        <v>25</v>
      </c>
      <c r="F146" s="234" t="s">
        <v>25</v>
      </c>
      <c r="G146" s="234" t="s">
        <v>25</v>
      </c>
      <c r="H146" s="234" t="s">
        <v>4614</v>
      </c>
      <c r="I146" s="234" t="s">
        <v>25</v>
      </c>
      <c r="J146" s="234" t="s">
        <v>4615</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4616</v>
      </c>
      <c r="B147" s="232" t="s">
        <v>4617</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1359</v>
      </c>
      <c r="B148" s="233" t="s">
        <v>4618</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4619</v>
      </c>
      <c r="B149" s="234" t="s">
        <v>4620</v>
      </c>
      <c r="C149" s="234" t="s">
        <v>4621</v>
      </c>
      <c r="D149" s="234" t="s">
        <v>4079</v>
      </c>
      <c r="E149" s="234" t="s">
        <v>3875</v>
      </c>
      <c r="F149" s="234" t="s">
        <v>25</v>
      </c>
      <c r="G149" s="234" t="s">
        <v>25</v>
      </c>
      <c r="H149" s="234" t="s">
        <v>4622</v>
      </c>
      <c r="I149" s="234" t="s">
        <v>25</v>
      </c>
      <c r="J149" s="234" t="s">
        <v>4623</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4624</v>
      </c>
      <c r="B150" s="234" t="s">
        <v>4625</v>
      </c>
      <c r="C150" s="234" t="s">
        <v>3880</v>
      </c>
      <c r="D150" s="234" t="s">
        <v>3881</v>
      </c>
      <c r="E150" s="234" t="s">
        <v>25</v>
      </c>
      <c r="F150" s="234" t="s">
        <v>3883</v>
      </c>
      <c r="G150" s="234" t="s">
        <v>25</v>
      </c>
      <c r="H150" s="234" t="s">
        <v>4626</v>
      </c>
      <c r="I150" s="234" t="s">
        <v>25</v>
      </c>
      <c r="J150" s="234" t="s">
        <v>4627</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1363</v>
      </c>
      <c r="B151" s="233" t="s">
        <v>4628</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4629</v>
      </c>
      <c r="B152" s="234" t="s">
        <v>4630</v>
      </c>
      <c r="C152" s="234" t="s">
        <v>4631</v>
      </c>
      <c r="D152" s="234" t="s">
        <v>25</v>
      </c>
      <c r="E152" s="234" t="s">
        <v>25</v>
      </c>
      <c r="F152" s="234" t="s">
        <v>25</v>
      </c>
      <c r="G152" s="234" t="s">
        <v>25</v>
      </c>
      <c r="H152" s="234" t="s">
        <v>4632</v>
      </c>
      <c r="I152" s="234" t="s">
        <v>4633</v>
      </c>
      <c r="J152" s="234" t="s">
        <v>4634</v>
      </c>
      <c r="K152" s="237">
        <f>IF(COUNTIF(L152:AY152,"&lt;&gt;")=0,"",SUMPRODUCT(((Recommendations[ImplStatus]="Implemented")+(Recommendations[ImplStatus]="Compensated"))*ISNUMBER(MATCH(Recommendations[Id],L152:AY152,0)))/COUNTIF(L152:AY152,"&lt;&gt;"))</f>
        <v>0</v>
      </c>
      <c r="L152" s="240" t="s">
        <v>269</v>
      </c>
      <c r="M152" s="240" t="s">
        <v>449</v>
      </c>
      <c r="N152" s="240" t="s">
        <v>752</v>
      </c>
      <c r="O152" s="240" t="s">
        <v>758</v>
      </c>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4635</v>
      </c>
      <c r="B153" s="234" t="s">
        <v>4636</v>
      </c>
      <c r="C153" s="234" t="s">
        <v>4637</v>
      </c>
      <c r="D153" s="234" t="s">
        <v>4638</v>
      </c>
      <c r="E153" s="234" t="s">
        <v>25</v>
      </c>
      <c r="F153" s="234" t="s">
        <v>4639</v>
      </c>
      <c r="G153" s="234" t="s">
        <v>25</v>
      </c>
      <c r="H153" s="234" t="s">
        <v>4640</v>
      </c>
      <c r="I153" s="234" t="s">
        <v>4641</v>
      </c>
      <c r="J153" s="234" t="s">
        <v>4642</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4643</v>
      </c>
      <c r="B154" s="234" t="s">
        <v>4644</v>
      </c>
      <c r="C154" s="234" t="s">
        <v>4645</v>
      </c>
      <c r="D154" s="234" t="s">
        <v>25</v>
      </c>
      <c r="E154" s="234" t="s">
        <v>25</v>
      </c>
      <c r="F154" s="234" t="s">
        <v>4646</v>
      </c>
      <c r="G154" s="234" t="s">
        <v>25</v>
      </c>
      <c r="H154" s="234" t="s">
        <v>4647</v>
      </c>
      <c r="I154" s="234" t="s">
        <v>25</v>
      </c>
      <c r="J154" s="234" t="s">
        <v>4648</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4649</v>
      </c>
      <c r="B155" s="234" t="s">
        <v>4650</v>
      </c>
      <c r="C155" s="234" t="s">
        <v>4651</v>
      </c>
      <c r="D155" s="234" t="s">
        <v>25</v>
      </c>
      <c r="E155" s="234" t="s">
        <v>25</v>
      </c>
      <c r="F155" s="234" t="s">
        <v>25</v>
      </c>
      <c r="G155" s="234" t="s">
        <v>25</v>
      </c>
      <c r="H155" s="234" t="s">
        <v>4652</v>
      </c>
      <c r="I155" s="234" t="s">
        <v>4653</v>
      </c>
      <c r="J155" s="234" t="s">
        <v>4654</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4655</v>
      </c>
      <c r="B156" s="234" t="s">
        <v>4656</v>
      </c>
      <c r="C156" s="234" t="s">
        <v>4657</v>
      </c>
      <c r="D156" s="234" t="s">
        <v>25</v>
      </c>
      <c r="E156" s="234" t="s">
        <v>25</v>
      </c>
      <c r="F156" s="234" t="s">
        <v>25</v>
      </c>
      <c r="G156" s="234" t="s">
        <v>25</v>
      </c>
      <c r="H156" s="234" t="s">
        <v>4658</v>
      </c>
      <c r="I156" s="234" t="s">
        <v>25</v>
      </c>
      <c r="J156" s="234" t="s">
        <v>4659</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4660</v>
      </c>
      <c r="B157" s="234" t="s">
        <v>4661</v>
      </c>
      <c r="C157" s="234" t="s">
        <v>4662</v>
      </c>
      <c r="D157" s="234" t="s">
        <v>4663</v>
      </c>
      <c r="E157" s="234" t="s">
        <v>25</v>
      </c>
      <c r="F157" s="234" t="s">
        <v>25</v>
      </c>
      <c r="G157" s="234" t="s">
        <v>25</v>
      </c>
      <c r="H157" s="234" t="s">
        <v>4664</v>
      </c>
      <c r="I157" s="234" t="s">
        <v>25</v>
      </c>
      <c r="J157" s="234" t="s">
        <v>4665</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4666</v>
      </c>
      <c r="B158" s="234" t="s">
        <v>4667</v>
      </c>
      <c r="C158" s="234" t="s">
        <v>4668</v>
      </c>
      <c r="D158" s="234" t="s">
        <v>4669</v>
      </c>
      <c r="E158" s="234" t="s">
        <v>25</v>
      </c>
      <c r="F158" s="234" t="s">
        <v>25</v>
      </c>
      <c r="G158" s="234" t="s">
        <v>25</v>
      </c>
      <c r="H158" s="234" t="s">
        <v>25</v>
      </c>
      <c r="I158" s="234" t="s">
        <v>25</v>
      </c>
      <c r="J158" s="234" t="s">
        <v>4670</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4671</v>
      </c>
      <c r="B159" s="234" t="s">
        <v>4672</v>
      </c>
      <c r="C159" s="234" t="s">
        <v>4673</v>
      </c>
      <c r="D159" s="234" t="s">
        <v>4674</v>
      </c>
      <c r="E159" s="234" t="s">
        <v>25</v>
      </c>
      <c r="F159" s="234" t="s">
        <v>4675</v>
      </c>
      <c r="G159" s="234" t="s">
        <v>25</v>
      </c>
      <c r="H159" s="234" t="s">
        <v>4676</v>
      </c>
      <c r="I159" s="234" t="s">
        <v>4677</v>
      </c>
      <c r="J159" s="234" t="s">
        <v>4678</v>
      </c>
      <c r="K159" s="237">
        <f>IF(COUNTIF(L159:AY159,"&lt;&gt;")=0,"",SUMPRODUCT(((Recommendations[ImplStatus]="Implemented")+(Recommendations[ImplStatus]="Compensated"))*ISNUMBER(MATCH(Recommendations[Id],L159:AY159,0)))/COUNTIF(L159:AY159,"&lt;&gt;"))</f>
        <v>0</v>
      </c>
      <c r="L159" s="240" t="s">
        <v>306</v>
      </c>
      <c r="M159" s="240" t="s">
        <v>312</v>
      </c>
      <c r="N159" s="240" t="s">
        <v>318</v>
      </c>
      <c r="O159" s="240" t="s">
        <v>324</v>
      </c>
      <c r="P159" s="240" t="s">
        <v>329</v>
      </c>
      <c r="Q159" s="240" t="s">
        <v>335</v>
      </c>
      <c r="R159" s="240" t="s">
        <v>341</v>
      </c>
      <c r="S159" s="240" t="s">
        <v>672</v>
      </c>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1367</v>
      </c>
      <c r="B160" s="233" t="s">
        <v>4679</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4680</v>
      </c>
      <c r="B161" s="234" t="s">
        <v>4681</v>
      </c>
      <c r="C161" s="234" t="s">
        <v>4682</v>
      </c>
      <c r="D161" s="234" t="s">
        <v>4683</v>
      </c>
      <c r="E161" s="234" t="s">
        <v>25</v>
      </c>
      <c r="F161" s="234" t="s">
        <v>25</v>
      </c>
      <c r="G161" s="234" t="s">
        <v>4684</v>
      </c>
      <c r="H161" s="234" t="s">
        <v>4685</v>
      </c>
      <c r="I161" s="234" t="s">
        <v>4686</v>
      </c>
      <c r="J161" s="234" t="s">
        <v>4687</v>
      </c>
      <c r="K161" s="237">
        <f>IF(COUNTIF(L161:AY161,"&lt;&gt;")=0,"",SUMPRODUCT(((Recommendations[ImplStatus]="Implemented")+(Recommendations[ImplStatus]="Compensated"))*ISNUMBER(MATCH(Recommendations[Id],L161:AY161,0)))/COUNTIF(L161:AY161,"&lt;&gt;"))</f>
        <v>0</v>
      </c>
      <c r="L161" s="240" t="s">
        <v>269</v>
      </c>
      <c r="M161" s="240" t="s">
        <v>449</v>
      </c>
      <c r="N161" s="240" t="s">
        <v>752</v>
      </c>
      <c r="O161" s="240" t="s">
        <v>758</v>
      </c>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4688</v>
      </c>
      <c r="B162" s="234" t="s">
        <v>4689</v>
      </c>
      <c r="C162" s="234" t="s">
        <v>4690</v>
      </c>
      <c r="D162" s="234" t="s">
        <v>4691</v>
      </c>
      <c r="E162" s="234" t="s">
        <v>25</v>
      </c>
      <c r="F162" s="234" t="s">
        <v>25</v>
      </c>
      <c r="G162" s="234" t="s">
        <v>25</v>
      </c>
      <c r="H162" s="234" t="s">
        <v>4692</v>
      </c>
      <c r="I162" s="234" t="s">
        <v>25</v>
      </c>
      <c r="J162" s="234" t="s">
        <v>4693</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4694</v>
      </c>
      <c r="B163" s="234" t="s">
        <v>4695</v>
      </c>
      <c r="C163" s="234" t="s">
        <v>4696</v>
      </c>
      <c r="D163" s="234" t="s">
        <v>4691</v>
      </c>
      <c r="E163" s="234" t="s">
        <v>25</v>
      </c>
      <c r="F163" s="234" t="s">
        <v>4697</v>
      </c>
      <c r="G163" s="234" t="s">
        <v>25</v>
      </c>
      <c r="H163" s="234" t="s">
        <v>4698</v>
      </c>
      <c r="I163" s="234" t="s">
        <v>25</v>
      </c>
      <c r="J163" s="234" t="s">
        <v>4699</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4700</v>
      </c>
      <c r="B164" s="234" t="s">
        <v>4701</v>
      </c>
      <c r="C164" s="234" t="s">
        <v>4702</v>
      </c>
      <c r="D164" s="234" t="s">
        <v>4703</v>
      </c>
      <c r="E164" s="234" t="s">
        <v>25</v>
      </c>
      <c r="F164" s="234" t="s">
        <v>25</v>
      </c>
      <c r="G164" s="234" t="s">
        <v>25</v>
      </c>
      <c r="H164" s="234" t="s">
        <v>4704</v>
      </c>
      <c r="I164" s="234" t="s">
        <v>4705</v>
      </c>
      <c r="J164" s="234" t="s">
        <v>4706</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4707</v>
      </c>
      <c r="B165" s="234" t="s">
        <v>4708</v>
      </c>
      <c r="C165" s="234" t="s">
        <v>4709</v>
      </c>
      <c r="D165" s="234" t="s">
        <v>25</v>
      </c>
      <c r="E165" s="234" t="s">
        <v>25</v>
      </c>
      <c r="F165" s="234" t="s">
        <v>25</v>
      </c>
      <c r="G165" s="234" t="s">
        <v>25</v>
      </c>
      <c r="H165" s="234" t="s">
        <v>4710</v>
      </c>
      <c r="I165" s="234" t="s">
        <v>25</v>
      </c>
      <c r="J165" s="234" t="s">
        <v>4711</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4712</v>
      </c>
      <c r="B166" s="234" t="s">
        <v>4713</v>
      </c>
      <c r="C166" s="234" t="s">
        <v>4714</v>
      </c>
      <c r="D166" s="234" t="s">
        <v>4715</v>
      </c>
      <c r="E166" s="234" t="s">
        <v>25</v>
      </c>
      <c r="F166" s="234" t="s">
        <v>25</v>
      </c>
      <c r="G166" s="234" t="s">
        <v>25</v>
      </c>
      <c r="H166" s="234" t="s">
        <v>4716</v>
      </c>
      <c r="I166" s="234" t="s">
        <v>4717</v>
      </c>
      <c r="J166" s="234" t="s">
        <v>4718</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4719</v>
      </c>
      <c r="B167" s="234" t="s">
        <v>4720</v>
      </c>
      <c r="C167" s="234" t="s">
        <v>4721</v>
      </c>
      <c r="D167" s="234" t="s">
        <v>25</v>
      </c>
      <c r="E167" s="234" t="s">
        <v>25</v>
      </c>
      <c r="F167" s="234" t="s">
        <v>25</v>
      </c>
      <c r="G167" s="234" t="s">
        <v>25</v>
      </c>
      <c r="H167" s="234" t="s">
        <v>4722</v>
      </c>
      <c r="I167" s="234" t="s">
        <v>4723</v>
      </c>
      <c r="J167" s="234" t="s">
        <v>4724</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4725</v>
      </c>
      <c r="B168" s="234" t="s">
        <v>4726</v>
      </c>
      <c r="C168" s="234" t="s">
        <v>4727</v>
      </c>
      <c r="D168" s="234" t="s">
        <v>4728</v>
      </c>
      <c r="E168" s="234" t="s">
        <v>25</v>
      </c>
      <c r="F168" s="234" t="s">
        <v>25</v>
      </c>
      <c r="G168" s="234" t="s">
        <v>25</v>
      </c>
      <c r="H168" s="234" t="s">
        <v>4729</v>
      </c>
      <c r="I168" s="234" t="s">
        <v>25</v>
      </c>
      <c r="J168" s="234" t="s">
        <v>4730</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4731</v>
      </c>
      <c r="B169" s="234" t="s">
        <v>4732</v>
      </c>
      <c r="C169" s="234" t="s">
        <v>4733</v>
      </c>
      <c r="D169" s="234" t="s">
        <v>4734</v>
      </c>
      <c r="E169" s="234" t="s">
        <v>25</v>
      </c>
      <c r="F169" s="234" t="s">
        <v>25</v>
      </c>
      <c r="G169" s="234" t="s">
        <v>4735</v>
      </c>
      <c r="H169" s="234" t="s">
        <v>4736</v>
      </c>
      <c r="I169" s="234" t="s">
        <v>4737</v>
      </c>
      <c r="J169" s="234" t="s">
        <v>4738</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4739</v>
      </c>
      <c r="B170" s="234" t="s">
        <v>4740</v>
      </c>
      <c r="C170" s="234" t="s">
        <v>4741</v>
      </c>
      <c r="D170" s="234" t="s">
        <v>4742</v>
      </c>
      <c r="E170" s="234" t="s">
        <v>25</v>
      </c>
      <c r="F170" s="234" t="s">
        <v>25</v>
      </c>
      <c r="G170" s="234" t="s">
        <v>25</v>
      </c>
      <c r="H170" s="234" t="s">
        <v>4743</v>
      </c>
      <c r="I170" s="234" t="s">
        <v>4744</v>
      </c>
      <c r="J170" s="234" t="s">
        <v>4745</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4746</v>
      </c>
      <c r="B171" s="234" t="s">
        <v>4747</v>
      </c>
      <c r="C171" s="234" t="s">
        <v>4741</v>
      </c>
      <c r="D171" s="234" t="s">
        <v>4748</v>
      </c>
      <c r="E171" s="234" t="s">
        <v>25</v>
      </c>
      <c r="F171" s="234" t="s">
        <v>25</v>
      </c>
      <c r="G171" s="234" t="s">
        <v>4749</v>
      </c>
      <c r="H171" s="234" t="s">
        <v>4743</v>
      </c>
      <c r="I171" s="234" t="s">
        <v>4750</v>
      </c>
      <c r="J171" s="234" t="s">
        <v>4751</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4752</v>
      </c>
      <c r="B172" s="234" t="s">
        <v>4753</v>
      </c>
      <c r="C172" s="234" t="s">
        <v>4754</v>
      </c>
      <c r="D172" s="234" t="s">
        <v>4755</v>
      </c>
      <c r="E172" s="234" t="s">
        <v>25</v>
      </c>
      <c r="F172" s="234" t="s">
        <v>25</v>
      </c>
      <c r="G172" s="234" t="s">
        <v>25</v>
      </c>
      <c r="H172" s="234" t="s">
        <v>4756</v>
      </c>
      <c r="I172" s="234" t="s">
        <v>25</v>
      </c>
      <c r="J172" s="234" t="s">
        <v>4757</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1371</v>
      </c>
      <c r="B173" s="233" t="s">
        <v>4758</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4759</v>
      </c>
      <c r="B174" s="234" t="s">
        <v>4760</v>
      </c>
      <c r="C174" s="234" t="s">
        <v>4761</v>
      </c>
      <c r="D174" s="234" t="s">
        <v>4762</v>
      </c>
      <c r="E174" s="234" t="s">
        <v>4763</v>
      </c>
      <c r="F174" s="234" t="s">
        <v>25</v>
      </c>
      <c r="G174" s="234" t="s">
        <v>25</v>
      </c>
      <c r="H174" s="234" t="s">
        <v>4764</v>
      </c>
      <c r="I174" s="234" t="s">
        <v>4765</v>
      </c>
      <c r="J174" s="234" t="s">
        <v>4766</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4767</v>
      </c>
      <c r="B175" s="234" t="s">
        <v>4768</v>
      </c>
      <c r="C175" s="234" t="s">
        <v>4769</v>
      </c>
      <c r="D175" s="234" t="s">
        <v>25</v>
      </c>
      <c r="E175" s="234" t="s">
        <v>4770</v>
      </c>
      <c r="F175" s="234" t="s">
        <v>25</v>
      </c>
      <c r="G175" s="234" t="s">
        <v>25</v>
      </c>
      <c r="H175" s="234" t="s">
        <v>4771</v>
      </c>
      <c r="I175" s="234" t="s">
        <v>25</v>
      </c>
      <c r="J175" s="234" t="s">
        <v>4772</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4773</v>
      </c>
      <c r="B176" s="234" t="s">
        <v>4774</v>
      </c>
      <c r="C176" s="234" t="s">
        <v>4775</v>
      </c>
      <c r="D176" s="234" t="s">
        <v>25</v>
      </c>
      <c r="E176" s="234" t="s">
        <v>4776</v>
      </c>
      <c r="F176" s="234" t="s">
        <v>25</v>
      </c>
      <c r="G176" s="234" t="s">
        <v>25</v>
      </c>
      <c r="H176" s="234" t="s">
        <v>4777</v>
      </c>
      <c r="I176" s="234" t="s">
        <v>4778</v>
      </c>
      <c r="J176" s="234" t="s">
        <v>4779</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1376</v>
      </c>
      <c r="B177" s="233" t="s">
        <v>4780</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4781</v>
      </c>
      <c r="B178" s="234" t="s">
        <v>4782</v>
      </c>
      <c r="C178" s="234" t="s">
        <v>4783</v>
      </c>
      <c r="D178" s="234" t="s">
        <v>4784</v>
      </c>
      <c r="E178" s="234" t="s">
        <v>4785</v>
      </c>
      <c r="F178" s="234" t="s">
        <v>4786</v>
      </c>
      <c r="G178" s="234" t="s">
        <v>25</v>
      </c>
      <c r="H178" s="234" t="s">
        <v>4787</v>
      </c>
      <c r="I178" s="234" t="s">
        <v>4788</v>
      </c>
      <c r="J178" s="234" t="s">
        <v>4789</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1380</v>
      </c>
      <c r="B179" s="233" t="s">
        <v>4790</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4791</v>
      </c>
      <c r="B180" s="234" t="s">
        <v>4792</v>
      </c>
      <c r="C180" s="234" t="s">
        <v>4793</v>
      </c>
      <c r="D180" s="234" t="s">
        <v>4784</v>
      </c>
      <c r="E180" s="234" t="s">
        <v>4794</v>
      </c>
      <c r="F180" s="234" t="s">
        <v>25</v>
      </c>
      <c r="G180" s="234" t="s">
        <v>25</v>
      </c>
      <c r="H180" s="234" t="s">
        <v>4795</v>
      </c>
      <c r="I180" s="234" t="s">
        <v>4307</v>
      </c>
      <c r="J180" s="234" t="s">
        <v>4796</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4797</v>
      </c>
      <c r="B181" s="234" t="s">
        <v>4798</v>
      </c>
      <c r="C181" s="234" t="s">
        <v>4799</v>
      </c>
      <c r="D181" s="234" t="s">
        <v>4800</v>
      </c>
      <c r="E181" s="234" t="s">
        <v>25</v>
      </c>
      <c r="F181" s="234" t="s">
        <v>25</v>
      </c>
      <c r="G181" s="234" t="s">
        <v>25</v>
      </c>
      <c r="H181" s="234" t="s">
        <v>4801</v>
      </c>
      <c r="I181" s="234" t="s">
        <v>4802</v>
      </c>
      <c r="J181" s="234" t="s">
        <v>4803</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4804</v>
      </c>
      <c r="B182" s="234" t="s">
        <v>4805</v>
      </c>
      <c r="C182" s="234" t="s">
        <v>4806</v>
      </c>
      <c r="D182" s="234" t="s">
        <v>4807</v>
      </c>
      <c r="E182" s="234" t="s">
        <v>25</v>
      </c>
      <c r="F182" s="234" t="s">
        <v>25</v>
      </c>
      <c r="G182" s="234" t="s">
        <v>25</v>
      </c>
      <c r="H182" s="234" t="s">
        <v>4808</v>
      </c>
      <c r="I182" s="234" t="s">
        <v>4307</v>
      </c>
      <c r="J182" s="234" t="s">
        <v>4809</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4810</v>
      </c>
      <c r="B183" s="232" t="s">
        <v>4811</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1410</v>
      </c>
      <c r="B184" s="233" t="s">
        <v>4812</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4813</v>
      </c>
      <c r="B185" s="234" t="s">
        <v>4814</v>
      </c>
      <c r="C185" s="234" t="s">
        <v>4815</v>
      </c>
      <c r="D185" s="234" t="s">
        <v>4079</v>
      </c>
      <c r="E185" s="234" t="s">
        <v>4816</v>
      </c>
      <c r="F185" s="234" t="s">
        <v>25</v>
      </c>
      <c r="G185" s="234" t="s">
        <v>25</v>
      </c>
      <c r="H185" s="234" t="s">
        <v>4817</v>
      </c>
      <c r="I185" s="234" t="s">
        <v>25</v>
      </c>
      <c r="J185" s="234" t="s">
        <v>4818</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4819</v>
      </c>
      <c r="B186" s="234" t="s">
        <v>4820</v>
      </c>
      <c r="C186" s="234" t="s">
        <v>4084</v>
      </c>
      <c r="D186" s="234" t="s">
        <v>4821</v>
      </c>
      <c r="E186" s="234" t="s">
        <v>25</v>
      </c>
      <c r="F186" s="234" t="s">
        <v>25</v>
      </c>
      <c r="G186" s="234" t="s">
        <v>25</v>
      </c>
      <c r="H186" s="234" t="s">
        <v>4822</v>
      </c>
      <c r="I186" s="234" t="s">
        <v>25</v>
      </c>
      <c r="J186" s="234" t="s">
        <v>4823</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1414</v>
      </c>
      <c r="B187" s="233" t="s">
        <v>4824</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4825</v>
      </c>
      <c r="B188" s="234" t="s">
        <v>4826</v>
      </c>
      <c r="C188" s="234" t="s">
        <v>4827</v>
      </c>
      <c r="D188" s="234" t="s">
        <v>4828</v>
      </c>
      <c r="E188" s="234" t="s">
        <v>25</v>
      </c>
      <c r="F188" s="234" t="s">
        <v>4829</v>
      </c>
      <c r="G188" s="234" t="s">
        <v>25</v>
      </c>
      <c r="H188" s="234" t="s">
        <v>4830</v>
      </c>
      <c r="I188" s="234" t="s">
        <v>4831</v>
      </c>
      <c r="J188" s="234" t="s">
        <v>4832</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4833</v>
      </c>
      <c r="B189" s="234" t="s">
        <v>4834</v>
      </c>
      <c r="C189" s="234" t="s">
        <v>4835</v>
      </c>
      <c r="D189" s="234" t="s">
        <v>4836</v>
      </c>
      <c r="E189" s="234" t="s">
        <v>25</v>
      </c>
      <c r="F189" s="234" t="s">
        <v>25</v>
      </c>
      <c r="G189" s="234" t="s">
        <v>25</v>
      </c>
      <c r="H189" s="234" t="s">
        <v>4837</v>
      </c>
      <c r="I189" s="234" t="s">
        <v>25</v>
      </c>
      <c r="J189" s="234" t="s">
        <v>4838</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4839</v>
      </c>
      <c r="B190" s="234" t="s">
        <v>4840</v>
      </c>
      <c r="C190" s="234" t="s">
        <v>4841</v>
      </c>
      <c r="D190" s="234" t="s">
        <v>4842</v>
      </c>
      <c r="E190" s="234" t="s">
        <v>25</v>
      </c>
      <c r="F190" s="234" t="s">
        <v>4843</v>
      </c>
      <c r="G190" s="234" t="s">
        <v>25</v>
      </c>
      <c r="H190" s="234" t="s">
        <v>4844</v>
      </c>
      <c r="I190" s="234" t="s">
        <v>25</v>
      </c>
      <c r="J190" s="234" t="s">
        <v>4845</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4846</v>
      </c>
      <c r="B191" s="234" t="s">
        <v>4847</v>
      </c>
      <c r="C191" s="234" t="s">
        <v>4848</v>
      </c>
      <c r="D191" s="234" t="s">
        <v>25</v>
      </c>
      <c r="E191" s="234" t="s">
        <v>25</v>
      </c>
      <c r="F191" s="234" t="s">
        <v>25</v>
      </c>
      <c r="G191" s="234" t="s">
        <v>25</v>
      </c>
      <c r="H191" s="234" t="s">
        <v>4849</v>
      </c>
      <c r="I191" s="234" t="s">
        <v>25</v>
      </c>
      <c r="J191" s="234" t="s">
        <v>4850</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4851</v>
      </c>
      <c r="B192" s="234" t="s">
        <v>4852</v>
      </c>
      <c r="C192" s="234" t="s">
        <v>4853</v>
      </c>
      <c r="D192" s="234" t="s">
        <v>4854</v>
      </c>
      <c r="E192" s="234" t="s">
        <v>4855</v>
      </c>
      <c r="F192" s="234" t="s">
        <v>25</v>
      </c>
      <c r="G192" s="234" t="s">
        <v>25</v>
      </c>
      <c r="H192" s="234" t="s">
        <v>4856</v>
      </c>
      <c r="I192" s="234" t="s">
        <v>25</v>
      </c>
      <c r="J192" s="234" t="s">
        <v>4857</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1418</v>
      </c>
      <c r="B193" s="233" t="s">
        <v>4858</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4859</v>
      </c>
      <c r="B194" s="234" t="s">
        <v>4860</v>
      </c>
      <c r="C194" s="234" t="s">
        <v>4861</v>
      </c>
      <c r="D194" s="234" t="s">
        <v>4854</v>
      </c>
      <c r="E194" s="234" t="s">
        <v>4855</v>
      </c>
      <c r="F194" s="234" t="s">
        <v>4862</v>
      </c>
      <c r="G194" s="234" t="s">
        <v>25</v>
      </c>
      <c r="H194" s="234" t="s">
        <v>4863</v>
      </c>
      <c r="I194" s="234" t="s">
        <v>25</v>
      </c>
      <c r="J194" s="234" t="s">
        <v>4864</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4865</v>
      </c>
      <c r="B195" s="234" t="s">
        <v>4866</v>
      </c>
      <c r="C195" s="234" t="s">
        <v>4867</v>
      </c>
      <c r="D195" s="234" t="s">
        <v>4868</v>
      </c>
      <c r="E195" s="234" t="s">
        <v>25</v>
      </c>
      <c r="F195" s="234" t="s">
        <v>25</v>
      </c>
      <c r="G195" s="234" t="s">
        <v>25</v>
      </c>
      <c r="H195" s="234" t="s">
        <v>4869</v>
      </c>
      <c r="I195" s="234" t="s">
        <v>25</v>
      </c>
      <c r="J195" s="234" t="s">
        <v>4870</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4871</v>
      </c>
      <c r="B196" s="234" t="s">
        <v>4872</v>
      </c>
      <c r="C196" s="234" t="s">
        <v>4873</v>
      </c>
      <c r="D196" s="234" t="s">
        <v>25</v>
      </c>
      <c r="E196" s="234" t="s">
        <v>4874</v>
      </c>
      <c r="F196" s="234" t="s">
        <v>25</v>
      </c>
      <c r="G196" s="234" t="s">
        <v>25</v>
      </c>
      <c r="H196" s="234" t="s">
        <v>4875</v>
      </c>
      <c r="I196" s="234" t="s">
        <v>25</v>
      </c>
      <c r="J196" s="234" t="s">
        <v>4876</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4877</v>
      </c>
      <c r="B197" s="234" t="s">
        <v>4878</v>
      </c>
      <c r="C197" s="234" t="s">
        <v>4879</v>
      </c>
      <c r="D197" s="234" t="s">
        <v>25</v>
      </c>
      <c r="E197" s="234" t="s">
        <v>25</v>
      </c>
      <c r="F197" s="234" t="s">
        <v>25</v>
      </c>
      <c r="G197" s="234" t="s">
        <v>25</v>
      </c>
      <c r="H197" s="234" t="s">
        <v>4880</v>
      </c>
      <c r="I197" s="234" t="s">
        <v>25</v>
      </c>
      <c r="J197" s="234" t="s">
        <v>4881</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4882</v>
      </c>
      <c r="B198" s="234" t="s">
        <v>4883</v>
      </c>
      <c r="C198" s="234" t="s">
        <v>4884</v>
      </c>
      <c r="D198" s="234" t="s">
        <v>4885</v>
      </c>
      <c r="E198" s="234" t="s">
        <v>25</v>
      </c>
      <c r="F198" s="234" t="s">
        <v>25</v>
      </c>
      <c r="G198" s="234" t="s">
        <v>25</v>
      </c>
      <c r="H198" s="234" t="s">
        <v>4886</v>
      </c>
      <c r="I198" s="234" t="s">
        <v>25</v>
      </c>
      <c r="J198" s="234" t="s">
        <v>4887</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1422</v>
      </c>
      <c r="B199" s="233" t="s">
        <v>4888</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4889</v>
      </c>
      <c r="B200" s="234" t="s">
        <v>4890</v>
      </c>
      <c r="C200" s="234" t="s">
        <v>4891</v>
      </c>
      <c r="D200" s="234" t="s">
        <v>25</v>
      </c>
      <c r="E200" s="234" t="s">
        <v>25</v>
      </c>
      <c r="F200" s="234" t="s">
        <v>25</v>
      </c>
      <c r="G200" s="234" t="s">
        <v>25</v>
      </c>
      <c r="H200" s="234" t="s">
        <v>4892</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4893</v>
      </c>
      <c r="B201" s="234" t="s">
        <v>4894</v>
      </c>
      <c r="C201" s="234" t="s">
        <v>4895</v>
      </c>
      <c r="D201" s="234" t="s">
        <v>4896</v>
      </c>
      <c r="E201" s="234" t="s">
        <v>25</v>
      </c>
      <c r="F201" s="234" t="s">
        <v>25</v>
      </c>
      <c r="G201" s="234" t="s">
        <v>25</v>
      </c>
      <c r="H201" s="234" t="s">
        <v>4897</v>
      </c>
      <c r="I201" s="234" t="s">
        <v>25</v>
      </c>
      <c r="J201" s="234" t="s">
        <v>4898</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4899</v>
      </c>
      <c r="B202" s="234" t="s">
        <v>4900</v>
      </c>
      <c r="C202" s="234" t="s">
        <v>4901</v>
      </c>
      <c r="D202" s="234" t="s">
        <v>25</v>
      </c>
      <c r="E202" s="234" t="s">
        <v>25</v>
      </c>
      <c r="F202" s="234" t="s">
        <v>25</v>
      </c>
      <c r="G202" s="234" t="s">
        <v>25</v>
      </c>
      <c r="H202" s="234" t="s">
        <v>4902</v>
      </c>
      <c r="I202" s="234" t="s">
        <v>25</v>
      </c>
      <c r="J202" s="234" t="s">
        <v>4903</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4904</v>
      </c>
      <c r="B203" s="234" t="s">
        <v>4905</v>
      </c>
      <c r="C203" s="234" t="s">
        <v>4906</v>
      </c>
      <c r="D203" s="234" t="s">
        <v>4907</v>
      </c>
      <c r="E203" s="234" t="s">
        <v>25</v>
      </c>
      <c r="F203" s="234" t="s">
        <v>25</v>
      </c>
      <c r="G203" s="234" t="s">
        <v>25</v>
      </c>
      <c r="H203" s="234" t="s">
        <v>4908</v>
      </c>
      <c r="I203" s="234" t="s">
        <v>25</v>
      </c>
      <c r="J203" s="234" t="s">
        <v>4909</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4910</v>
      </c>
      <c r="B204" s="234" t="s">
        <v>4911</v>
      </c>
      <c r="C204" s="234" t="s">
        <v>4912</v>
      </c>
      <c r="D204" s="234" t="s">
        <v>25</v>
      </c>
      <c r="E204" s="234" t="s">
        <v>25</v>
      </c>
      <c r="F204" s="234" t="s">
        <v>25</v>
      </c>
      <c r="G204" s="234" t="s">
        <v>25</v>
      </c>
      <c r="H204" s="234" t="s">
        <v>4913</v>
      </c>
      <c r="I204" s="234" t="s">
        <v>25</v>
      </c>
      <c r="J204" s="234" t="s">
        <v>4914</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4915</v>
      </c>
      <c r="B205" s="234" t="s">
        <v>4916</v>
      </c>
      <c r="C205" s="234" t="s">
        <v>4917</v>
      </c>
      <c r="D205" s="234" t="s">
        <v>25</v>
      </c>
      <c r="E205" s="234" t="s">
        <v>25</v>
      </c>
      <c r="F205" s="234" t="s">
        <v>25</v>
      </c>
      <c r="G205" s="234" t="s">
        <v>25</v>
      </c>
      <c r="H205" s="234" t="s">
        <v>4918</v>
      </c>
      <c r="I205" s="234" t="s">
        <v>4919</v>
      </c>
      <c r="J205" s="234" t="s">
        <v>4920</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4921</v>
      </c>
      <c r="B206" s="234" t="s">
        <v>4922</v>
      </c>
      <c r="C206" s="234" t="s">
        <v>4923</v>
      </c>
      <c r="D206" s="234" t="s">
        <v>25</v>
      </c>
      <c r="E206" s="234" t="s">
        <v>25</v>
      </c>
      <c r="F206" s="234" t="s">
        <v>25</v>
      </c>
      <c r="G206" s="234" t="s">
        <v>25</v>
      </c>
      <c r="H206" s="234" t="s">
        <v>4924</v>
      </c>
      <c r="I206" s="234" t="s">
        <v>25</v>
      </c>
      <c r="J206" s="234" t="s">
        <v>4925</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4926</v>
      </c>
      <c r="B207" s="234" t="s">
        <v>4927</v>
      </c>
      <c r="C207" s="234" t="s">
        <v>4923</v>
      </c>
      <c r="D207" s="234" t="s">
        <v>4928</v>
      </c>
      <c r="E207" s="234" t="s">
        <v>25</v>
      </c>
      <c r="F207" s="234" t="s">
        <v>25</v>
      </c>
      <c r="G207" s="234" t="s">
        <v>25</v>
      </c>
      <c r="H207" s="234" t="s">
        <v>4929</v>
      </c>
      <c r="I207" s="234" t="s">
        <v>25</v>
      </c>
      <c r="J207" s="234" t="s">
        <v>4930</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4931</v>
      </c>
      <c r="B208" s="234" t="s">
        <v>4932</v>
      </c>
      <c r="C208" s="234" t="s">
        <v>4933</v>
      </c>
      <c r="D208" s="234" t="s">
        <v>4928</v>
      </c>
      <c r="E208" s="234" t="s">
        <v>25</v>
      </c>
      <c r="F208" s="234" t="s">
        <v>4934</v>
      </c>
      <c r="G208" s="234" t="s">
        <v>4935</v>
      </c>
      <c r="H208" s="234" t="s">
        <v>4936</v>
      </c>
      <c r="I208" s="234" t="s">
        <v>4937</v>
      </c>
      <c r="J208" s="234" t="s">
        <v>4938</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4939</v>
      </c>
      <c r="B209" s="234" t="s">
        <v>4940</v>
      </c>
      <c r="C209" s="234" t="s">
        <v>4941</v>
      </c>
      <c r="D209" s="234" t="s">
        <v>4942</v>
      </c>
      <c r="E209" s="234" t="s">
        <v>25</v>
      </c>
      <c r="F209" s="234" t="s">
        <v>4934</v>
      </c>
      <c r="G209" s="234" t="s">
        <v>4943</v>
      </c>
      <c r="H209" s="234" t="s">
        <v>4944</v>
      </c>
      <c r="I209" s="234" t="s">
        <v>4937</v>
      </c>
      <c r="J209" s="234" t="s">
        <v>4945</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1426</v>
      </c>
      <c r="B210" s="233" t="s">
        <v>4946</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4947</v>
      </c>
      <c r="B211" s="234" t="s">
        <v>4948</v>
      </c>
      <c r="C211" s="234" t="s">
        <v>4949</v>
      </c>
      <c r="D211" s="234" t="s">
        <v>4950</v>
      </c>
      <c r="E211" s="234" t="s">
        <v>25</v>
      </c>
      <c r="F211" s="234" t="s">
        <v>25</v>
      </c>
      <c r="G211" s="234" t="s">
        <v>4951</v>
      </c>
      <c r="H211" s="234" t="s">
        <v>4952</v>
      </c>
      <c r="I211" s="234" t="s">
        <v>4953</v>
      </c>
      <c r="J211" s="234" t="s">
        <v>4954</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4955</v>
      </c>
      <c r="B212" s="234" t="s">
        <v>4956</v>
      </c>
      <c r="C212" s="234" t="s">
        <v>4957</v>
      </c>
      <c r="D212" s="234" t="s">
        <v>4958</v>
      </c>
      <c r="E212" s="234" t="s">
        <v>25</v>
      </c>
      <c r="F212" s="234" t="s">
        <v>4959</v>
      </c>
      <c r="G212" s="234" t="s">
        <v>25</v>
      </c>
      <c r="H212" s="234" t="s">
        <v>25</v>
      </c>
      <c r="I212" s="234" t="s">
        <v>25</v>
      </c>
      <c r="J212" s="234" t="s">
        <v>4960</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4961</v>
      </c>
      <c r="B213" s="234" t="s">
        <v>4962</v>
      </c>
      <c r="C213" s="234" t="s">
        <v>4963</v>
      </c>
      <c r="D213" s="234" t="s">
        <v>4964</v>
      </c>
      <c r="E213" s="234" t="s">
        <v>25</v>
      </c>
      <c r="F213" s="234" t="s">
        <v>4965</v>
      </c>
      <c r="G213" s="234" t="s">
        <v>25</v>
      </c>
      <c r="H213" s="234" t="s">
        <v>4966</v>
      </c>
      <c r="I213" s="234" t="s">
        <v>25</v>
      </c>
      <c r="J213" s="234" t="s">
        <v>4967</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4968</v>
      </c>
      <c r="B214" s="234" t="s">
        <v>4969</v>
      </c>
      <c r="C214" s="234" t="s">
        <v>4970</v>
      </c>
      <c r="D214" s="234" t="s">
        <v>4971</v>
      </c>
      <c r="E214" s="234" t="s">
        <v>25</v>
      </c>
      <c r="F214" s="234" t="s">
        <v>25</v>
      </c>
      <c r="G214" s="234" t="s">
        <v>25</v>
      </c>
      <c r="H214" s="234" t="s">
        <v>4972</v>
      </c>
      <c r="I214" s="234" t="s">
        <v>4307</v>
      </c>
      <c r="J214" s="234" t="s">
        <v>4973</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4974</v>
      </c>
      <c r="B215" s="234" t="s">
        <v>4975</v>
      </c>
      <c r="C215" s="234" t="s">
        <v>4976</v>
      </c>
      <c r="D215" s="234" t="s">
        <v>4977</v>
      </c>
      <c r="E215" s="234" t="s">
        <v>25</v>
      </c>
      <c r="F215" s="234" t="s">
        <v>25</v>
      </c>
      <c r="G215" s="234" t="s">
        <v>25</v>
      </c>
      <c r="H215" s="234" t="s">
        <v>4978</v>
      </c>
      <c r="I215" s="234" t="s">
        <v>25</v>
      </c>
      <c r="J215" s="234" t="s">
        <v>4979</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4980</v>
      </c>
      <c r="B216" s="232" t="s">
        <v>4981</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1440</v>
      </c>
      <c r="B217" s="233" t="s">
        <v>4982</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4983</v>
      </c>
      <c r="B218" s="234" t="s">
        <v>4984</v>
      </c>
      <c r="C218" s="234" t="s">
        <v>4985</v>
      </c>
      <c r="D218" s="234" t="s">
        <v>4079</v>
      </c>
      <c r="E218" s="234" t="s">
        <v>3875</v>
      </c>
      <c r="F218" s="234" t="s">
        <v>25</v>
      </c>
      <c r="G218" s="234" t="s">
        <v>25</v>
      </c>
      <c r="H218" s="234" t="s">
        <v>4986</v>
      </c>
      <c r="I218" s="234" t="s">
        <v>25</v>
      </c>
      <c r="J218" s="234" t="s">
        <v>4987</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4988</v>
      </c>
      <c r="B219" s="234" t="s">
        <v>4989</v>
      </c>
      <c r="C219" s="234" t="s">
        <v>3880</v>
      </c>
      <c r="D219" s="234" t="s">
        <v>3881</v>
      </c>
      <c r="E219" s="234" t="s">
        <v>25</v>
      </c>
      <c r="F219" s="234" t="s">
        <v>3883</v>
      </c>
      <c r="G219" s="234" t="s">
        <v>25</v>
      </c>
      <c r="H219" s="234" t="s">
        <v>4990</v>
      </c>
      <c r="I219" s="234" t="s">
        <v>25</v>
      </c>
      <c r="J219" s="234" t="s">
        <v>4991</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1444</v>
      </c>
      <c r="B220" s="233" t="s">
        <v>4992</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4993</v>
      </c>
      <c r="B221" s="234" t="s">
        <v>4994</v>
      </c>
      <c r="C221" s="234" t="s">
        <v>4995</v>
      </c>
      <c r="D221" s="234" t="s">
        <v>4996</v>
      </c>
      <c r="E221" s="234" t="s">
        <v>25</v>
      </c>
      <c r="F221" s="234" t="s">
        <v>25</v>
      </c>
      <c r="G221" s="234" t="s">
        <v>25</v>
      </c>
      <c r="H221" s="234" t="s">
        <v>4997</v>
      </c>
      <c r="I221" s="234" t="s">
        <v>25</v>
      </c>
      <c r="J221" s="234" t="s">
        <v>4998</v>
      </c>
      <c r="K221" s="237">
        <f>IF(COUNTIF(L221:AY221,"&lt;&gt;")=0,"",SUMPRODUCT(((Recommendations[ImplStatus]="Implemented")+(Recommendations[ImplStatus]="Compensated"))*ISNUMBER(MATCH(Recommendations[Id],L221:AY221,0)))/COUNTIF(L221:AY221,"&lt;&gt;"))</f>
        <v>0</v>
      </c>
      <c r="L221" s="240" t="s">
        <v>380</v>
      </c>
      <c r="M221" s="240" t="s">
        <v>438</v>
      </c>
      <c r="N221" s="240" t="s">
        <v>471</v>
      </c>
      <c r="O221" s="240" t="s">
        <v>552</v>
      </c>
      <c r="P221" s="240" t="s">
        <v>710</v>
      </c>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4999</v>
      </c>
      <c r="B222" s="234" t="s">
        <v>5000</v>
      </c>
      <c r="C222" s="234" t="s">
        <v>5001</v>
      </c>
      <c r="D222" s="234" t="s">
        <v>5002</v>
      </c>
      <c r="E222" s="234" t="s">
        <v>25</v>
      </c>
      <c r="F222" s="234" t="s">
        <v>25</v>
      </c>
      <c r="G222" s="234" t="s">
        <v>25</v>
      </c>
      <c r="H222" s="234" t="s">
        <v>5003</v>
      </c>
      <c r="I222" s="234" t="s">
        <v>25</v>
      </c>
      <c r="J222" s="234" t="s">
        <v>5004</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5005</v>
      </c>
      <c r="B223" s="234" t="s">
        <v>5006</v>
      </c>
      <c r="C223" s="234" t="s">
        <v>5007</v>
      </c>
      <c r="D223" s="234" t="s">
        <v>25</v>
      </c>
      <c r="E223" s="234" t="s">
        <v>5008</v>
      </c>
      <c r="F223" s="234" t="s">
        <v>25</v>
      </c>
      <c r="G223" s="234" t="s">
        <v>25</v>
      </c>
      <c r="H223" s="234" t="s">
        <v>5009</v>
      </c>
      <c r="I223" s="234" t="s">
        <v>25</v>
      </c>
      <c r="J223" s="234" t="s">
        <v>5010</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5011</v>
      </c>
      <c r="B224" s="234" t="s">
        <v>5012</v>
      </c>
      <c r="C224" s="234" t="s">
        <v>5013</v>
      </c>
      <c r="D224" s="234" t="s">
        <v>25</v>
      </c>
      <c r="E224" s="234" t="s">
        <v>25</v>
      </c>
      <c r="F224" s="234" t="s">
        <v>25</v>
      </c>
      <c r="G224" s="234" t="s">
        <v>25</v>
      </c>
      <c r="H224" s="234" t="s">
        <v>5014</v>
      </c>
      <c r="I224" s="234" t="s">
        <v>25</v>
      </c>
      <c r="J224" s="234" t="s">
        <v>5015</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5016</v>
      </c>
      <c r="B225" s="234" t="s">
        <v>5017</v>
      </c>
      <c r="C225" s="234" t="s">
        <v>5018</v>
      </c>
      <c r="D225" s="234" t="s">
        <v>25</v>
      </c>
      <c r="E225" s="234" t="s">
        <v>25</v>
      </c>
      <c r="F225" s="234" t="s">
        <v>25</v>
      </c>
      <c r="G225" s="234" t="s">
        <v>25</v>
      </c>
      <c r="H225" s="234" t="s">
        <v>5019</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5020</v>
      </c>
      <c r="B226" s="234" t="s">
        <v>5021</v>
      </c>
      <c r="C226" s="234" t="s">
        <v>5022</v>
      </c>
      <c r="D226" s="234" t="s">
        <v>25</v>
      </c>
      <c r="E226" s="234" t="s">
        <v>25</v>
      </c>
      <c r="F226" s="234" t="s">
        <v>25</v>
      </c>
      <c r="G226" s="234" t="s">
        <v>25</v>
      </c>
      <c r="H226" s="234" t="s">
        <v>5023</v>
      </c>
      <c r="I226" s="234" t="s">
        <v>25</v>
      </c>
      <c r="J226" s="234" t="s">
        <v>5024</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5025</v>
      </c>
      <c r="B227" s="234" t="s">
        <v>5026</v>
      </c>
      <c r="C227" s="234" t="s">
        <v>5027</v>
      </c>
      <c r="D227" s="234" t="s">
        <v>25</v>
      </c>
      <c r="E227" s="234" t="s">
        <v>25</v>
      </c>
      <c r="F227" s="234" t="s">
        <v>25</v>
      </c>
      <c r="G227" s="234" t="s">
        <v>25</v>
      </c>
      <c r="H227" s="234" t="s">
        <v>5028</v>
      </c>
      <c r="I227" s="234" t="s">
        <v>25</v>
      </c>
      <c r="J227" s="234" t="s">
        <v>5029</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5030</v>
      </c>
      <c r="B228" s="234" t="s">
        <v>5031</v>
      </c>
      <c r="C228" s="234" t="s">
        <v>5032</v>
      </c>
      <c r="D228" s="234" t="s">
        <v>25</v>
      </c>
      <c r="E228" s="234" t="s">
        <v>25</v>
      </c>
      <c r="F228" s="234" t="s">
        <v>25</v>
      </c>
      <c r="G228" s="234" t="s">
        <v>25</v>
      </c>
      <c r="H228" s="234" t="s">
        <v>5033</v>
      </c>
      <c r="I228" s="234" t="s">
        <v>25</v>
      </c>
      <c r="J228" s="234" t="s">
        <v>5034</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5035</v>
      </c>
      <c r="B229" s="234" t="s">
        <v>5036</v>
      </c>
      <c r="C229" s="234" t="s">
        <v>5037</v>
      </c>
      <c r="D229" s="234" t="s">
        <v>25</v>
      </c>
      <c r="E229" s="234" t="s">
        <v>25</v>
      </c>
      <c r="F229" s="234" t="s">
        <v>25</v>
      </c>
      <c r="G229" s="234" t="s">
        <v>25</v>
      </c>
      <c r="H229" s="234" t="s">
        <v>5038</v>
      </c>
      <c r="I229" s="234" t="s">
        <v>25</v>
      </c>
      <c r="J229" s="234" t="s">
        <v>5039</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1448</v>
      </c>
      <c r="B230" s="233" t="s">
        <v>5040</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5041</v>
      </c>
      <c r="B231" s="234" t="s">
        <v>5042</v>
      </c>
      <c r="C231" s="234" t="s">
        <v>5043</v>
      </c>
      <c r="D231" s="234" t="s">
        <v>5044</v>
      </c>
      <c r="E231" s="234" t="s">
        <v>25</v>
      </c>
      <c r="F231" s="234" t="s">
        <v>25</v>
      </c>
      <c r="G231" s="234" t="s">
        <v>25</v>
      </c>
      <c r="H231" s="234" t="s">
        <v>5045</v>
      </c>
      <c r="I231" s="234" t="s">
        <v>25</v>
      </c>
      <c r="J231" s="234" t="s">
        <v>5046</v>
      </c>
      <c r="K231" s="237">
        <f>IF(COUNTIF(L231:AY231,"&lt;&gt;")=0,"",SUMPRODUCT(((Recommendations[ImplStatus]="Implemented")+(Recommendations[ImplStatus]="Compensated"))*ISNUMBER(MATCH(Recommendations[Id],L231:AY231,0)))/COUNTIF(L231:AY231,"&lt;&gt;"))</f>
        <v>0</v>
      </c>
      <c r="L231" s="240" t="s">
        <v>710</v>
      </c>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5047</v>
      </c>
      <c r="B232" s="234" t="s">
        <v>5048</v>
      </c>
      <c r="C232" s="234" t="s">
        <v>5049</v>
      </c>
      <c r="D232" s="234" t="s">
        <v>5050</v>
      </c>
      <c r="E232" s="234" t="s">
        <v>25</v>
      </c>
      <c r="F232" s="234" t="s">
        <v>25</v>
      </c>
      <c r="G232" s="234" t="s">
        <v>25</v>
      </c>
      <c r="H232" s="234" t="s">
        <v>5051</v>
      </c>
      <c r="I232" s="234" t="s">
        <v>25</v>
      </c>
      <c r="J232" s="234" t="s">
        <v>5052</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5053</v>
      </c>
      <c r="B233" s="234" t="s">
        <v>5054</v>
      </c>
      <c r="C233" s="234" t="s">
        <v>5055</v>
      </c>
      <c r="D233" s="234" t="s">
        <v>5056</v>
      </c>
      <c r="E233" s="234" t="s">
        <v>25</v>
      </c>
      <c r="F233" s="234" t="s">
        <v>25</v>
      </c>
      <c r="G233" s="234" t="s">
        <v>25</v>
      </c>
      <c r="H233" s="234" t="s">
        <v>5057</v>
      </c>
      <c r="I233" s="234" t="s">
        <v>25</v>
      </c>
      <c r="J233" s="234" t="s">
        <v>5058</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5059</v>
      </c>
      <c r="B234" s="234" t="s">
        <v>5060</v>
      </c>
      <c r="C234" s="234" t="s">
        <v>5061</v>
      </c>
      <c r="D234" s="234" t="s">
        <v>5062</v>
      </c>
      <c r="E234" s="234" t="s">
        <v>25</v>
      </c>
      <c r="F234" s="234" t="s">
        <v>25</v>
      </c>
      <c r="G234" s="234" t="s">
        <v>25</v>
      </c>
      <c r="H234" s="234" t="s">
        <v>5063</v>
      </c>
      <c r="I234" s="234" t="s">
        <v>25</v>
      </c>
      <c r="J234" s="234" t="s">
        <v>5064</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1452</v>
      </c>
      <c r="B235" s="233" t="s">
        <v>5065</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5066</v>
      </c>
      <c r="B236" s="234" t="s">
        <v>5067</v>
      </c>
      <c r="C236" s="234" t="s">
        <v>5068</v>
      </c>
      <c r="D236" s="234" t="s">
        <v>5069</v>
      </c>
      <c r="E236" s="234" t="s">
        <v>25</v>
      </c>
      <c r="F236" s="234" t="s">
        <v>25</v>
      </c>
      <c r="G236" s="234" t="s">
        <v>25</v>
      </c>
      <c r="H236" s="234" t="s">
        <v>5070</v>
      </c>
      <c r="I236" s="234" t="s">
        <v>25</v>
      </c>
      <c r="J236" s="234" t="s">
        <v>5071</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5072</v>
      </c>
      <c r="B237" s="234" t="s">
        <v>5073</v>
      </c>
      <c r="C237" s="234" t="s">
        <v>5074</v>
      </c>
      <c r="D237" s="234" t="s">
        <v>5075</v>
      </c>
      <c r="E237" s="234" t="s">
        <v>25</v>
      </c>
      <c r="F237" s="234" t="s">
        <v>25</v>
      </c>
      <c r="G237" s="234" t="s">
        <v>5076</v>
      </c>
      <c r="H237" s="234" t="s">
        <v>5077</v>
      </c>
      <c r="I237" s="234" t="s">
        <v>4307</v>
      </c>
      <c r="J237" s="234" t="s">
        <v>5078</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5079</v>
      </c>
      <c r="B238" s="234" t="s">
        <v>5080</v>
      </c>
      <c r="C238" s="234" t="s">
        <v>5081</v>
      </c>
      <c r="D238" s="234" t="s">
        <v>25</v>
      </c>
      <c r="E238" s="234" t="s">
        <v>25</v>
      </c>
      <c r="F238" s="234" t="s">
        <v>25</v>
      </c>
      <c r="G238" s="234" t="s">
        <v>25</v>
      </c>
      <c r="H238" s="234" t="s">
        <v>5082</v>
      </c>
      <c r="I238" s="234" t="s">
        <v>5083</v>
      </c>
      <c r="J238" s="234" t="s">
        <v>5084</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5085</v>
      </c>
      <c r="B239" s="234" t="s">
        <v>5086</v>
      </c>
      <c r="C239" s="234" t="s">
        <v>5087</v>
      </c>
      <c r="D239" s="234" t="s">
        <v>25</v>
      </c>
      <c r="E239" s="234" t="s">
        <v>25</v>
      </c>
      <c r="F239" s="234" t="s">
        <v>25</v>
      </c>
      <c r="G239" s="234" t="s">
        <v>25</v>
      </c>
      <c r="H239" s="234" t="s">
        <v>5088</v>
      </c>
      <c r="I239" s="234" t="s">
        <v>4307</v>
      </c>
      <c r="J239" s="234" t="s">
        <v>5089</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5090</v>
      </c>
      <c r="B240" s="234" t="s">
        <v>5091</v>
      </c>
      <c r="C240" s="234" t="s">
        <v>5092</v>
      </c>
      <c r="D240" s="234" t="s">
        <v>5093</v>
      </c>
      <c r="E240" s="234" t="s">
        <v>25</v>
      </c>
      <c r="F240" s="234" t="s">
        <v>25</v>
      </c>
      <c r="G240" s="234" t="s">
        <v>25</v>
      </c>
      <c r="H240" s="234" t="s">
        <v>5094</v>
      </c>
      <c r="I240" s="234" t="s">
        <v>25</v>
      </c>
      <c r="J240" s="234" t="s">
        <v>5095</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1456</v>
      </c>
      <c r="B241" s="233" t="s">
        <v>5096</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5097</v>
      </c>
      <c r="B242" s="234" t="s">
        <v>5098</v>
      </c>
      <c r="C242" s="234" t="s">
        <v>5099</v>
      </c>
      <c r="D242" s="234" t="s">
        <v>25</v>
      </c>
      <c r="E242" s="234" t="s">
        <v>25</v>
      </c>
      <c r="F242" s="234" t="s">
        <v>5100</v>
      </c>
      <c r="G242" s="234" t="s">
        <v>25</v>
      </c>
      <c r="H242" s="234" t="s">
        <v>5101</v>
      </c>
      <c r="I242" s="234" t="s">
        <v>25</v>
      </c>
      <c r="J242" s="234" t="s">
        <v>5102</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1460</v>
      </c>
      <c r="B243" s="233" t="s">
        <v>5103</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5104</v>
      </c>
      <c r="B244" s="234" t="s">
        <v>5105</v>
      </c>
      <c r="C244" s="234" t="s">
        <v>5106</v>
      </c>
      <c r="D244" s="234" t="s">
        <v>25</v>
      </c>
      <c r="E244" s="234" t="s">
        <v>25</v>
      </c>
      <c r="F244" s="234" t="s">
        <v>5107</v>
      </c>
      <c r="G244" s="234" t="s">
        <v>25</v>
      </c>
      <c r="H244" s="234" t="s">
        <v>5108</v>
      </c>
      <c r="I244" s="234" t="s">
        <v>5109</v>
      </c>
      <c r="J244" s="234" t="s">
        <v>5110</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5111</v>
      </c>
      <c r="B245" s="234" t="s">
        <v>5112</v>
      </c>
      <c r="C245" s="234" t="s">
        <v>5113</v>
      </c>
      <c r="D245" s="234" t="s">
        <v>5114</v>
      </c>
      <c r="E245" s="234" t="s">
        <v>25</v>
      </c>
      <c r="F245" s="234" t="s">
        <v>25</v>
      </c>
      <c r="G245" s="234" t="s">
        <v>25</v>
      </c>
      <c r="H245" s="234" t="s">
        <v>5115</v>
      </c>
      <c r="I245" s="234" t="s">
        <v>25</v>
      </c>
      <c r="J245" s="234" t="s">
        <v>5116</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5117</v>
      </c>
      <c r="B246" s="234" t="s">
        <v>5118</v>
      </c>
      <c r="C246" s="234" t="s">
        <v>5119</v>
      </c>
      <c r="D246" s="234" t="s">
        <v>25</v>
      </c>
      <c r="E246" s="234" t="s">
        <v>25</v>
      </c>
      <c r="F246" s="234" t="s">
        <v>25</v>
      </c>
      <c r="G246" s="234" t="s">
        <v>25</v>
      </c>
      <c r="H246" s="234" t="s">
        <v>5120</v>
      </c>
      <c r="I246" s="234" t="s">
        <v>25</v>
      </c>
      <c r="J246" s="234" t="s">
        <v>5121</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1464</v>
      </c>
      <c r="B247" s="233" t="s">
        <v>5122</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5123</v>
      </c>
      <c r="B248" s="234" t="s">
        <v>5124</v>
      </c>
      <c r="C248" s="234" t="s">
        <v>5125</v>
      </c>
      <c r="D248" s="234" t="s">
        <v>5126</v>
      </c>
      <c r="E248" s="234" t="s">
        <v>25</v>
      </c>
      <c r="F248" s="234" t="s">
        <v>25</v>
      </c>
      <c r="G248" s="234" t="s">
        <v>25</v>
      </c>
      <c r="H248" s="234" t="s">
        <v>5127</v>
      </c>
      <c r="I248" s="234" t="s">
        <v>5128</v>
      </c>
      <c r="J248" s="234" t="s">
        <v>5129</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5130</v>
      </c>
      <c r="B249" s="234" t="s">
        <v>5131</v>
      </c>
      <c r="C249" s="234" t="s">
        <v>5125</v>
      </c>
      <c r="D249" s="234" t="s">
        <v>5132</v>
      </c>
      <c r="E249" s="234" t="s">
        <v>25</v>
      </c>
      <c r="F249" s="234" t="s">
        <v>25</v>
      </c>
      <c r="G249" s="234" t="s">
        <v>25</v>
      </c>
      <c r="H249" s="234" t="s">
        <v>5127</v>
      </c>
      <c r="I249" s="234" t="s">
        <v>5133</v>
      </c>
      <c r="J249" s="234" t="s">
        <v>5134</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5135</v>
      </c>
      <c r="B250" s="234" t="s">
        <v>5136</v>
      </c>
      <c r="C250" s="234" t="s">
        <v>5137</v>
      </c>
      <c r="D250" s="234" t="s">
        <v>5138</v>
      </c>
      <c r="E250" s="234" t="s">
        <v>25</v>
      </c>
      <c r="F250" s="234" t="s">
        <v>25</v>
      </c>
      <c r="G250" s="234" t="s">
        <v>25</v>
      </c>
      <c r="H250" s="234" t="s">
        <v>5139</v>
      </c>
      <c r="I250" s="234" t="s">
        <v>25</v>
      </c>
      <c r="J250" s="234" t="s">
        <v>5140</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5141</v>
      </c>
      <c r="B251" s="232" t="s">
        <v>5142</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1470</v>
      </c>
      <c r="B252" s="233" t="s">
        <v>5143</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5144</v>
      </c>
      <c r="B253" s="234" t="s">
        <v>5145</v>
      </c>
      <c r="C253" s="234" t="s">
        <v>5146</v>
      </c>
      <c r="D253" s="234" t="s">
        <v>4079</v>
      </c>
      <c r="E253" s="234" t="s">
        <v>3875</v>
      </c>
      <c r="F253" s="234" t="s">
        <v>25</v>
      </c>
      <c r="G253" s="234" t="s">
        <v>25</v>
      </c>
      <c r="H253" s="234" t="s">
        <v>5147</v>
      </c>
      <c r="I253" s="234" t="s">
        <v>25</v>
      </c>
      <c r="J253" s="234" t="s">
        <v>5148</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5149</v>
      </c>
      <c r="B254" s="234" t="s">
        <v>5150</v>
      </c>
      <c r="C254" s="234" t="s">
        <v>3880</v>
      </c>
      <c r="D254" s="234" t="s">
        <v>3881</v>
      </c>
      <c r="E254" s="234" t="s">
        <v>25</v>
      </c>
      <c r="F254" s="234" t="s">
        <v>3883</v>
      </c>
      <c r="G254" s="234" t="s">
        <v>25</v>
      </c>
      <c r="H254" s="234" t="s">
        <v>5151</v>
      </c>
      <c r="I254" s="234" t="s">
        <v>25</v>
      </c>
      <c r="J254" s="234" t="s">
        <v>5152</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1474</v>
      </c>
      <c r="B255" s="233" t="s">
        <v>5153</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5154</v>
      </c>
      <c r="B256" s="234" t="s">
        <v>5155</v>
      </c>
      <c r="C256" s="234" t="s">
        <v>5156</v>
      </c>
      <c r="D256" s="234" t="s">
        <v>5157</v>
      </c>
      <c r="E256" s="234" t="s">
        <v>5158</v>
      </c>
      <c r="F256" s="234" t="s">
        <v>5159</v>
      </c>
      <c r="G256" s="234" t="s">
        <v>25</v>
      </c>
      <c r="H256" s="234" t="s">
        <v>5160</v>
      </c>
      <c r="I256" s="234" t="s">
        <v>25</v>
      </c>
      <c r="J256" s="234" t="s">
        <v>5161</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5162</v>
      </c>
      <c r="B257" s="234" t="s">
        <v>5163</v>
      </c>
      <c r="C257" s="234" t="s">
        <v>5164</v>
      </c>
      <c r="D257" s="234" t="s">
        <v>5165</v>
      </c>
      <c r="E257" s="234" t="s">
        <v>25</v>
      </c>
      <c r="F257" s="234" t="s">
        <v>25</v>
      </c>
      <c r="G257" s="234" t="s">
        <v>25</v>
      </c>
      <c r="H257" s="234" t="s">
        <v>5166</v>
      </c>
      <c r="I257" s="234" t="s">
        <v>25</v>
      </c>
      <c r="J257" s="234" t="s">
        <v>5167</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1479</v>
      </c>
      <c r="B258" s="233" t="s">
        <v>5168</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5169</v>
      </c>
      <c r="B259" s="234" t="s">
        <v>5170</v>
      </c>
      <c r="C259" s="234" t="s">
        <v>5171</v>
      </c>
      <c r="D259" s="234" t="s">
        <v>5172</v>
      </c>
      <c r="E259" s="234" t="s">
        <v>5173</v>
      </c>
      <c r="F259" s="234" t="s">
        <v>25</v>
      </c>
      <c r="G259" s="234" t="s">
        <v>25</v>
      </c>
      <c r="H259" s="234" t="s">
        <v>5174</v>
      </c>
      <c r="I259" s="234" t="s">
        <v>25</v>
      </c>
      <c r="J259" s="234" t="s">
        <v>5175</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5176</v>
      </c>
      <c r="B260" s="234" t="s">
        <v>5177</v>
      </c>
      <c r="C260" s="234" t="s">
        <v>5178</v>
      </c>
      <c r="D260" s="234" t="s">
        <v>25</v>
      </c>
      <c r="E260" s="234" t="s">
        <v>25</v>
      </c>
      <c r="F260" s="234" t="s">
        <v>25</v>
      </c>
      <c r="G260" s="234" t="s">
        <v>25</v>
      </c>
      <c r="H260" s="234" t="s">
        <v>5179</v>
      </c>
      <c r="I260" s="234" t="s">
        <v>5180</v>
      </c>
      <c r="J260" s="234" t="s">
        <v>5181</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5182</v>
      </c>
      <c r="B261" s="234" t="s">
        <v>5183</v>
      </c>
      <c r="C261" s="234" t="s">
        <v>5184</v>
      </c>
      <c r="D261" s="234" t="s">
        <v>5185</v>
      </c>
      <c r="E261" s="234" t="s">
        <v>25</v>
      </c>
      <c r="F261" s="234" t="s">
        <v>25</v>
      </c>
      <c r="G261" s="234" t="s">
        <v>25</v>
      </c>
      <c r="H261" s="234" t="s">
        <v>5186</v>
      </c>
      <c r="I261" s="234" t="s">
        <v>5187</v>
      </c>
      <c r="J261" s="234" t="s">
        <v>5188</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5189</v>
      </c>
      <c r="B262" s="234" t="s">
        <v>5190</v>
      </c>
      <c r="C262" s="234" t="s">
        <v>5191</v>
      </c>
      <c r="D262" s="234" t="s">
        <v>5192</v>
      </c>
      <c r="E262" s="234" t="s">
        <v>25</v>
      </c>
      <c r="F262" s="234" t="s">
        <v>25</v>
      </c>
      <c r="G262" s="234" t="s">
        <v>25</v>
      </c>
      <c r="H262" s="234" t="s">
        <v>5193</v>
      </c>
      <c r="I262" s="234" t="s">
        <v>5194</v>
      </c>
      <c r="J262" s="234" t="s">
        <v>5195</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5196</v>
      </c>
      <c r="B263" s="234" t="s">
        <v>5197</v>
      </c>
      <c r="C263" s="234" t="s">
        <v>5198</v>
      </c>
      <c r="D263" s="234" t="s">
        <v>5199</v>
      </c>
      <c r="E263" s="234" t="s">
        <v>25</v>
      </c>
      <c r="F263" s="234" t="s">
        <v>25</v>
      </c>
      <c r="G263" s="234" t="s">
        <v>5200</v>
      </c>
      <c r="H263" s="234" t="s">
        <v>4103</v>
      </c>
      <c r="I263" s="234" t="s">
        <v>5201</v>
      </c>
      <c r="J263" s="234" t="s">
        <v>5202</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5203</v>
      </c>
      <c r="B264" s="234" t="s">
        <v>5204</v>
      </c>
      <c r="C264" s="234" t="s">
        <v>5191</v>
      </c>
      <c r="D264" s="234" t="s">
        <v>5205</v>
      </c>
      <c r="E264" s="234" t="s">
        <v>25</v>
      </c>
      <c r="F264" s="234" t="s">
        <v>25</v>
      </c>
      <c r="G264" s="234" t="s">
        <v>25</v>
      </c>
      <c r="H264" s="234" t="s">
        <v>5206</v>
      </c>
      <c r="I264" s="234" t="s">
        <v>25</v>
      </c>
      <c r="J264" s="234" t="s">
        <v>5207</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1483</v>
      </c>
      <c r="B265" s="233" t="s">
        <v>5208</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5209</v>
      </c>
      <c r="B266" s="234" t="s">
        <v>5210</v>
      </c>
      <c r="C266" s="234" t="s">
        <v>5211</v>
      </c>
      <c r="D266" s="234" t="s">
        <v>5212</v>
      </c>
      <c r="E266" s="234" t="s">
        <v>5213</v>
      </c>
      <c r="F266" s="234" t="s">
        <v>25</v>
      </c>
      <c r="G266" s="234" t="s">
        <v>5214</v>
      </c>
      <c r="H266" s="234" t="s">
        <v>5215</v>
      </c>
      <c r="I266" s="234" t="s">
        <v>5216</v>
      </c>
      <c r="J266" s="234" t="s">
        <v>5217</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5218</v>
      </c>
      <c r="B267" s="234" t="s">
        <v>5219</v>
      </c>
      <c r="C267" s="234" t="s">
        <v>5220</v>
      </c>
      <c r="D267" s="234" t="s">
        <v>5221</v>
      </c>
      <c r="E267" s="234" t="s">
        <v>25</v>
      </c>
      <c r="F267" s="234" t="s">
        <v>25</v>
      </c>
      <c r="G267" s="234" t="s">
        <v>25</v>
      </c>
      <c r="H267" s="234" t="s">
        <v>5222</v>
      </c>
      <c r="I267" s="234" t="s">
        <v>25</v>
      </c>
      <c r="J267" s="234" t="s">
        <v>5223</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5224</v>
      </c>
      <c r="B268" s="234" t="s">
        <v>5225</v>
      </c>
      <c r="C268" s="234" t="s">
        <v>5226</v>
      </c>
      <c r="D268" s="234" t="s">
        <v>5221</v>
      </c>
      <c r="E268" s="234" t="s">
        <v>25</v>
      </c>
      <c r="F268" s="234" t="s">
        <v>25</v>
      </c>
      <c r="G268" s="234" t="s">
        <v>5227</v>
      </c>
      <c r="H268" s="234" t="s">
        <v>5228</v>
      </c>
      <c r="I268" s="234" t="s">
        <v>25</v>
      </c>
      <c r="J268" s="234" t="s">
        <v>5229</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5230</v>
      </c>
      <c r="B269" s="234" t="s">
        <v>5231</v>
      </c>
      <c r="C269" s="234" t="s">
        <v>5226</v>
      </c>
      <c r="D269" s="234" t="s">
        <v>5232</v>
      </c>
      <c r="E269" s="234" t="s">
        <v>25</v>
      </c>
      <c r="F269" s="234" t="s">
        <v>25</v>
      </c>
      <c r="G269" s="234" t="s">
        <v>25</v>
      </c>
      <c r="H269" s="234" t="s">
        <v>5233</v>
      </c>
      <c r="I269" s="234" t="s">
        <v>25</v>
      </c>
      <c r="J269" s="234" t="s">
        <v>5234</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5235</v>
      </c>
      <c r="B270" s="234" t="s">
        <v>5236</v>
      </c>
      <c r="C270" s="234" t="s">
        <v>5237</v>
      </c>
      <c r="D270" s="234" t="s">
        <v>5238</v>
      </c>
      <c r="E270" s="234" t="s">
        <v>25</v>
      </c>
      <c r="F270" s="234" t="s">
        <v>25</v>
      </c>
      <c r="G270" s="234" t="s">
        <v>25</v>
      </c>
      <c r="H270" s="234" t="s">
        <v>5239</v>
      </c>
      <c r="I270" s="234" t="s">
        <v>25</v>
      </c>
      <c r="J270" s="234" t="s">
        <v>5240</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5241</v>
      </c>
      <c r="B271" s="234" t="s">
        <v>5242</v>
      </c>
      <c r="C271" s="234" t="s">
        <v>5243</v>
      </c>
      <c r="D271" s="234" t="s">
        <v>5244</v>
      </c>
      <c r="E271" s="234" t="s">
        <v>25</v>
      </c>
      <c r="F271" s="234" t="s">
        <v>25</v>
      </c>
      <c r="G271" s="234" t="s">
        <v>25</v>
      </c>
      <c r="H271" s="234" t="s">
        <v>5245</v>
      </c>
      <c r="I271" s="234" t="s">
        <v>5246</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5247</v>
      </c>
      <c r="B272" s="234" t="s">
        <v>5248</v>
      </c>
      <c r="C272" s="234" t="s">
        <v>5249</v>
      </c>
      <c r="D272" s="234" t="s">
        <v>5250</v>
      </c>
      <c r="E272" s="234" t="s">
        <v>25</v>
      </c>
      <c r="F272" s="234" t="s">
        <v>25</v>
      </c>
      <c r="G272" s="234" t="s">
        <v>25</v>
      </c>
      <c r="H272" s="234" t="s">
        <v>5251</v>
      </c>
      <c r="I272" s="234" t="s">
        <v>5252</v>
      </c>
      <c r="J272" s="234" t="s">
        <v>5253</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1487</v>
      </c>
      <c r="B273" s="233" t="s">
        <v>5254</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5255</v>
      </c>
      <c r="B274" s="234" t="s">
        <v>5256</v>
      </c>
      <c r="C274" s="234" t="s">
        <v>5257</v>
      </c>
      <c r="D274" s="234" t="s">
        <v>5250</v>
      </c>
      <c r="E274" s="234" t="s">
        <v>5258</v>
      </c>
      <c r="F274" s="234" t="s">
        <v>25</v>
      </c>
      <c r="G274" s="234" t="s">
        <v>25</v>
      </c>
      <c r="H274" s="234" t="s">
        <v>5259</v>
      </c>
      <c r="I274" s="234" t="s">
        <v>25</v>
      </c>
      <c r="J274" s="234" t="s">
        <v>5260</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5261</v>
      </c>
      <c r="B275" s="234" t="s">
        <v>5262</v>
      </c>
      <c r="C275" s="234" t="s">
        <v>5263</v>
      </c>
      <c r="D275" s="234" t="s">
        <v>5264</v>
      </c>
      <c r="E275" s="234" t="s">
        <v>25</v>
      </c>
      <c r="F275" s="234" t="s">
        <v>25</v>
      </c>
      <c r="G275" s="234" t="s">
        <v>25</v>
      </c>
      <c r="H275" s="234" t="s">
        <v>5265</v>
      </c>
      <c r="I275" s="234" t="s">
        <v>25</v>
      </c>
      <c r="J275" s="234" t="s">
        <v>5266</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5267</v>
      </c>
      <c r="B276" s="234" t="s">
        <v>5268</v>
      </c>
      <c r="C276" s="234" t="s">
        <v>5269</v>
      </c>
      <c r="D276" s="234" t="s">
        <v>5270</v>
      </c>
      <c r="E276" s="234" t="s">
        <v>25</v>
      </c>
      <c r="F276" s="234" t="s">
        <v>5271</v>
      </c>
      <c r="G276" s="234" t="s">
        <v>25</v>
      </c>
      <c r="H276" s="234" t="s">
        <v>5272</v>
      </c>
      <c r="I276" s="234" t="s">
        <v>5273</v>
      </c>
      <c r="J276" s="234" t="s">
        <v>5274</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5275</v>
      </c>
      <c r="B277" s="233" t="s">
        <v>5276</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5277</v>
      </c>
      <c r="B278" s="234" t="s">
        <v>5278</v>
      </c>
      <c r="C278" s="234" t="s">
        <v>5279</v>
      </c>
      <c r="D278" s="234" t="s">
        <v>5280</v>
      </c>
      <c r="E278" s="234" t="s">
        <v>25</v>
      </c>
      <c r="F278" s="234" t="s">
        <v>5281</v>
      </c>
      <c r="G278" s="234" t="s">
        <v>25</v>
      </c>
      <c r="H278" s="234" t="s">
        <v>5282</v>
      </c>
      <c r="I278" s="234" t="s">
        <v>25</v>
      </c>
      <c r="J278" s="234" t="s">
        <v>5283</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5284</v>
      </c>
      <c r="B279" s="232" t="s">
        <v>5285</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1493</v>
      </c>
      <c r="B280" s="233" t="s">
        <v>5286</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5287</v>
      </c>
      <c r="B281" s="234" t="s">
        <v>5288</v>
      </c>
      <c r="C281" s="234" t="s">
        <v>5289</v>
      </c>
      <c r="D281" s="234" t="s">
        <v>5290</v>
      </c>
      <c r="E281" s="234" t="s">
        <v>5291</v>
      </c>
      <c r="F281" s="234" t="s">
        <v>25</v>
      </c>
      <c r="G281" s="234" t="s">
        <v>25</v>
      </c>
      <c r="H281" s="234" t="s">
        <v>5292</v>
      </c>
      <c r="I281" s="234" t="s">
        <v>25</v>
      </c>
      <c r="J281" s="234" t="s">
        <v>5293</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5294</v>
      </c>
      <c r="B282" s="234" t="s">
        <v>5295</v>
      </c>
      <c r="C282" s="234" t="s">
        <v>5296</v>
      </c>
      <c r="D282" s="234" t="s">
        <v>25</v>
      </c>
      <c r="E282" s="234" t="s">
        <v>25</v>
      </c>
      <c r="F282" s="234" t="s">
        <v>25</v>
      </c>
      <c r="G282" s="234" t="s">
        <v>25</v>
      </c>
      <c r="H282" s="234" t="s">
        <v>5297</v>
      </c>
      <c r="I282" s="234" t="s">
        <v>25</v>
      </c>
      <c r="J282" s="234" t="s">
        <v>5298</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5299</v>
      </c>
      <c r="B283" s="234" t="s">
        <v>5300</v>
      </c>
      <c r="C283" s="234" t="s">
        <v>5301</v>
      </c>
      <c r="D283" s="234" t="s">
        <v>25</v>
      </c>
      <c r="E283" s="234" t="s">
        <v>25</v>
      </c>
      <c r="F283" s="234" t="s">
        <v>25</v>
      </c>
      <c r="G283" s="234" t="s">
        <v>25</v>
      </c>
      <c r="H283" s="234" t="s">
        <v>5302</v>
      </c>
      <c r="I283" s="234" t="s">
        <v>25</v>
      </c>
      <c r="J283" s="234" t="s">
        <v>5303</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5304</v>
      </c>
      <c r="B284" s="234" t="s">
        <v>5305</v>
      </c>
      <c r="C284" s="234" t="s">
        <v>5306</v>
      </c>
      <c r="D284" s="234" t="s">
        <v>5307</v>
      </c>
      <c r="E284" s="234" t="s">
        <v>25</v>
      </c>
      <c r="F284" s="234" t="s">
        <v>25</v>
      </c>
      <c r="G284" s="234" t="s">
        <v>25</v>
      </c>
      <c r="H284" s="234" t="s">
        <v>5308</v>
      </c>
      <c r="I284" s="234" t="s">
        <v>25</v>
      </c>
      <c r="J284" s="234" t="s">
        <v>5309</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1497</v>
      </c>
      <c r="B285" s="233" t="s">
        <v>5310</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5311</v>
      </c>
      <c r="B286" s="234" t="s">
        <v>5312</v>
      </c>
      <c r="C286" s="234" t="s">
        <v>5313</v>
      </c>
      <c r="D286" s="234" t="s">
        <v>5314</v>
      </c>
      <c r="E286" s="234" t="s">
        <v>25</v>
      </c>
      <c r="F286" s="234" t="s">
        <v>25</v>
      </c>
      <c r="G286" s="234" t="s">
        <v>25</v>
      </c>
      <c r="H286" s="234" t="s">
        <v>5315</v>
      </c>
      <c r="I286" s="234" t="s">
        <v>5316</v>
      </c>
      <c r="J286" s="234" t="s">
        <v>5317</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1501</v>
      </c>
      <c r="B287" s="233" t="s">
        <v>5318</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5319</v>
      </c>
      <c r="B288" s="234" t="s">
        <v>5320</v>
      </c>
      <c r="C288" s="234" t="s">
        <v>5321</v>
      </c>
      <c r="D288" s="234" t="s">
        <v>5322</v>
      </c>
      <c r="E288" s="234" t="s">
        <v>5323</v>
      </c>
      <c r="F288" s="234" t="s">
        <v>5324</v>
      </c>
      <c r="G288" s="234" t="s">
        <v>5325</v>
      </c>
      <c r="H288" s="234" t="s">
        <v>5326</v>
      </c>
      <c r="I288" s="234" t="s">
        <v>4307</v>
      </c>
      <c r="J288" s="234" t="s">
        <v>5327</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5328</v>
      </c>
      <c r="B289" s="234" t="s">
        <v>5329</v>
      </c>
      <c r="C289" s="234" t="s">
        <v>5330</v>
      </c>
      <c r="D289" s="234" t="s">
        <v>25</v>
      </c>
      <c r="E289" s="234" t="s">
        <v>5323</v>
      </c>
      <c r="F289" s="234" t="s">
        <v>25</v>
      </c>
      <c r="G289" s="234" t="s">
        <v>5331</v>
      </c>
      <c r="H289" s="234" t="s">
        <v>5332</v>
      </c>
      <c r="I289" s="234" t="s">
        <v>5333</v>
      </c>
      <c r="J289" s="234" t="s">
        <v>5334</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5335</v>
      </c>
      <c r="B290" s="234" t="s">
        <v>5336</v>
      </c>
      <c r="C290" s="234" t="s">
        <v>5337</v>
      </c>
      <c r="D290" s="234" t="s">
        <v>25</v>
      </c>
      <c r="E290" s="234" t="s">
        <v>5338</v>
      </c>
      <c r="F290" s="234" t="s">
        <v>25</v>
      </c>
      <c r="G290" s="234" t="s">
        <v>5339</v>
      </c>
      <c r="H290" s="234" t="s">
        <v>5340</v>
      </c>
      <c r="I290" s="234" t="s">
        <v>5341</v>
      </c>
      <c r="J290" s="234" t="s">
        <v>5342</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5343</v>
      </c>
      <c r="B291" s="234" t="s">
        <v>5344</v>
      </c>
      <c r="C291" s="234" t="s">
        <v>5345</v>
      </c>
      <c r="D291" s="234" t="s">
        <v>25</v>
      </c>
      <c r="E291" s="234" t="s">
        <v>25</v>
      </c>
      <c r="F291" s="234" t="s">
        <v>25</v>
      </c>
      <c r="G291" s="234" t="s">
        <v>25</v>
      </c>
      <c r="H291" s="234" t="s">
        <v>5346</v>
      </c>
      <c r="I291" s="234" t="s">
        <v>4307</v>
      </c>
      <c r="J291" s="234" t="s">
        <v>5347</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1505</v>
      </c>
      <c r="B292" s="233" t="s">
        <v>5348</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5349</v>
      </c>
      <c r="B293" s="234" t="s">
        <v>5350</v>
      </c>
      <c r="C293" s="234" t="s">
        <v>5351</v>
      </c>
      <c r="D293" s="234" t="s">
        <v>5352</v>
      </c>
      <c r="E293" s="234" t="s">
        <v>25</v>
      </c>
      <c r="F293" s="234" t="s">
        <v>25</v>
      </c>
      <c r="G293" s="234" t="s">
        <v>25</v>
      </c>
      <c r="H293" s="234" t="s">
        <v>5353</v>
      </c>
      <c r="I293" s="234" t="s">
        <v>5354</v>
      </c>
      <c r="J293" s="234" t="s">
        <v>5355</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5356</v>
      </c>
      <c r="B294" s="234" t="s">
        <v>5357</v>
      </c>
      <c r="C294" s="234" t="s">
        <v>5358</v>
      </c>
      <c r="D294" s="234" t="s">
        <v>5352</v>
      </c>
      <c r="E294" s="234" t="s">
        <v>25</v>
      </c>
      <c r="F294" s="234" t="s">
        <v>5359</v>
      </c>
      <c r="G294" s="234" t="s">
        <v>25</v>
      </c>
      <c r="H294" s="234" t="s">
        <v>5360</v>
      </c>
      <c r="I294" s="234" t="s">
        <v>4277</v>
      </c>
      <c r="J294" s="234" t="s">
        <v>5361</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5362</v>
      </c>
      <c r="B295" s="234" t="s">
        <v>5363</v>
      </c>
      <c r="C295" s="234" t="s">
        <v>5364</v>
      </c>
      <c r="D295" s="234" t="s">
        <v>5365</v>
      </c>
      <c r="E295" s="234" t="s">
        <v>25</v>
      </c>
      <c r="F295" s="234" t="s">
        <v>25</v>
      </c>
      <c r="G295" s="234" t="s">
        <v>25</v>
      </c>
      <c r="H295" s="234" t="s">
        <v>5366</v>
      </c>
      <c r="I295" s="234" t="s">
        <v>4277</v>
      </c>
      <c r="J295" s="234" t="s">
        <v>5367</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1509</v>
      </c>
      <c r="B296" s="233" t="s">
        <v>5368</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5369</v>
      </c>
      <c r="B297" s="234" t="s">
        <v>5370</v>
      </c>
      <c r="C297" s="234" t="s">
        <v>5371</v>
      </c>
      <c r="D297" s="234" t="s">
        <v>5365</v>
      </c>
      <c r="E297" s="234" t="s">
        <v>25</v>
      </c>
      <c r="F297" s="234" t="s">
        <v>5372</v>
      </c>
      <c r="G297" s="234" t="s">
        <v>25</v>
      </c>
      <c r="H297" s="234" t="s">
        <v>5373</v>
      </c>
      <c r="I297" s="234" t="s">
        <v>25</v>
      </c>
      <c r="J297" s="234" t="s">
        <v>5374</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5375</v>
      </c>
      <c r="B298" s="234" t="s">
        <v>5376</v>
      </c>
      <c r="C298" s="234" t="s">
        <v>5377</v>
      </c>
      <c r="D298" s="234" t="s">
        <v>5378</v>
      </c>
      <c r="E298" s="234" t="s">
        <v>25</v>
      </c>
      <c r="F298" s="234" t="s">
        <v>25</v>
      </c>
      <c r="G298" s="234" t="s">
        <v>5379</v>
      </c>
      <c r="H298" s="234" t="s">
        <v>5380</v>
      </c>
      <c r="I298" s="234" t="s">
        <v>5380</v>
      </c>
      <c r="J298" s="234" t="s">
        <v>5381</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5382</v>
      </c>
      <c r="B299" s="234" t="s">
        <v>5383</v>
      </c>
      <c r="C299" s="234" t="s">
        <v>5384</v>
      </c>
      <c r="D299" s="234" t="s">
        <v>25</v>
      </c>
      <c r="E299" s="234" t="s">
        <v>25</v>
      </c>
      <c r="F299" s="234" t="s">
        <v>25</v>
      </c>
      <c r="G299" s="234" t="s">
        <v>25</v>
      </c>
      <c r="H299" s="234" t="s">
        <v>5385</v>
      </c>
      <c r="I299" s="234" t="s">
        <v>5386</v>
      </c>
      <c r="J299" s="234" t="s">
        <v>5387</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5388</v>
      </c>
      <c r="B300" s="234" t="s">
        <v>5389</v>
      </c>
      <c r="C300" s="234" t="s">
        <v>5390</v>
      </c>
      <c r="D300" s="234" t="s">
        <v>25</v>
      </c>
      <c r="E300" s="234" t="s">
        <v>25</v>
      </c>
      <c r="F300" s="234" t="s">
        <v>5391</v>
      </c>
      <c r="G300" s="234" t="s">
        <v>25</v>
      </c>
      <c r="H300" s="234" t="s">
        <v>5392</v>
      </c>
      <c r="I300" s="234" t="s">
        <v>5386</v>
      </c>
      <c r="J300" s="234" t="s">
        <v>5393</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1513</v>
      </c>
      <c r="B301" s="233" t="s">
        <v>5394</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5395</v>
      </c>
      <c r="B302" s="234" t="s">
        <v>5396</v>
      </c>
      <c r="C302" s="234" t="s">
        <v>5397</v>
      </c>
      <c r="D302" s="234" t="s">
        <v>25</v>
      </c>
      <c r="E302" s="234" t="s">
        <v>25</v>
      </c>
      <c r="F302" s="234" t="s">
        <v>25</v>
      </c>
      <c r="G302" s="234" t="s">
        <v>25</v>
      </c>
      <c r="H302" s="234" t="s">
        <v>5398</v>
      </c>
      <c r="I302" s="234" t="s">
        <v>25</v>
      </c>
      <c r="J302" s="234" t="s">
        <v>5399</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5400</v>
      </c>
      <c r="B303" s="234" t="s">
        <v>5401</v>
      </c>
      <c r="C303" s="234" t="s">
        <v>5402</v>
      </c>
      <c r="D303" s="234" t="s">
        <v>5403</v>
      </c>
      <c r="E303" s="234" t="s">
        <v>25</v>
      </c>
      <c r="F303" s="234" t="s">
        <v>25</v>
      </c>
      <c r="G303" s="234" t="s">
        <v>25</v>
      </c>
      <c r="H303" s="234" t="s">
        <v>5404</v>
      </c>
      <c r="I303" s="234" t="s">
        <v>4307</v>
      </c>
      <c r="J303" s="234" t="s">
        <v>5405</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5406</v>
      </c>
      <c r="B304" s="234" t="s">
        <v>5407</v>
      </c>
      <c r="C304" s="234" t="s">
        <v>5408</v>
      </c>
      <c r="D304" s="234" t="s">
        <v>5403</v>
      </c>
      <c r="E304" s="234" t="s">
        <v>25</v>
      </c>
      <c r="F304" s="234" t="s">
        <v>5409</v>
      </c>
      <c r="G304" s="234" t="s">
        <v>25</v>
      </c>
      <c r="H304" s="234" t="s">
        <v>5410</v>
      </c>
      <c r="I304" s="234" t="s">
        <v>25</v>
      </c>
      <c r="J304" s="234" t="s">
        <v>5411</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5412</v>
      </c>
      <c r="B305" s="234" t="s">
        <v>5413</v>
      </c>
      <c r="C305" s="234" t="s">
        <v>5414</v>
      </c>
      <c r="D305" s="234" t="s">
        <v>5415</v>
      </c>
      <c r="E305" s="234" t="s">
        <v>25</v>
      </c>
      <c r="F305" s="234" t="s">
        <v>25</v>
      </c>
      <c r="G305" s="234" t="s">
        <v>25</v>
      </c>
      <c r="H305" s="234" t="s">
        <v>5416</v>
      </c>
      <c r="I305" s="234" t="s">
        <v>5417</v>
      </c>
      <c r="J305" s="234" t="s">
        <v>5418</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5419</v>
      </c>
      <c r="B306" s="234" t="s">
        <v>5420</v>
      </c>
      <c r="C306" s="234" t="s">
        <v>5421</v>
      </c>
      <c r="D306" s="234" t="s">
        <v>5422</v>
      </c>
      <c r="E306" s="234" t="s">
        <v>25</v>
      </c>
      <c r="F306" s="234" t="s">
        <v>25</v>
      </c>
      <c r="G306" s="234" t="s">
        <v>25</v>
      </c>
      <c r="H306" s="234" t="s">
        <v>5423</v>
      </c>
      <c r="I306" s="234" t="s">
        <v>4307</v>
      </c>
      <c r="J306" s="234" t="s">
        <v>5424</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1517</v>
      </c>
      <c r="B307" s="233" t="s">
        <v>5425</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5426</v>
      </c>
      <c r="B308" s="234" t="s">
        <v>5427</v>
      </c>
      <c r="C308" s="234" t="s">
        <v>5428</v>
      </c>
      <c r="D308" s="234" t="s">
        <v>5422</v>
      </c>
      <c r="E308" s="234" t="s">
        <v>25</v>
      </c>
      <c r="F308" s="234" t="s">
        <v>5429</v>
      </c>
      <c r="G308" s="234" t="s">
        <v>25</v>
      </c>
      <c r="H308" s="234" t="s">
        <v>5430</v>
      </c>
      <c r="I308" s="234" t="s">
        <v>5431</v>
      </c>
      <c r="J308" s="234" t="s">
        <v>5432</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1521</v>
      </c>
      <c r="B309" s="233" t="s">
        <v>5433</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5434</v>
      </c>
      <c r="B310" s="234" t="s">
        <v>5435</v>
      </c>
      <c r="C310" s="234" t="s">
        <v>5436</v>
      </c>
      <c r="D310" s="234" t="s">
        <v>25</v>
      </c>
      <c r="E310" s="234" t="s">
        <v>25</v>
      </c>
      <c r="F310" s="234" t="s">
        <v>5437</v>
      </c>
      <c r="G310" s="234" t="s">
        <v>25</v>
      </c>
      <c r="H310" s="234" t="s">
        <v>5438</v>
      </c>
      <c r="I310" s="234" t="s">
        <v>5439</v>
      </c>
      <c r="J310" s="234" t="s">
        <v>5440</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5441</v>
      </c>
      <c r="B311" s="234" t="s">
        <v>5442</v>
      </c>
      <c r="C311" s="234" t="s">
        <v>5443</v>
      </c>
      <c r="D311" s="234" t="s">
        <v>5444</v>
      </c>
      <c r="E311" s="234" t="s">
        <v>25</v>
      </c>
      <c r="F311" s="234" t="s">
        <v>25</v>
      </c>
      <c r="G311" s="234" t="s">
        <v>5445</v>
      </c>
      <c r="H311" s="234" t="s">
        <v>5446</v>
      </c>
      <c r="I311" s="234" t="s">
        <v>25</v>
      </c>
      <c r="J311" s="234" t="s">
        <v>5447</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5448</v>
      </c>
      <c r="B312" s="234" t="s">
        <v>5449</v>
      </c>
      <c r="C312" s="234" t="s">
        <v>5450</v>
      </c>
      <c r="D312" s="234" t="s">
        <v>5451</v>
      </c>
      <c r="E312" s="234" t="s">
        <v>25</v>
      </c>
      <c r="F312" s="234" t="s">
        <v>25</v>
      </c>
      <c r="G312" s="234" t="s">
        <v>25</v>
      </c>
      <c r="H312" s="234" t="s">
        <v>5452</v>
      </c>
      <c r="I312" s="234" t="s">
        <v>25</v>
      </c>
      <c r="J312" s="234" t="s">
        <v>5453</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5454</v>
      </c>
      <c r="B313" s="234" t="s">
        <v>5455</v>
      </c>
      <c r="C313" s="234" t="s">
        <v>5456</v>
      </c>
      <c r="D313" s="234" t="s">
        <v>5457</v>
      </c>
      <c r="E313" s="234" t="s">
        <v>25</v>
      </c>
      <c r="F313" s="234" t="s">
        <v>25</v>
      </c>
      <c r="G313" s="234" t="s">
        <v>5458</v>
      </c>
      <c r="H313" s="234" t="s">
        <v>5459</v>
      </c>
      <c r="I313" s="234" t="s">
        <v>5460</v>
      </c>
      <c r="J313" s="234" t="s">
        <v>5461</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5462</v>
      </c>
      <c r="B314" s="234" t="s">
        <v>5463</v>
      </c>
      <c r="C314" s="234" t="s">
        <v>5464</v>
      </c>
      <c r="D314" s="234" t="s">
        <v>5465</v>
      </c>
      <c r="E314" s="234" t="s">
        <v>25</v>
      </c>
      <c r="F314" s="234" t="s">
        <v>25</v>
      </c>
      <c r="G314" s="234" t="s">
        <v>5466</v>
      </c>
      <c r="H314" s="234" t="s">
        <v>5467</v>
      </c>
      <c r="I314" s="234" t="s">
        <v>5468</v>
      </c>
      <c r="J314" s="234" t="s">
        <v>5469</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5470</v>
      </c>
      <c r="B315" s="233" t="s">
        <v>5471</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5472</v>
      </c>
      <c r="B316" s="234" t="s">
        <v>5473</v>
      </c>
      <c r="C316" s="234" t="s">
        <v>5474</v>
      </c>
      <c r="D316" s="234" t="s">
        <v>25</v>
      </c>
      <c r="E316" s="234" t="s">
        <v>25</v>
      </c>
      <c r="F316" s="234" t="s">
        <v>25</v>
      </c>
      <c r="G316" s="234" t="s">
        <v>25</v>
      </c>
      <c r="H316" s="234" t="s">
        <v>5475</v>
      </c>
      <c r="I316" s="234" t="s">
        <v>5476</v>
      </c>
      <c r="J316" s="234" t="s">
        <v>5477</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5478</v>
      </c>
      <c r="B317" s="234" t="s">
        <v>5479</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5480</v>
      </c>
      <c r="B318" s="233" t="s">
        <v>5481</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5482</v>
      </c>
      <c r="B319" s="234" t="s">
        <v>5483</v>
      </c>
      <c r="C319" s="234" t="s">
        <v>5484</v>
      </c>
      <c r="D319" s="234" t="s">
        <v>5485</v>
      </c>
      <c r="E319" s="234" t="s">
        <v>25</v>
      </c>
      <c r="F319" s="234" t="s">
        <v>5486</v>
      </c>
      <c r="G319" s="234" t="s">
        <v>5487</v>
      </c>
      <c r="H319" s="234" t="s">
        <v>5488</v>
      </c>
      <c r="I319" s="234" t="s">
        <v>25</v>
      </c>
      <c r="J319" s="234" t="s">
        <v>5489</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5490</v>
      </c>
      <c r="B320" s="234" t="s">
        <v>5491</v>
      </c>
      <c r="C320" s="234" t="s">
        <v>5492</v>
      </c>
      <c r="D320" s="234" t="s">
        <v>5493</v>
      </c>
      <c r="E320" s="234" t="s">
        <v>25</v>
      </c>
      <c r="F320" s="234" t="s">
        <v>25</v>
      </c>
      <c r="G320" s="234" t="s">
        <v>25</v>
      </c>
      <c r="H320" s="234" t="s">
        <v>5494</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5495</v>
      </c>
      <c r="B321" s="234" t="s">
        <v>5496</v>
      </c>
      <c r="C321" s="234" t="s">
        <v>5497</v>
      </c>
      <c r="D321" s="234" t="s">
        <v>5498</v>
      </c>
      <c r="E321" s="234" t="s">
        <v>25</v>
      </c>
      <c r="F321" s="234" t="s">
        <v>25</v>
      </c>
      <c r="G321" s="234" t="s">
        <v>25</v>
      </c>
      <c r="H321" s="234" t="s">
        <v>5499</v>
      </c>
      <c r="I321" s="234" t="s">
        <v>25</v>
      </c>
      <c r="J321" s="234" t="s">
        <v>5500</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5501</v>
      </c>
      <c r="B322" s="234" t="s">
        <v>5502</v>
      </c>
      <c r="C322" s="234" t="s">
        <v>5503</v>
      </c>
      <c r="D322" s="234" t="s">
        <v>5504</v>
      </c>
      <c r="E322" s="234" t="s">
        <v>25</v>
      </c>
      <c r="F322" s="234" t="s">
        <v>25</v>
      </c>
      <c r="G322" s="234" t="s">
        <v>25</v>
      </c>
      <c r="H322" s="234" t="s">
        <v>5505</v>
      </c>
      <c r="I322" s="234" t="s">
        <v>25</v>
      </c>
      <c r="J322" s="234" t="s">
        <v>5506</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5507</v>
      </c>
      <c r="B323" s="234" t="s">
        <v>5508</v>
      </c>
      <c r="C323" s="234" t="s">
        <v>5509</v>
      </c>
      <c r="D323" s="234" t="s">
        <v>25</v>
      </c>
      <c r="E323" s="234" t="s">
        <v>25</v>
      </c>
      <c r="F323" s="234" t="s">
        <v>25</v>
      </c>
      <c r="G323" s="234" t="s">
        <v>25</v>
      </c>
      <c r="H323" s="234" t="s">
        <v>5510</v>
      </c>
      <c r="I323" s="234" t="s">
        <v>4307</v>
      </c>
      <c r="J323" s="234" t="s">
        <v>5511</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5512</v>
      </c>
      <c r="B324" s="234" t="s">
        <v>5513</v>
      </c>
      <c r="C324" s="234" t="s">
        <v>5514</v>
      </c>
      <c r="D324" s="234" t="s">
        <v>25</v>
      </c>
      <c r="E324" s="234" t="s">
        <v>25</v>
      </c>
      <c r="F324" s="234" t="s">
        <v>25</v>
      </c>
      <c r="G324" s="234" t="s">
        <v>25</v>
      </c>
      <c r="H324" s="234" t="s">
        <v>5515</v>
      </c>
      <c r="I324" s="234" t="s">
        <v>5516</v>
      </c>
      <c r="J324" s="234" t="s">
        <v>5517</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5518</v>
      </c>
      <c r="B325" s="234" t="s">
        <v>5519</v>
      </c>
      <c r="C325" s="234" t="s">
        <v>5520</v>
      </c>
      <c r="D325" s="234" t="s">
        <v>5521</v>
      </c>
      <c r="E325" s="234" t="s">
        <v>25</v>
      </c>
      <c r="F325" s="234" t="s">
        <v>25</v>
      </c>
      <c r="G325" s="234" t="s">
        <v>25</v>
      </c>
      <c r="H325" s="234" t="s">
        <v>5522</v>
      </c>
      <c r="I325" s="234" t="s">
        <v>25</v>
      </c>
      <c r="J325" s="234" t="s">
        <v>5523</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5524</v>
      </c>
      <c r="B326" s="241" t="s">
        <v>5525</v>
      </c>
      <c r="C326" s="241" t="s">
        <v>5526</v>
      </c>
      <c r="D326" s="241" t="s">
        <v>5527</v>
      </c>
      <c r="E326" s="241" t="s">
        <v>25</v>
      </c>
      <c r="F326" s="241" t="s">
        <v>25</v>
      </c>
      <c r="G326" s="241" t="s">
        <v>25</v>
      </c>
      <c r="H326" s="241" t="s">
        <v>5528</v>
      </c>
      <c r="I326" s="241" t="s">
        <v>4307</v>
      </c>
      <c r="J326" s="241" t="s">
        <v>5529</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808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IFERROR(INDEX('Recommendations'!$I$2:$I$128, MATCH(L2,'Recommendations'!$B$2:$B$128,0))="Implemented", FALSE))</xm:f>
            <x14:dxf>
              <font>
                <color rgb="FF000000"/>
              </font>
              <fill>
                <patternFill>
                  <bgColor rgb="FF3C7D22"/>
                </patternFill>
              </fill>
            </x14:dxf>
          </x14:cfRule>
          <x14:cfRule type="expression" priority="2" id="{00000000-000E-0000-0A00-000002000000}">
            <xm:f>AND(L2&lt;&gt;"", IFERROR(INDEX('Recommendations'!$I$2:$I$128, MATCH(L2,'Recommendations'!$B$2:$B$128,0))="Compensated", FALSE))</xm:f>
            <x14:dxf>
              <font>
                <color rgb="FF000000"/>
              </font>
              <fill>
                <patternFill>
                  <bgColor rgb="FFC6E0B4"/>
                </patternFill>
              </fill>
            </x14:dxf>
          </x14:cfRule>
          <x14:cfRule type="expression" priority="3" id="{00000000-000E-0000-0A00-000003000000}">
            <xm:f>AND(L2&lt;&gt;"", IFERROR(INDEX('Recommendations'!$I$2:$I$128, MATCH(L2,'Recommendations'!$B$2:$B$128,0))="Testing", FALSE))</xm:f>
            <x14:dxf>
              <font>
                <color rgb="FF000000"/>
              </font>
              <fill>
                <patternFill>
                  <bgColor rgb="FFFFC000"/>
                </patternFill>
              </fill>
            </x14:dxf>
          </x14:cfRule>
          <x14:cfRule type="expression" priority="4" id="{00000000-000E-0000-0A00-000004000000}">
            <xm:f>AND(L2&lt;&gt;"", IFERROR(INDEX('Recommendations'!$I$2:$I$128, MATCH(L2,'Recommendations'!$B$2:$B$128,0))="Failed", FALSE))</xm:f>
            <x14:dxf>
              <font>
                <color rgb="FF000000"/>
              </font>
              <fill>
                <patternFill>
                  <bgColor rgb="FFD82891"/>
                </patternFill>
              </fill>
            </x14:dxf>
          </x14:cfRule>
          <x14:cfRule type="expression" priority="5" id="{00000000-000E-0000-0A00-000005000000}">
            <xm:f>AND(L2&lt;&gt;"", IFERROR(INDEX('Recommendations'!$I$2:$I$128, MATCH(L2,'Recommendations'!$B$2:$B$128,0))="Risk Accepted", FALSE))</xm:f>
            <x14:dxf>
              <font>
                <color rgb="FF000000"/>
              </font>
              <fill>
                <patternFill>
                  <bgColor rgb="FFD9D9D9"/>
                </patternFill>
              </fill>
            </x14:dxf>
          </x14:cfRule>
          <x14:cfRule type="expression" priority="6" id="{00000000-000E-0000-0A00-000006000000}">
            <xm:f>AND(L2&lt;&gt;"", IFERROR(INDEX('Recommendations'!$I$2:$I$128, MATCH(L2,'Recommendations'!$B$2:$B$128,0))="N/A",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2688</v>
      </c>
      <c r="B1" s="286" t="s">
        <v>3573</v>
      </c>
      <c r="C1" s="286" t="s">
        <v>1</v>
      </c>
      <c r="D1" s="286" t="s">
        <v>1053</v>
      </c>
      <c r="E1" s="286" t="s">
        <v>5530</v>
      </c>
      <c r="F1" s="286" t="s">
        <v>5531</v>
      </c>
      <c r="G1" s="286" t="s">
        <v>1058</v>
      </c>
      <c r="H1" s="286" t="s">
        <v>1059</v>
      </c>
      <c r="I1" s="286" t="s">
        <v>1060</v>
      </c>
      <c r="J1" s="286" t="s">
        <v>1061</v>
      </c>
      <c r="K1" s="286" t="s">
        <v>1062</v>
      </c>
      <c r="L1" s="286" t="s">
        <v>1063</v>
      </c>
      <c r="M1" s="286" t="s">
        <v>1064</v>
      </c>
      <c r="N1" s="286" t="s">
        <v>1065</v>
      </c>
      <c r="O1" s="286" t="s">
        <v>1066</v>
      </c>
      <c r="P1" s="286" t="s">
        <v>1067</v>
      </c>
      <c r="Q1" s="286" t="s">
        <v>1068</v>
      </c>
      <c r="R1" s="286" t="s">
        <v>1069</v>
      </c>
      <c r="S1" s="286" t="s">
        <v>1070</v>
      </c>
      <c r="T1" s="286" t="s">
        <v>1071</v>
      </c>
      <c r="U1" s="286" t="s">
        <v>1072</v>
      </c>
      <c r="V1" s="286" t="s">
        <v>1073</v>
      </c>
      <c r="W1" s="286" t="s">
        <v>1074</v>
      </c>
      <c r="X1" s="286" t="s">
        <v>1075</v>
      </c>
      <c r="Y1" s="286" t="s">
        <v>1076</v>
      </c>
      <c r="Z1" s="286" t="s">
        <v>1077</v>
      </c>
      <c r="AA1" s="286" t="s">
        <v>1078</v>
      </c>
      <c r="AB1" s="286" t="s">
        <v>1079</v>
      </c>
      <c r="AC1" s="286" t="s">
        <v>1080</v>
      </c>
      <c r="AD1" s="286" t="s">
        <v>1081</v>
      </c>
      <c r="AE1" s="286" t="s">
        <v>1082</v>
      </c>
      <c r="AF1" s="286" t="s">
        <v>1083</v>
      </c>
      <c r="AG1" s="286" t="s">
        <v>1084</v>
      </c>
      <c r="AH1" s="286" t="s">
        <v>1085</v>
      </c>
      <c r="AI1" s="286" t="s">
        <v>1086</v>
      </c>
      <c r="AJ1" s="286" t="s">
        <v>1087</v>
      </c>
      <c r="AK1" s="286" t="s">
        <v>1088</v>
      </c>
      <c r="AL1" s="286" t="s">
        <v>1089</v>
      </c>
      <c r="AM1" s="286" t="s">
        <v>1090</v>
      </c>
      <c r="AN1" s="286" t="s">
        <v>1091</v>
      </c>
      <c r="AO1" s="286" t="s">
        <v>1092</v>
      </c>
      <c r="AP1" s="286" t="s">
        <v>1093</v>
      </c>
      <c r="AQ1" s="286" t="s">
        <v>1094</v>
      </c>
      <c r="AR1" s="286" t="s">
        <v>1095</v>
      </c>
      <c r="AS1" s="286" t="s">
        <v>1096</v>
      </c>
      <c r="AT1" s="286" t="s">
        <v>1097</v>
      </c>
      <c r="AU1" s="287" t="s">
        <v>1098</v>
      </c>
    </row>
    <row r="2" spans="1:47" ht="60" customHeight="1" outlineLevel="1" x14ac:dyDescent="0.35">
      <c r="A2" s="277" t="s">
        <v>5532</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5532</v>
      </c>
      <c r="B3" s="256" t="s">
        <v>5533</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5532</v>
      </c>
      <c r="B4" s="257" t="s">
        <v>5533</v>
      </c>
      <c r="C4" s="258" t="s">
        <v>5534</v>
      </c>
      <c r="D4" s="261" t="s">
        <v>5535</v>
      </c>
      <c r="E4" s="262" t="s">
        <v>5536</v>
      </c>
      <c r="F4" s="265" t="s">
        <v>5537</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5532</v>
      </c>
      <c r="B5" s="257" t="s">
        <v>5533</v>
      </c>
      <c r="C5" s="258" t="s">
        <v>5538</v>
      </c>
      <c r="D5" s="261" t="s">
        <v>5539</v>
      </c>
      <c r="E5" s="262" t="s">
        <v>5536</v>
      </c>
      <c r="F5" s="265" t="s">
        <v>5537</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5532</v>
      </c>
      <c r="B6" s="257" t="s">
        <v>5533</v>
      </c>
      <c r="C6" s="258" t="s">
        <v>5540</v>
      </c>
      <c r="D6" s="261" t="s">
        <v>5541</v>
      </c>
      <c r="E6" s="262" t="s">
        <v>5536</v>
      </c>
      <c r="F6" s="265" t="s">
        <v>5537</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5532</v>
      </c>
      <c r="B7" s="257" t="s">
        <v>5533</v>
      </c>
      <c r="C7" s="258" t="s">
        <v>5542</v>
      </c>
      <c r="D7" s="261" t="s">
        <v>5543</v>
      </c>
      <c r="E7" s="262" t="s">
        <v>5536</v>
      </c>
      <c r="F7" s="265" t="s">
        <v>5537</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5532</v>
      </c>
      <c r="B8" s="257" t="s">
        <v>5533</v>
      </c>
      <c r="C8" s="258" t="s">
        <v>5544</v>
      </c>
      <c r="D8" s="261" t="s">
        <v>5545</v>
      </c>
      <c r="E8" s="262" t="s">
        <v>5536</v>
      </c>
      <c r="F8" s="265" t="s">
        <v>5537</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5532</v>
      </c>
      <c r="B9" s="257" t="s">
        <v>5533</v>
      </c>
      <c r="C9" s="258" t="s">
        <v>5546</v>
      </c>
      <c r="D9" s="261" t="s">
        <v>5547</v>
      </c>
      <c r="E9" s="262" t="s">
        <v>5536</v>
      </c>
      <c r="F9" s="265" t="s">
        <v>5537</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5532</v>
      </c>
      <c r="B10" s="257" t="s">
        <v>5533</v>
      </c>
      <c r="C10" s="258" t="s">
        <v>5548</v>
      </c>
      <c r="D10" s="261" t="s">
        <v>5549</v>
      </c>
      <c r="E10" s="262" t="s">
        <v>5536</v>
      </c>
      <c r="F10" s="265" t="s">
        <v>5537</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5532</v>
      </c>
      <c r="B11" s="257" t="s">
        <v>5533</v>
      </c>
      <c r="C11" s="258" t="s">
        <v>5550</v>
      </c>
      <c r="D11" s="261" t="s">
        <v>5551</v>
      </c>
      <c r="E11" s="262" t="s">
        <v>5536</v>
      </c>
      <c r="F11" s="265" t="s">
        <v>5537</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5532</v>
      </c>
      <c r="B12" s="257" t="s">
        <v>5533</v>
      </c>
      <c r="C12" s="258" t="s">
        <v>5552</v>
      </c>
      <c r="D12" s="261" t="s">
        <v>5553</v>
      </c>
      <c r="E12" s="262" t="s">
        <v>5536</v>
      </c>
      <c r="F12" s="265" t="s">
        <v>5537</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5532</v>
      </c>
      <c r="B13" s="257" t="s">
        <v>5533</v>
      </c>
      <c r="C13" s="258" t="s">
        <v>5554</v>
      </c>
      <c r="D13" s="261" t="s">
        <v>5555</v>
      </c>
      <c r="E13" s="262" t="s">
        <v>5536</v>
      </c>
      <c r="F13" s="265" t="s">
        <v>5537</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5532</v>
      </c>
      <c r="B14" s="257" t="s">
        <v>5533</v>
      </c>
      <c r="C14" s="258" t="s">
        <v>5556</v>
      </c>
      <c r="D14" s="261" t="s">
        <v>5557</v>
      </c>
      <c r="E14" s="262" t="s">
        <v>5536</v>
      </c>
      <c r="F14" s="265" t="s">
        <v>5537</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5532</v>
      </c>
      <c r="B15" s="257" t="s">
        <v>5533</v>
      </c>
      <c r="C15" s="258" t="s">
        <v>5558</v>
      </c>
      <c r="D15" s="261" t="s">
        <v>5559</v>
      </c>
      <c r="E15" s="262" t="s">
        <v>5536</v>
      </c>
      <c r="F15" s="265" t="s">
        <v>5537</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5532</v>
      </c>
      <c r="B16" s="257" t="s">
        <v>5533</v>
      </c>
      <c r="C16" s="258" t="s">
        <v>5560</v>
      </c>
      <c r="D16" s="261" t="s">
        <v>5561</v>
      </c>
      <c r="E16" s="262" t="s">
        <v>5536</v>
      </c>
      <c r="F16" s="265" t="s">
        <v>5537</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5532</v>
      </c>
      <c r="B17" s="256" t="s">
        <v>5562</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5532</v>
      </c>
      <c r="B18" s="257" t="s">
        <v>5562</v>
      </c>
      <c r="C18" s="258" t="s">
        <v>5563</v>
      </c>
      <c r="D18" s="261" t="s">
        <v>5564</v>
      </c>
      <c r="E18" s="262" t="s">
        <v>5565</v>
      </c>
      <c r="F18" s="265" t="s">
        <v>5566</v>
      </c>
      <c r="G18" s="268">
        <f>IF(COUNTIF(H18:AU18,"&lt;&gt;")=0,"",SUMPRODUCT(((Recommendations[ImplStatus]="Implemented")+(Recommendations[ImplStatus]="Compensated"))*ISNUMBER(MATCH(Recommendations[Id],H18:AU18,0)))/COUNTIF(H18:AU18,"&lt;&gt;"))</f>
        <v>0</v>
      </c>
      <c r="H18" s="269" t="s">
        <v>557</v>
      </c>
      <c r="I18" s="269" t="s">
        <v>703</v>
      </c>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5532</v>
      </c>
      <c r="B19" s="257" t="s">
        <v>5562</v>
      </c>
      <c r="C19" s="258" t="s">
        <v>5567</v>
      </c>
      <c r="D19" s="261" t="s">
        <v>5568</v>
      </c>
      <c r="E19" s="262" t="s">
        <v>5565</v>
      </c>
      <c r="F19" s="265" t="s">
        <v>5566</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5532</v>
      </c>
      <c r="B20" s="257" t="s">
        <v>5562</v>
      </c>
      <c r="C20" s="258" t="s">
        <v>5569</v>
      </c>
      <c r="D20" s="261" t="s">
        <v>5570</v>
      </c>
      <c r="E20" s="262" t="s">
        <v>5565</v>
      </c>
      <c r="F20" s="265" t="s">
        <v>5566</v>
      </c>
      <c r="G20" s="268">
        <f>IF(COUNTIF(H20:AU20,"&lt;&gt;")=0,"",SUMPRODUCT(((Recommendations[ImplStatus]="Implemented")+(Recommendations[ImplStatus]="Compensated"))*ISNUMBER(MATCH(Recommendations[Id],H20:AU20,0)))/COUNTIF(H20:AU20,"&lt;&gt;"))</f>
        <v>0</v>
      </c>
      <c r="H20" s="269" t="s">
        <v>275</v>
      </c>
      <c r="I20" s="269" t="s">
        <v>347</v>
      </c>
      <c r="J20" s="269" t="s">
        <v>353</v>
      </c>
      <c r="K20" s="269" t="s">
        <v>360</v>
      </c>
      <c r="L20" s="269" t="s">
        <v>483</v>
      </c>
      <c r="M20" s="269" t="s">
        <v>513</v>
      </c>
      <c r="N20" s="269" t="s">
        <v>619</v>
      </c>
      <c r="O20" s="269" t="s">
        <v>697</v>
      </c>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5532</v>
      </c>
      <c r="B21" s="257" t="s">
        <v>5562</v>
      </c>
      <c r="C21" s="258" t="s">
        <v>5571</v>
      </c>
      <c r="D21" s="261" t="s">
        <v>5572</v>
      </c>
      <c r="E21" s="262" t="s">
        <v>5565</v>
      </c>
      <c r="F21" s="265" t="s">
        <v>5566</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5532</v>
      </c>
      <c r="B22" s="257" t="s">
        <v>5562</v>
      </c>
      <c r="C22" s="258" t="s">
        <v>5573</v>
      </c>
      <c r="D22" s="261" t="s">
        <v>5574</v>
      </c>
      <c r="E22" s="262" t="s">
        <v>5565</v>
      </c>
      <c r="F22" s="265" t="s">
        <v>5566</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5532</v>
      </c>
      <c r="B23" s="257" t="s">
        <v>5562</v>
      </c>
      <c r="C23" s="258" t="s">
        <v>5575</v>
      </c>
      <c r="D23" s="261" t="s">
        <v>5576</v>
      </c>
      <c r="E23" s="262" t="s">
        <v>5536</v>
      </c>
      <c r="F23" s="265" t="s">
        <v>5537</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5532</v>
      </c>
      <c r="B24" s="257" t="s">
        <v>5562</v>
      </c>
      <c r="C24" s="258" t="s">
        <v>5577</v>
      </c>
      <c r="D24" s="261" t="s">
        <v>5578</v>
      </c>
      <c r="E24" s="262" t="s">
        <v>5536</v>
      </c>
      <c r="F24" s="265" t="s">
        <v>5537</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5532</v>
      </c>
      <c r="B25" s="257" t="s">
        <v>5562</v>
      </c>
      <c r="C25" s="258" t="s">
        <v>5579</v>
      </c>
      <c r="D25" s="261" t="s">
        <v>5580</v>
      </c>
      <c r="E25" s="262" t="s">
        <v>5536</v>
      </c>
      <c r="F25" s="265" t="s">
        <v>5581</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5532</v>
      </c>
      <c r="B26" s="257" t="s">
        <v>5562</v>
      </c>
      <c r="C26" s="258" t="s">
        <v>5582</v>
      </c>
      <c r="D26" s="261" t="s">
        <v>5583</v>
      </c>
      <c r="E26" s="262" t="s">
        <v>5536</v>
      </c>
      <c r="F26" s="265" t="s">
        <v>5581</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5532</v>
      </c>
      <c r="B27" s="257" t="s">
        <v>5562</v>
      </c>
      <c r="C27" s="258" t="s">
        <v>5584</v>
      </c>
      <c r="D27" s="261" t="s">
        <v>5585</v>
      </c>
      <c r="E27" s="262" t="s">
        <v>5536</v>
      </c>
      <c r="F27" s="265" t="s">
        <v>5581</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5532</v>
      </c>
      <c r="B28" s="257" t="s">
        <v>5562</v>
      </c>
      <c r="C28" s="258" t="s">
        <v>5586</v>
      </c>
      <c r="D28" s="261" t="s">
        <v>5587</v>
      </c>
      <c r="E28" s="262" t="s">
        <v>5536</v>
      </c>
      <c r="F28" s="265" t="s">
        <v>5581</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5532</v>
      </c>
      <c r="B29" s="257" t="s">
        <v>5562</v>
      </c>
      <c r="C29" s="258" t="s">
        <v>5588</v>
      </c>
      <c r="D29" s="261" t="s">
        <v>5589</v>
      </c>
      <c r="E29" s="262" t="s">
        <v>5536</v>
      </c>
      <c r="F29" s="265" t="s">
        <v>5581</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5532</v>
      </c>
      <c r="B30" s="257" t="s">
        <v>5562</v>
      </c>
      <c r="C30" s="258" t="s">
        <v>5590</v>
      </c>
      <c r="D30" s="261" t="s">
        <v>5591</v>
      </c>
      <c r="E30" s="262" t="s">
        <v>5536</v>
      </c>
      <c r="F30" s="265" t="s">
        <v>5581</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5532</v>
      </c>
      <c r="B31" s="257" t="s">
        <v>5562</v>
      </c>
      <c r="C31" s="258" t="s">
        <v>5592</v>
      </c>
      <c r="D31" s="261" t="s">
        <v>5593</v>
      </c>
      <c r="E31" s="262" t="s">
        <v>5536</v>
      </c>
      <c r="F31" s="265" t="s">
        <v>5581</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5532</v>
      </c>
      <c r="B32" s="257" t="s">
        <v>5562</v>
      </c>
      <c r="C32" s="258" t="s">
        <v>5594</v>
      </c>
      <c r="D32" s="261" t="s">
        <v>5595</v>
      </c>
      <c r="E32" s="262" t="s">
        <v>5536</v>
      </c>
      <c r="F32" s="265" t="s">
        <v>5581</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5532</v>
      </c>
      <c r="B33" s="257" t="s">
        <v>5562</v>
      </c>
      <c r="C33" s="258" t="s">
        <v>5596</v>
      </c>
      <c r="D33" s="261" t="s">
        <v>5597</v>
      </c>
      <c r="E33" s="262" t="s">
        <v>5565</v>
      </c>
      <c r="F33" s="265" t="s">
        <v>5566</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5532</v>
      </c>
      <c r="B34" s="257" t="s">
        <v>5562</v>
      </c>
      <c r="C34" s="258" t="s">
        <v>5598</v>
      </c>
      <c r="D34" s="261" t="s">
        <v>5599</v>
      </c>
      <c r="E34" s="262" t="s">
        <v>5536</v>
      </c>
      <c r="F34" s="265" t="s">
        <v>5581</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5532</v>
      </c>
      <c r="B35" s="256" t="s">
        <v>5600</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5532</v>
      </c>
      <c r="B36" s="257" t="s">
        <v>5600</v>
      </c>
      <c r="C36" s="258" t="s">
        <v>5601</v>
      </c>
      <c r="D36" s="261" t="s">
        <v>5602</v>
      </c>
      <c r="E36" s="262" t="s">
        <v>5536</v>
      </c>
      <c r="F36" s="265" t="s">
        <v>5581</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5532</v>
      </c>
      <c r="B37" s="257" t="s">
        <v>5600</v>
      </c>
      <c r="C37" s="258" t="s">
        <v>5603</v>
      </c>
      <c r="D37" s="261" t="s">
        <v>5604</v>
      </c>
      <c r="E37" s="262" t="s">
        <v>5536</v>
      </c>
      <c r="F37" s="265" t="s">
        <v>5605</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5532</v>
      </c>
      <c r="B38" s="257" t="s">
        <v>5600</v>
      </c>
      <c r="C38" s="258" t="s">
        <v>5606</v>
      </c>
      <c r="D38" s="261" t="s">
        <v>5607</v>
      </c>
      <c r="E38" s="262" t="s">
        <v>5536</v>
      </c>
      <c r="F38" s="265" t="s">
        <v>5605</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5532</v>
      </c>
      <c r="B39" s="257" t="s">
        <v>5600</v>
      </c>
      <c r="C39" s="258" t="s">
        <v>5608</v>
      </c>
      <c r="D39" s="261" t="s">
        <v>5609</v>
      </c>
      <c r="E39" s="262" t="s">
        <v>5536</v>
      </c>
      <c r="F39" s="265" t="s">
        <v>5605</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5532</v>
      </c>
      <c r="B40" s="257" t="s">
        <v>5600</v>
      </c>
      <c r="C40" s="258" t="s">
        <v>5610</v>
      </c>
      <c r="D40" s="261" t="s">
        <v>5611</v>
      </c>
      <c r="E40" s="262" t="s">
        <v>5536</v>
      </c>
      <c r="F40" s="265" t="s">
        <v>5605</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5532</v>
      </c>
      <c r="B41" s="257" t="s">
        <v>5600</v>
      </c>
      <c r="C41" s="258" t="s">
        <v>5612</v>
      </c>
      <c r="D41" s="261" t="s">
        <v>5613</v>
      </c>
      <c r="E41" s="262" t="s">
        <v>5536</v>
      </c>
      <c r="F41" s="265" t="s">
        <v>5605</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5532</v>
      </c>
      <c r="B42" s="257" t="s">
        <v>5600</v>
      </c>
      <c r="C42" s="258" t="s">
        <v>5614</v>
      </c>
      <c r="D42" s="261" t="s">
        <v>5615</v>
      </c>
      <c r="E42" s="262" t="s">
        <v>5536</v>
      </c>
      <c r="F42" s="265" t="s">
        <v>5605</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5532</v>
      </c>
      <c r="B43" s="257" t="s">
        <v>5600</v>
      </c>
      <c r="C43" s="258" t="s">
        <v>5616</v>
      </c>
      <c r="D43" s="261" t="s">
        <v>5617</v>
      </c>
      <c r="E43" s="262" t="s">
        <v>5536</v>
      </c>
      <c r="F43" s="265" t="s">
        <v>5605</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5532</v>
      </c>
      <c r="B44" s="257" t="s">
        <v>5600</v>
      </c>
      <c r="C44" s="258" t="s">
        <v>5618</v>
      </c>
      <c r="D44" s="261" t="s">
        <v>5619</v>
      </c>
      <c r="E44" s="262" t="s">
        <v>5536</v>
      </c>
      <c r="F44" s="265" t="s">
        <v>5605</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5532</v>
      </c>
      <c r="B45" s="257" t="s">
        <v>5600</v>
      </c>
      <c r="C45" s="258" t="s">
        <v>5620</v>
      </c>
      <c r="D45" s="261" t="s">
        <v>5621</v>
      </c>
      <c r="E45" s="262" t="s">
        <v>5536</v>
      </c>
      <c r="F45" s="265" t="s">
        <v>5605</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5532</v>
      </c>
      <c r="B46" s="257" t="s">
        <v>5600</v>
      </c>
      <c r="C46" s="258" t="s">
        <v>5622</v>
      </c>
      <c r="D46" s="261" t="s">
        <v>5623</v>
      </c>
      <c r="E46" s="262" t="s">
        <v>5536</v>
      </c>
      <c r="F46" s="265" t="s">
        <v>5605</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5532</v>
      </c>
      <c r="B47" s="257" t="s">
        <v>5600</v>
      </c>
      <c r="C47" s="258" t="s">
        <v>5624</v>
      </c>
      <c r="D47" s="261" t="s">
        <v>5625</v>
      </c>
      <c r="E47" s="262" t="s">
        <v>5536</v>
      </c>
      <c r="F47" s="265" t="s">
        <v>5605</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5532</v>
      </c>
      <c r="B48" s="257" t="s">
        <v>5600</v>
      </c>
      <c r="C48" s="258" t="s">
        <v>5626</v>
      </c>
      <c r="D48" s="261" t="s">
        <v>5627</v>
      </c>
      <c r="E48" s="262" t="s">
        <v>5536</v>
      </c>
      <c r="F48" s="265" t="s">
        <v>5605</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5532</v>
      </c>
      <c r="B49" s="257" t="s">
        <v>5600</v>
      </c>
      <c r="C49" s="258" t="s">
        <v>5628</v>
      </c>
      <c r="D49" s="261" t="s">
        <v>5629</v>
      </c>
      <c r="E49" s="262" t="s">
        <v>5536</v>
      </c>
      <c r="F49" s="265" t="s">
        <v>5605</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5532</v>
      </c>
      <c r="B50" s="256" t="s">
        <v>2812</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5532</v>
      </c>
      <c r="B51" s="257" t="s">
        <v>2812</v>
      </c>
      <c r="C51" s="258" t="s">
        <v>5630</v>
      </c>
      <c r="D51" s="261" t="s">
        <v>5631</v>
      </c>
      <c r="E51" s="262" t="s">
        <v>5632</v>
      </c>
      <c r="F51" s="265" t="s">
        <v>5633</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5532</v>
      </c>
      <c r="B52" s="257" t="s">
        <v>2812</v>
      </c>
      <c r="C52" s="258" t="s">
        <v>5634</v>
      </c>
      <c r="D52" s="261" t="s">
        <v>5635</v>
      </c>
      <c r="E52" s="262" t="s">
        <v>5632</v>
      </c>
      <c r="F52" s="265" t="s">
        <v>5633</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5532</v>
      </c>
      <c r="B53" s="257" t="s">
        <v>2812</v>
      </c>
      <c r="C53" s="258" t="s">
        <v>5636</v>
      </c>
      <c r="D53" s="261" t="s">
        <v>5637</v>
      </c>
      <c r="E53" s="262" t="s">
        <v>5632</v>
      </c>
      <c r="F53" s="265" t="s">
        <v>5633</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5532</v>
      </c>
      <c r="B54" s="257" t="s">
        <v>2812</v>
      </c>
      <c r="C54" s="258" t="s">
        <v>5638</v>
      </c>
      <c r="D54" s="261" t="s">
        <v>5639</v>
      </c>
      <c r="E54" s="262" t="s">
        <v>5632</v>
      </c>
      <c r="F54" s="265" t="s">
        <v>5633</v>
      </c>
      <c r="G54" s="268">
        <f>IF(COUNTIF(H54:AU54,"&lt;&gt;")=0,"",SUMPRODUCT(((Recommendations[ImplStatus]="Implemented")+(Recommendations[ImplStatus]="Compensated"))*ISNUMBER(MATCH(Recommendations[Id],H54:AU54,0)))/COUNTIF(H54:AU54,"&lt;&gt;"))</f>
        <v>0</v>
      </c>
      <c r="H54" s="269" t="s">
        <v>747</v>
      </c>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5532</v>
      </c>
      <c r="B55" s="257" t="s">
        <v>2812</v>
      </c>
      <c r="C55" s="258" t="s">
        <v>5640</v>
      </c>
      <c r="D55" s="261" t="s">
        <v>5641</v>
      </c>
      <c r="E55" s="262" t="s">
        <v>5632</v>
      </c>
      <c r="F55" s="265" t="s">
        <v>5633</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5532</v>
      </c>
      <c r="B56" s="257" t="s">
        <v>2812</v>
      </c>
      <c r="C56" s="258" t="s">
        <v>5642</v>
      </c>
      <c r="D56" s="261" t="s">
        <v>5643</v>
      </c>
      <c r="E56" s="262" t="s">
        <v>5632</v>
      </c>
      <c r="F56" s="265" t="s">
        <v>5633</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5532</v>
      </c>
      <c r="B57" s="257" t="s">
        <v>2812</v>
      </c>
      <c r="C57" s="258" t="s">
        <v>5644</v>
      </c>
      <c r="D57" s="261" t="s">
        <v>5645</v>
      </c>
      <c r="E57" s="262" t="s">
        <v>5632</v>
      </c>
      <c r="F57" s="265" t="s">
        <v>5633</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5532</v>
      </c>
      <c r="B58" s="257" t="s">
        <v>2812</v>
      </c>
      <c r="C58" s="258" t="s">
        <v>5646</v>
      </c>
      <c r="D58" s="261" t="s">
        <v>5647</v>
      </c>
      <c r="E58" s="262" t="s">
        <v>5536</v>
      </c>
      <c r="F58" s="265" t="s">
        <v>5633</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5532</v>
      </c>
      <c r="B59" s="257" t="s">
        <v>2812</v>
      </c>
      <c r="C59" s="258" t="s">
        <v>5648</v>
      </c>
      <c r="D59" s="261" t="s">
        <v>5649</v>
      </c>
      <c r="E59" s="262" t="s">
        <v>5536</v>
      </c>
      <c r="F59" s="265" t="s">
        <v>5633</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5532</v>
      </c>
      <c r="B60" s="256" t="s">
        <v>5650</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5532</v>
      </c>
      <c r="B61" s="257" t="s">
        <v>5650</v>
      </c>
      <c r="C61" s="258" t="s">
        <v>5651</v>
      </c>
      <c r="D61" s="261" t="s">
        <v>5652</v>
      </c>
      <c r="E61" s="262" t="s">
        <v>5536</v>
      </c>
      <c r="F61" s="265" t="s">
        <v>5653</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5532</v>
      </c>
      <c r="B62" s="257" t="s">
        <v>5650</v>
      </c>
      <c r="C62" s="258" t="s">
        <v>5654</v>
      </c>
      <c r="D62" s="261" t="s">
        <v>5655</v>
      </c>
      <c r="E62" s="262" t="s">
        <v>5536</v>
      </c>
      <c r="F62" s="265" t="s">
        <v>5653</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5532</v>
      </c>
      <c r="B63" s="257" t="s">
        <v>5650</v>
      </c>
      <c r="C63" s="258" t="s">
        <v>5656</v>
      </c>
      <c r="D63" s="261" t="s">
        <v>5657</v>
      </c>
      <c r="E63" s="262" t="s">
        <v>5536</v>
      </c>
      <c r="F63" s="265" t="s">
        <v>5653</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5532</v>
      </c>
      <c r="B64" s="257" t="s">
        <v>5650</v>
      </c>
      <c r="C64" s="258" t="s">
        <v>5658</v>
      </c>
      <c r="D64" s="261" t="s">
        <v>5659</v>
      </c>
      <c r="E64" s="262" t="s">
        <v>5536</v>
      </c>
      <c r="F64" s="265" t="s">
        <v>5653</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5532</v>
      </c>
      <c r="B65" s="257" t="s">
        <v>5650</v>
      </c>
      <c r="C65" s="258" t="s">
        <v>5660</v>
      </c>
      <c r="D65" s="261" t="s">
        <v>5661</v>
      </c>
      <c r="E65" s="262" t="s">
        <v>5536</v>
      </c>
      <c r="F65" s="265" t="s">
        <v>5653</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5532</v>
      </c>
      <c r="B66" s="257" t="s">
        <v>5650</v>
      </c>
      <c r="C66" s="258" t="s">
        <v>5662</v>
      </c>
      <c r="D66" s="261" t="s">
        <v>5663</v>
      </c>
      <c r="E66" s="262" t="s">
        <v>5536</v>
      </c>
      <c r="F66" s="265" t="s">
        <v>5653</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5532</v>
      </c>
      <c r="B67" s="257" t="s">
        <v>5650</v>
      </c>
      <c r="C67" s="258" t="s">
        <v>5664</v>
      </c>
      <c r="D67" s="261" t="s">
        <v>5665</v>
      </c>
      <c r="E67" s="262" t="s">
        <v>5536</v>
      </c>
      <c r="F67" s="265" t="s">
        <v>5653</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5532</v>
      </c>
      <c r="B68" s="257" t="s">
        <v>5650</v>
      </c>
      <c r="C68" s="258" t="s">
        <v>5666</v>
      </c>
      <c r="D68" s="261" t="s">
        <v>5667</v>
      </c>
      <c r="E68" s="262" t="s">
        <v>5536</v>
      </c>
      <c r="F68" s="265" t="s">
        <v>5668</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5532</v>
      </c>
      <c r="B69" s="257" t="s">
        <v>5650</v>
      </c>
      <c r="C69" s="258" t="s">
        <v>5669</v>
      </c>
      <c r="D69" s="261" t="s">
        <v>5670</v>
      </c>
      <c r="E69" s="262" t="s">
        <v>5536</v>
      </c>
      <c r="F69" s="265" t="s">
        <v>5668</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5532</v>
      </c>
      <c r="B70" s="257" t="s">
        <v>5650</v>
      </c>
      <c r="C70" s="258" t="s">
        <v>5671</v>
      </c>
      <c r="D70" s="261" t="s">
        <v>5672</v>
      </c>
      <c r="E70" s="262" t="s">
        <v>5536</v>
      </c>
      <c r="F70" s="265" t="s">
        <v>5668</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5532</v>
      </c>
      <c r="B71" s="257" t="s">
        <v>5650</v>
      </c>
      <c r="C71" s="258" t="s">
        <v>5673</v>
      </c>
      <c r="D71" s="261" t="s">
        <v>5674</v>
      </c>
      <c r="E71" s="262" t="s">
        <v>5536</v>
      </c>
      <c r="F71" s="265" t="s">
        <v>5675</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5532</v>
      </c>
      <c r="B72" s="257" t="s">
        <v>5650</v>
      </c>
      <c r="C72" s="258" t="s">
        <v>5676</v>
      </c>
      <c r="D72" s="261" t="s">
        <v>5677</v>
      </c>
      <c r="E72" s="262" t="s">
        <v>5536</v>
      </c>
      <c r="F72" s="265" t="s">
        <v>5653</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5532</v>
      </c>
      <c r="B73" s="257" t="s">
        <v>5650</v>
      </c>
      <c r="C73" s="258" t="s">
        <v>5678</v>
      </c>
      <c r="D73" s="261" t="s">
        <v>5679</v>
      </c>
      <c r="E73" s="262" t="s">
        <v>5680</v>
      </c>
      <c r="F73" s="265" t="s">
        <v>5653</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5532</v>
      </c>
      <c r="B74" s="256" t="s">
        <v>5681</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5532</v>
      </c>
      <c r="B75" s="257" t="s">
        <v>5681</v>
      </c>
      <c r="C75" s="258" t="s">
        <v>5682</v>
      </c>
      <c r="D75" s="261" t="s">
        <v>5683</v>
      </c>
      <c r="E75" s="262" t="s">
        <v>5680</v>
      </c>
      <c r="F75" s="265" t="s">
        <v>5684</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5532</v>
      </c>
      <c r="B76" s="257" t="s">
        <v>5681</v>
      </c>
      <c r="C76" s="258" t="s">
        <v>5685</v>
      </c>
      <c r="D76" s="261" t="s">
        <v>5686</v>
      </c>
      <c r="E76" s="262" t="s">
        <v>5680</v>
      </c>
      <c r="F76" s="265" t="s">
        <v>5684</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5532</v>
      </c>
      <c r="B77" s="257" t="s">
        <v>5681</v>
      </c>
      <c r="C77" s="258" t="s">
        <v>5687</v>
      </c>
      <c r="D77" s="261" t="s">
        <v>5688</v>
      </c>
      <c r="E77" s="262" t="s">
        <v>5680</v>
      </c>
      <c r="F77" s="265" t="s">
        <v>5684</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5532</v>
      </c>
      <c r="B78" s="257" t="s">
        <v>5681</v>
      </c>
      <c r="C78" s="258" t="s">
        <v>5689</v>
      </c>
      <c r="D78" s="261" t="s">
        <v>5690</v>
      </c>
      <c r="E78" s="262" t="s">
        <v>5680</v>
      </c>
      <c r="F78" s="265" t="s">
        <v>5684</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5532</v>
      </c>
      <c r="B79" s="257" t="s">
        <v>5681</v>
      </c>
      <c r="C79" s="258" t="s">
        <v>5691</v>
      </c>
      <c r="D79" s="261" t="s">
        <v>5692</v>
      </c>
      <c r="E79" s="262" t="s">
        <v>5680</v>
      </c>
      <c r="F79" s="265" t="s">
        <v>5684</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5532</v>
      </c>
      <c r="B80" s="257" t="s">
        <v>5681</v>
      </c>
      <c r="C80" s="258" t="s">
        <v>5693</v>
      </c>
      <c r="D80" s="261" t="s">
        <v>5694</v>
      </c>
      <c r="E80" s="262" t="s">
        <v>5680</v>
      </c>
      <c r="F80" s="265" t="s">
        <v>5684</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5532</v>
      </c>
      <c r="B81" s="257" t="s">
        <v>5681</v>
      </c>
      <c r="C81" s="258" t="s">
        <v>5695</v>
      </c>
      <c r="D81" s="261" t="s">
        <v>5696</v>
      </c>
      <c r="E81" s="262" t="s">
        <v>5680</v>
      </c>
      <c r="F81" s="265" t="s">
        <v>5684</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5532</v>
      </c>
      <c r="B82" s="257" t="s">
        <v>5681</v>
      </c>
      <c r="C82" s="258" t="s">
        <v>5697</v>
      </c>
      <c r="D82" s="261" t="s">
        <v>5698</v>
      </c>
      <c r="E82" s="262" t="s">
        <v>5680</v>
      </c>
      <c r="F82" s="265" t="s">
        <v>5684</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5532</v>
      </c>
      <c r="B83" s="257" t="s">
        <v>5681</v>
      </c>
      <c r="C83" s="258" t="s">
        <v>5699</v>
      </c>
      <c r="D83" s="261" t="s">
        <v>5700</v>
      </c>
      <c r="E83" s="262" t="s">
        <v>5680</v>
      </c>
      <c r="F83" s="265" t="s">
        <v>5684</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5532</v>
      </c>
      <c r="B84" s="257" t="s">
        <v>5681</v>
      </c>
      <c r="C84" s="258" t="s">
        <v>5701</v>
      </c>
      <c r="D84" s="261" t="s">
        <v>5702</v>
      </c>
      <c r="E84" s="262" t="s">
        <v>5680</v>
      </c>
      <c r="F84" s="265" t="s">
        <v>5684</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5532</v>
      </c>
      <c r="B85" s="257" t="s">
        <v>5681</v>
      </c>
      <c r="C85" s="258" t="s">
        <v>5703</v>
      </c>
      <c r="D85" s="261" t="s">
        <v>5704</v>
      </c>
      <c r="E85" s="262" t="s">
        <v>5680</v>
      </c>
      <c r="F85" s="265" t="s">
        <v>5684</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5532</v>
      </c>
      <c r="B86" s="257" t="s">
        <v>5681</v>
      </c>
      <c r="C86" s="258" t="s">
        <v>5705</v>
      </c>
      <c r="D86" s="261" t="s">
        <v>5706</v>
      </c>
      <c r="E86" s="262" t="s">
        <v>5680</v>
      </c>
      <c r="F86" s="265" t="s">
        <v>5684</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5532</v>
      </c>
      <c r="B87" s="257" t="s">
        <v>5681</v>
      </c>
      <c r="C87" s="258" t="s">
        <v>5707</v>
      </c>
      <c r="D87" s="261" t="s">
        <v>5708</v>
      </c>
      <c r="E87" s="262" t="s">
        <v>5680</v>
      </c>
      <c r="F87" s="265" t="s">
        <v>5684</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5532</v>
      </c>
      <c r="B88" s="257" t="s">
        <v>5681</v>
      </c>
      <c r="C88" s="258" t="s">
        <v>5709</v>
      </c>
      <c r="D88" s="261" t="s">
        <v>5710</v>
      </c>
      <c r="E88" s="262" t="s">
        <v>5680</v>
      </c>
      <c r="F88" s="265" t="s">
        <v>5668</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5532</v>
      </c>
      <c r="B89" s="257" t="s">
        <v>5681</v>
      </c>
      <c r="C89" s="258" t="s">
        <v>5711</v>
      </c>
      <c r="D89" s="261" t="s">
        <v>5712</v>
      </c>
      <c r="E89" s="262" t="s">
        <v>5680</v>
      </c>
      <c r="F89" s="265" t="s">
        <v>5668</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5532</v>
      </c>
      <c r="B90" s="257" t="s">
        <v>5681</v>
      </c>
      <c r="C90" s="258" t="s">
        <v>5713</v>
      </c>
      <c r="D90" s="261" t="s">
        <v>5714</v>
      </c>
      <c r="E90" s="262" t="s">
        <v>5680</v>
      </c>
      <c r="F90" s="265" t="s">
        <v>5668</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5532</v>
      </c>
      <c r="B91" s="256" t="s">
        <v>5715</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5532</v>
      </c>
      <c r="B92" s="257" t="s">
        <v>5715</v>
      </c>
      <c r="C92" s="258" t="s">
        <v>5716</v>
      </c>
      <c r="D92" s="261" t="s">
        <v>5717</v>
      </c>
      <c r="E92" s="262" t="s">
        <v>5536</v>
      </c>
      <c r="F92" s="265" t="s">
        <v>5668</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5532</v>
      </c>
      <c r="B93" s="257" t="s">
        <v>5715</v>
      </c>
      <c r="C93" s="258" t="s">
        <v>5718</v>
      </c>
      <c r="D93" s="261" t="s">
        <v>5719</v>
      </c>
      <c r="E93" s="262" t="s">
        <v>5536</v>
      </c>
      <c r="F93" s="265" t="s">
        <v>5668</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5532</v>
      </c>
      <c r="B94" s="257" t="s">
        <v>5715</v>
      </c>
      <c r="C94" s="258" t="s">
        <v>5720</v>
      </c>
      <c r="D94" s="261" t="s">
        <v>5721</v>
      </c>
      <c r="E94" s="262" t="s">
        <v>5536</v>
      </c>
      <c r="F94" s="265" t="s">
        <v>5668</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5532</v>
      </c>
      <c r="B95" s="257" t="s">
        <v>5715</v>
      </c>
      <c r="C95" s="258" t="s">
        <v>5722</v>
      </c>
      <c r="D95" s="261" t="s">
        <v>5723</v>
      </c>
      <c r="E95" s="262" t="s">
        <v>5536</v>
      </c>
      <c r="F95" s="265" t="s">
        <v>5668</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5532</v>
      </c>
      <c r="B96" s="257" t="s">
        <v>5715</v>
      </c>
      <c r="C96" s="258" t="s">
        <v>5724</v>
      </c>
      <c r="D96" s="261" t="s">
        <v>5725</v>
      </c>
      <c r="E96" s="262" t="s">
        <v>5536</v>
      </c>
      <c r="F96" s="265" t="s">
        <v>5668</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5532</v>
      </c>
      <c r="B97" s="257" t="s">
        <v>5715</v>
      </c>
      <c r="C97" s="258" t="s">
        <v>5726</v>
      </c>
      <c r="D97" s="261" t="s">
        <v>5727</v>
      </c>
      <c r="E97" s="262" t="s">
        <v>5536</v>
      </c>
      <c r="F97" s="265" t="s">
        <v>5728</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5532</v>
      </c>
      <c r="B98" s="257" t="s">
        <v>5715</v>
      </c>
      <c r="C98" s="258" t="s">
        <v>5729</v>
      </c>
      <c r="D98" s="261" t="s">
        <v>5730</v>
      </c>
      <c r="E98" s="262" t="s">
        <v>5536</v>
      </c>
      <c r="F98" s="265" t="s">
        <v>5728</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5532</v>
      </c>
      <c r="B99" s="257" t="s">
        <v>5715</v>
      </c>
      <c r="C99" s="258" t="s">
        <v>5731</v>
      </c>
      <c r="D99" s="261" t="s">
        <v>5732</v>
      </c>
      <c r="E99" s="262" t="s">
        <v>5536</v>
      </c>
      <c r="F99" s="265" t="s">
        <v>5728</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5532</v>
      </c>
      <c r="B100" s="257" t="s">
        <v>5715</v>
      </c>
      <c r="C100" s="258" t="s">
        <v>5733</v>
      </c>
      <c r="D100" s="261" t="s">
        <v>5734</v>
      </c>
      <c r="E100" s="262" t="s">
        <v>5536</v>
      </c>
      <c r="F100" s="265" t="s">
        <v>5728</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5532</v>
      </c>
      <c r="B101" s="257" t="s">
        <v>5715</v>
      </c>
      <c r="C101" s="258" t="s">
        <v>5735</v>
      </c>
      <c r="D101" s="261" t="s">
        <v>5736</v>
      </c>
      <c r="E101" s="262" t="s">
        <v>5536</v>
      </c>
      <c r="F101" s="265" t="s">
        <v>5668</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5532</v>
      </c>
      <c r="B102" s="257" t="s">
        <v>5715</v>
      </c>
      <c r="C102" s="258" t="s">
        <v>5737</v>
      </c>
      <c r="D102" s="261" t="s">
        <v>5738</v>
      </c>
      <c r="E102" s="262" t="s">
        <v>5680</v>
      </c>
      <c r="F102" s="265" t="s">
        <v>5668</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5532</v>
      </c>
      <c r="B103" s="257" t="s">
        <v>5715</v>
      </c>
      <c r="C103" s="258" t="s">
        <v>5739</v>
      </c>
      <c r="D103" s="261" t="s">
        <v>5740</v>
      </c>
      <c r="E103" s="262" t="s">
        <v>5680</v>
      </c>
      <c r="F103" s="265" t="s">
        <v>5668</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5532</v>
      </c>
      <c r="B104" s="257" t="s">
        <v>5715</v>
      </c>
      <c r="C104" s="258" t="s">
        <v>5741</v>
      </c>
      <c r="D104" s="261" t="s">
        <v>5742</v>
      </c>
      <c r="E104" s="262" t="s">
        <v>5680</v>
      </c>
      <c r="F104" s="265" t="s">
        <v>5668</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5532</v>
      </c>
      <c r="B105" s="257" t="s">
        <v>5715</v>
      </c>
      <c r="C105" s="258" t="s">
        <v>5743</v>
      </c>
      <c r="D105" s="261" t="s">
        <v>5744</v>
      </c>
      <c r="E105" s="262" t="s">
        <v>5565</v>
      </c>
      <c r="F105" s="265" t="s">
        <v>5668</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5532</v>
      </c>
      <c r="B106" s="256" t="s">
        <v>5745</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5532</v>
      </c>
      <c r="B107" s="257" t="s">
        <v>5745</v>
      </c>
      <c r="C107" s="258" t="s">
        <v>5746</v>
      </c>
      <c r="D107" s="261" t="s">
        <v>5747</v>
      </c>
      <c r="E107" s="262" t="s">
        <v>5680</v>
      </c>
      <c r="F107" s="265" t="s">
        <v>5668</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5532</v>
      </c>
      <c r="B108" s="257" t="s">
        <v>5745</v>
      </c>
      <c r="C108" s="258" t="s">
        <v>5748</v>
      </c>
      <c r="D108" s="261" t="s">
        <v>5749</v>
      </c>
      <c r="E108" s="262" t="s">
        <v>5680</v>
      </c>
      <c r="F108" s="265" t="s">
        <v>5668</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5532</v>
      </c>
      <c r="B109" s="257" t="s">
        <v>5745</v>
      </c>
      <c r="C109" s="258" t="s">
        <v>5750</v>
      </c>
      <c r="D109" s="261" t="s">
        <v>5751</v>
      </c>
      <c r="E109" s="262" t="s">
        <v>5680</v>
      </c>
      <c r="F109" s="265" t="s">
        <v>5668</v>
      </c>
      <c r="G109" s="268">
        <f>IF(COUNTIF(H109:AU109,"&lt;&gt;")=0,"",SUMPRODUCT(((Recommendations[ImplStatus]="Implemented")+(Recommendations[ImplStatus]="Compensated"))*ISNUMBER(MATCH(Recommendations[Id],H109:AU109,0)))/COUNTIF(H109:AU109,"&lt;&gt;"))</f>
        <v>0</v>
      </c>
      <c r="H109" s="269" t="s">
        <v>73</v>
      </c>
      <c r="I109" s="269" t="s">
        <v>242</v>
      </c>
      <c r="J109" s="269" t="s">
        <v>290</v>
      </c>
      <c r="K109" s="269" t="s">
        <v>456</v>
      </c>
      <c r="L109" s="269" t="s">
        <v>461</v>
      </c>
      <c r="M109" s="269" t="s">
        <v>488</v>
      </c>
      <c r="N109" s="269" t="s">
        <v>500</v>
      </c>
      <c r="O109" s="269" t="s">
        <v>519</v>
      </c>
      <c r="P109" s="269" t="s">
        <v>524</v>
      </c>
      <c r="Q109" s="269" t="s">
        <v>575</v>
      </c>
      <c r="R109" s="269" t="s">
        <v>580</v>
      </c>
      <c r="S109" s="269" t="s">
        <v>586</v>
      </c>
      <c r="T109" s="269" t="s">
        <v>637</v>
      </c>
      <c r="U109" s="269" t="s">
        <v>648</v>
      </c>
      <c r="V109" s="269" t="s">
        <v>685</v>
      </c>
      <c r="W109" s="269" t="s">
        <v>691</v>
      </c>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5532</v>
      </c>
      <c r="B110" s="257" t="s">
        <v>5745</v>
      </c>
      <c r="C110" s="258" t="s">
        <v>5752</v>
      </c>
      <c r="D110" s="261" t="s">
        <v>5753</v>
      </c>
      <c r="E110" s="262" t="s">
        <v>5680</v>
      </c>
      <c r="F110" s="265" t="s">
        <v>5668</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5532</v>
      </c>
      <c r="B111" s="257" t="s">
        <v>5745</v>
      </c>
      <c r="C111" s="258" t="s">
        <v>5754</v>
      </c>
      <c r="D111" s="261" t="s">
        <v>5755</v>
      </c>
      <c r="E111" s="262" t="s">
        <v>5680</v>
      </c>
      <c r="F111" s="265" t="s">
        <v>5668</v>
      </c>
      <c r="G111" s="268">
        <f>IF(COUNTIF(H111:AU111,"&lt;&gt;")=0,"",SUMPRODUCT(((Recommendations[ImplStatus]="Implemented")+(Recommendations[ImplStatus]="Compensated"))*ISNUMBER(MATCH(Recommendations[Id],H111:AU111,0)))/COUNTIF(H111:AU111,"&lt;&gt;"))</f>
        <v>0</v>
      </c>
      <c r="H111" s="269" t="s">
        <v>456</v>
      </c>
      <c r="I111" s="269" t="s">
        <v>461</v>
      </c>
      <c r="J111" s="269" t="s">
        <v>519</v>
      </c>
      <c r="K111" s="269" t="s">
        <v>685</v>
      </c>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5532</v>
      </c>
      <c r="B112" s="257" t="s">
        <v>5745</v>
      </c>
      <c r="C112" s="258" t="s">
        <v>5756</v>
      </c>
      <c r="D112" s="261" t="s">
        <v>5757</v>
      </c>
      <c r="E112" s="262" t="s">
        <v>5680</v>
      </c>
      <c r="F112" s="265" t="s">
        <v>5668</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5532</v>
      </c>
      <c r="B113" s="257" t="s">
        <v>5745</v>
      </c>
      <c r="C113" s="258" t="s">
        <v>5758</v>
      </c>
      <c r="D113" s="261" t="s">
        <v>5759</v>
      </c>
      <c r="E113" s="262" t="s">
        <v>5680</v>
      </c>
      <c r="F113" s="265" t="s">
        <v>5668</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5532</v>
      </c>
      <c r="B114" s="257" t="s">
        <v>5745</v>
      </c>
      <c r="C114" s="258" t="s">
        <v>5760</v>
      </c>
      <c r="D114" s="261" t="s">
        <v>5761</v>
      </c>
      <c r="E114" s="262" t="s">
        <v>5680</v>
      </c>
      <c r="F114" s="265" t="s">
        <v>5668</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5532</v>
      </c>
      <c r="B115" s="257" t="s">
        <v>5745</v>
      </c>
      <c r="C115" s="258" t="s">
        <v>5762</v>
      </c>
      <c r="D115" s="261" t="s">
        <v>5763</v>
      </c>
      <c r="E115" s="262" t="s">
        <v>5680</v>
      </c>
      <c r="F115" s="265" t="s">
        <v>5668</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5532</v>
      </c>
      <c r="B116" s="257" t="s">
        <v>5745</v>
      </c>
      <c r="C116" s="258" t="s">
        <v>5764</v>
      </c>
      <c r="D116" s="261" t="s">
        <v>5765</v>
      </c>
      <c r="E116" s="262" t="s">
        <v>5680</v>
      </c>
      <c r="F116" s="265" t="s">
        <v>5668</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5532</v>
      </c>
      <c r="B117" s="257" t="s">
        <v>5745</v>
      </c>
      <c r="C117" s="258" t="s">
        <v>5766</v>
      </c>
      <c r="D117" s="261" t="s">
        <v>5767</v>
      </c>
      <c r="E117" s="262" t="s">
        <v>5680</v>
      </c>
      <c r="F117" s="265" t="s">
        <v>5668</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5768</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5768</v>
      </c>
      <c r="B119" s="256" t="s">
        <v>5769</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5768</v>
      </c>
      <c r="B120" s="257" t="s">
        <v>5769</v>
      </c>
      <c r="C120" s="258" t="s">
        <v>5770</v>
      </c>
      <c r="D120" s="261" t="s">
        <v>5771</v>
      </c>
      <c r="E120" s="262" t="s">
        <v>5536</v>
      </c>
      <c r="F120" s="265" t="s">
        <v>5772</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5768</v>
      </c>
      <c r="B121" s="257" t="s">
        <v>5769</v>
      </c>
      <c r="C121" s="258" t="s">
        <v>5773</v>
      </c>
      <c r="D121" s="261" t="s">
        <v>5774</v>
      </c>
      <c r="E121" s="262" t="s">
        <v>5536</v>
      </c>
      <c r="F121" s="265" t="s">
        <v>5772</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5768</v>
      </c>
      <c r="B122" s="257" t="s">
        <v>5769</v>
      </c>
      <c r="C122" s="258" t="s">
        <v>5775</v>
      </c>
      <c r="D122" s="261" t="s">
        <v>5776</v>
      </c>
      <c r="E122" s="262" t="s">
        <v>5536</v>
      </c>
      <c r="F122" s="265" t="s">
        <v>5772</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5768</v>
      </c>
      <c r="B123" s="257" t="s">
        <v>5769</v>
      </c>
      <c r="C123" s="258" t="s">
        <v>5777</v>
      </c>
      <c r="D123" s="261" t="s">
        <v>5778</v>
      </c>
      <c r="E123" s="262" t="s">
        <v>5536</v>
      </c>
      <c r="F123" s="265" t="s">
        <v>5772</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5768</v>
      </c>
      <c r="B124" s="257" t="s">
        <v>5769</v>
      </c>
      <c r="C124" s="258" t="s">
        <v>5779</v>
      </c>
      <c r="D124" s="261" t="s">
        <v>5780</v>
      </c>
      <c r="E124" s="262" t="s">
        <v>5536</v>
      </c>
      <c r="F124" s="265" t="s">
        <v>5772</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5768</v>
      </c>
      <c r="B125" s="257" t="s">
        <v>5769</v>
      </c>
      <c r="C125" s="258" t="s">
        <v>5781</v>
      </c>
      <c r="D125" s="261" t="s">
        <v>5782</v>
      </c>
      <c r="E125" s="262" t="s">
        <v>5536</v>
      </c>
      <c r="F125" s="265" t="s">
        <v>5772</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5768</v>
      </c>
      <c r="B126" s="257" t="s">
        <v>5769</v>
      </c>
      <c r="C126" s="258" t="s">
        <v>5783</v>
      </c>
      <c r="D126" s="261" t="s">
        <v>5784</v>
      </c>
      <c r="E126" s="262" t="s">
        <v>5536</v>
      </c>
      <c r="F126" s="265" t="s">
        <v>5772</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5768</v>
      </c>
      <c r="B127" s="257" t="s">
        <v>5769</v>
      </c>
      <c r="C127" s="258" t="s">
        <v>5785</v>
      </c>
      <c r="D127" s="261" t="s">
        <v>5786</v>
      </c>
      <c r="E127" s="262" t="s">
        <v>5536</v>
      </c>
      <c r="F127" s="265" t="s">
        <v>5772</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5768</v>
      </c>
      <c r="B128" s="257" t="s">
        <v>5769</v>
      </c>
      <c r="C128" s="258" t="s">
        <v>5787</v>
      </c>
      <c r="D128" s="261" t="s">
        <v>5788</v>
      </c>
      <c r="E128" s="262" t="s">
        <v>5536</v>
      </c>
      <c r="F128" s="265" t="s">
        <v>5772</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5768</v>
      </c>
      <c r="B129" s="257" t="s">
        <v>5769</v>
      </c>
      <c r="C129" s="258" t="s">
        <v>5789</v>
      </c>
      <c r="D129" s="261" t="s">
        <v>5790</v>
      </c>
      <c r="E129" s="262" t="s">
        <v>5536</v>
      </c>
      <c r="F129" s="265" t="s">
        <v>5772</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5768</v>
      </c>
      <c r="B130" s="257" t="s">
        <v>5769</v>
      </c>
      <c r="C130" s="258" t="s">
        <v>5791</v>
      </c>
      <c r="D130" s="261" t="s">
        <v>5792</v>
      </c>
      <c r="E130" s="262" t="s">
        <v>5536</v>
      </c>
      <c r="F130" s="265" t="s">
        <v>5772</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5768</v>
      </c>
      <c r="B131" s="257" t="s">
        <v>5769</v>
      </c>
      <c r="C131" s="258" t="s">
        <v>5793</v>
      </c>
      <c r="D131" s="261" t="s">
        <v>5794</v>
      </c>
      <c r="E131" s="262" t="s">
        <v>5536</v>
      </c>
      <c r="F131" s="265" t="s">
        <v>5772</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5768</v>
      </c>
      <c r="B132" s="257" t="s">
        <v>5769</v>
      </c>
      <c r="C132" s="258" t="s">
        <v>5795</v>
      </c>
      <c r="D132" s="261" t="s">
        <v>5796</v>
      </c>
      <c r="E132" s="262" t="s">
        <v>5536</v>
      </c>
      <c r="F132" s="265" t="s">
        <v>5772</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5768</v>
      </c>
      <c r="B133" s="257" t="s">
        <v>5769</v>
      </c>
      <c r="C133" s="258" t="s">
        <v>5797</v>
      </c>
      <c r="D133" s="261" t="s">
        <v>5798</v>
      </c>
      <c r="E133" s="262" t="s">
        <v>5565</v>
      </c>
      <c r="F133" s="265" t="s">
        <v>5772</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5768</v>
      </c>
      <c r="B134" s="257" t="s">
        <v>5769</v>
      </c>
      <c r="C134" s="258" t="s">
        <v>5799</v>
      </c>
      <c r="D134" s="261" t="s">
        <v>5800</v>
      </c>
      <c r="E134" s="262" t="s">
        <v>5565</v>
      </c>
      <c r="F134" s="265" t="s">
        <v>5772</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5768</v>
      </c>
      <c r="B135" s="257" t="s">
        <v>5769</v>
      </c>
      <c r="C135" s="258" t="s">
        <v>5801</v>
      </c>
      <c r="D135" s="261" t="s">
        <v>5802</v>
      </c>
      <c r="E135" s="262" t="s">
        <v>5680</v>
      </c>
      <c r="F135" s="265" t="s">
        <v>5772</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5768</v>
      </c>
      <c r="B136" s="257" t="s">
        <v>5769</v>
      </c>
      <c r="C136" s="258" t="s">
        <v>5803</v>
      </c>
      <c r="D136" s="261" t="s">
        <v>5804</v>
      </c>
      <c r="E136" s="262" t="s">
        <v>5565</v>
      </c>
      <c r="F136" s="265" t="s">
        <v>5772</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5768</v>
      </c>
      <c r="B137" s="257" t="s">
        <v>5769</v>
      </c>
      <c r="C137" s="258" t="s">
        <v>5805</v>
      </c>
      <c r="D137" s="261" t="s">
        <v>5806</v>
      </c>
      <c r="E137" s="262" t="s">
        <v>5565</v>
      </c>
      <c r="F137" s="265" t="s">
        <v>5772</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5768</v>
      </c>
      <c r="B138" s="257" t="s">
        <v>5769</v>
      </c>
      <c r="C138" s="258" t="s">
        <v>5807</v>
      </c>
      <c r="D138" s="261" t="s">
        <v>5808</v>
      </c>
      <c r="E138" s="262" t="s">
        <v>5680</v>
      </c>
      <c r="F138" s="265" t="s">
        <v>5772</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5768</v>
      </c>
      <c r="B139" s="257" t="s">
        <v>5769</v>
      </c>
      <c r="C139" s="258" t="s">
        <v>5809</v>
      </c>
      <c r="D139" s="261" t="s">
        <v>5810</v>
      </c>
      <c r="E139" s="262" t="s">
        <v>5680</v>
      </c>
      <c r="F139" s="265" t="s">
        <v>5772</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5768</v>
      </c>
      <c r="B140" s="257" t="s">
        <v>5769</v>
      </c>
      <c r="C140" s="258" t="s">
        <v>5811</v>
      </c>
      <c r="D140" s="261" t="s">
        <v>5812</v>
      </c>
      <c r="E140" s="262" t="s">
        <v>5536</v>
      </c>
      <c r="F140" s="265" t="s">
        <v>5772</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5768</v>
      </c>
      <c r="B141" s="257" t="s">
        <v>5769</v>
      </c>
      <c r="C141" s="258" t="s">
        <v>5813</v>
      </c>
      <c r="D141" s="261" t="s">
        <v>5814</v>
      </c>
      <c r="E141" s="262" t="s">
        <v>5815</v>
      </c>
      <c r="F141" s="265" t="s">
        <v>5816</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5768</v>
      </c>
      <c r="B142" s="257" t="s">
        <v>5769</v>
      </c>
      <c r="C142" s="258" t="s">
        <v>5817</v>
      </c>
      <c r="D142" s="261" t="s">
        <v>5818</v>
      </c>
      <c r="E142" s="262" t="s">
        <v>5815</v>
      </c>
      <c r="F142" s="265" t="s">
        <v>5816</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5768</v>
      </c>
      <c r="B143" s="257" t="s">
        <v>5769</v>
      </c>
      <c r="C143" s="258" t="s">
        <v>5819</v>
      </c>
      <c r="D143" s="261" t="s">
        <v>5820</v>
      </c>
      <c r="E143" s="262" t="s">
        <v>5815</v>
      </c>
      <c r="F143" s="265" t="s">
        <v>5816</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5768</v>
      </c>
      <c r="B144" s="257" t="s">
        <v>5769</v>
      </c>
      <c r="C144" s="258" t="s">
        <v>5821</v>
      </c>
      <c r="D144" s="261" t="s">
        <v>5822</v>
      </c>
      <c r="E144" s="262" t="s">
        <v>5632</v>
      </c>
      <c r="F144" s="265" t="s">
        <v>5816</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5768</v>
      </c>
      <c r="B145" s="257" t="s">
        <v>5769</v>
      </c>
      <c r="C145" s="258" t="s">
        <v>5823</v>
      </c>
      <c r="D145" s="261" t="s">
        <v>5824</v>
      </c>
      <c r="E145" s="262" t="s">
        <v>5632</v>
      </c>
      <c r="F145" s="265" t="s">
        <v>5816</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5768</v>
      </c>
      <c r="B146" s="257" t="s">
        <v>5769</v>
      </c>
      <c r="C146" s="258" t="s">
        <v>5825</v>
      </c>
      <c r="D146" s="261" t="s">
        <v>5826</v>
      </c>
      <c r="E146" s="262" t="s">
        <v>5632</v>
      </c>
      <c r="F146" s="265" t="s">
        <v>5816</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5768</v>
      </c>
      <c r="B147" s="256" t="s">
        <v>5827</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5768</v>
      </c>
      <c r="B148" s="257" t="s">
        <v>5827</v>
      </c>
      <c r="C148" s="258" t="s">
        <v>5828</v>
      </c>
      <c r="D148" s="261" t="s">
        <v>5829</v>
      </c>
      <c r="E148" s="262" t="s">
        <v>5565</v>
      </c>
      <c r="F148" s="265" t="s">
        <v>5830</v>
      </c>
      <c r="G148" s="268">
        <f>IF(COUNTIF(H148:AU148,"&lt;&gt;")=0,"",SUMPRODUCT(((Recommendations[ImplStatus]="Implemented")+(Recommendations[ImplStatus]="Compensated"))*ISNUMBER(MATCH(Recommendations[Id],H148:AU148,0)))/COUNTIF(H148:AU148,"&lt;&gt;"))</f>
        <v>0</v>
      </c>
      <c r="H148" s="269" t="s">
        <v>213</v>
      </c>
      <c r="I148" s="269" t="s">
        <v>218</v>
      </c>
      <c r="J148" s="269" t="s">
        <v>223</v>
      </c>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5768</v>
      </c>
      <c r="B149" s="257" t="s">
        <v>5827</v>
      </c>
      <c r="C149" s="258" t="s">
        <v>5831</v>
      </c>
      <c r="D149" s="261" t="s">
        <v>5832</v>
      </c>
      <c r="E149" s="262" t="s">
        <v>5565</v>
      </c>
      <c r="F149" s="265" t="s">
        <v>5830</v>
      </c>
      <c r="G149" s="268">
        <f>IF(COUNTIF(H149:AU149,"&lt;&gt;")=0,"",SUMPRODUCT(((Recommendations[ImplStatus]="Implemented")+(Recommendations[ImplStatus]="Compensated"))*ISNUMBER(MATCH(Recommendations[Id],H149:AU149,0)))/COUNTIF(H149:AU149,"&lt;&gt;"))</f>
        <v>0</v>
      </c>
      <c r="H149" s="269" t="s">
        <v>213</v>
      </c>
      <c r="I149" s="269" t="s">
        <v>218</v>
      </c>
      <c r="J149" s="269" t="s">
        <v>223</v>
      </c>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5768</v>
      </c>
      <c r="B150" s="257" t="s">
        <v>5827</v>
      </c>
      <c r="C150" s="258" t="s">
        <v>5833</v>
      </c>
      <c r="D150" s="261" t="s">
        <v>5834</v>
      </c>
      <c r="E150" s="262" t="s">
        <v>5565</v>
      </c>
      <c r="F150" s="265" t="s">
        <v>5830</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5768</v>
      </c>
      <c r="B151" s="257" t="s">
        <v>5827</v>
      </c>
      <c r="C151" s="258" t="s">
        <v>5835</v>
      </c>
      <c r="D151" s="261" t="s">
        <v>5836</v>
      </c>
      <c r="E151" s="262" t="s">
        <v>5565</v>
      </c>
      <c r="F151" s="265" t="s">
        <v>5830</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5768</v>
      </c>
      <c r="B152" s="257" t="s">
        <v>5827</v>
      </c>
      <c r="C152" s="258" t="s">
        <v>5837</v>
      </c>
      <c r="D152" s="261" t="s">
        <v>5838</v>
      </c>
      <c r="E152" s="262" t="s">
        <v>5565</v>
      </c>
      <c r="F152" s="265" t="s">
        <v>5830</v>
      </c>
      <c r="G152" s="268">
        <f>IF(COUNTIF(H152:AU152,"&lt;&gt;")=0,"",SUMPRODUCT(((Recommendations[ImplStatus]="Implemented")+(Recommendations[ImplStatus]="Compensated"))*ISNUMBER(MATCH(Recommendations[Id],H152:AU152,0)))/COUNTIF(H152:AU152,"&lt;&gt;"))</f>
        <v>0</v>
      </c>
      <c r="H152" s="269" t="s">
        <v>213</v>
      </c>
      <c r="I152" s="269" t="s">
        <v>218</v>
      </c>
      <c r="J152" s="269" t="s">
        <v>223</v>
      </c>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5768</v>
      </c>
      <c r="B153" s="257" t="s">
        <v>5827</v>
      </c>
      <c r="C153" s="258" t="s">
        <v>5839</v>
      </c>
      <c r="D153" s="261" t="s">
        <v>5840</v>
      </c>
      <c r="E153" s="262" t="s">
        <v>5565</v>
      </c>
      <c r="F153" s="265" t="s">
        <v>5830</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5768</v>
      </c>
      <c r="B154" s="257" t="s">
        <v>5827</v>
      </c>
      <c r="C154" s="258" t="s">
        <v>5841</v>
      </c>
      <c r="D154" s="261" t="s">
        <v>5842</v>
      </c>
      <c r="E154" s="262" t="s">
        <v>5565</v>
      </c>
      <c r="F154" s="265" t="s">
        <v>5830</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5768</v>
      </c>
      <c r="B155" s="257" t="s">
        <v>5827</v>
      </c>
      <c r="C155" s="258" t="s">
        <v>5843</v>
      </c>
      <c r="D155" s="261" t="s">
        <v>5844</v>
      </c>
      <c r="E155" s="262" t="s">
        <v>5565</v>
      </c>
      <c r="F155" s="265" t="s">
        <v>5830</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5768</v>
      </c>
      <c r="B156" s="257" t="s">
        <v>5827</v>
      </c>
      <c r="C156" s="258" t="s">
        <v>5845</v>
      </c>
      <c r="D156" s="261" t="s">
        <v>5846</v>
      </c>
      <c r="E156" s="262" t="s">
        <v>5565</v>
      </c>
      <c r="F156" s="265" t="s">
        <v>5830</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5768</v>
      </c>
      <c r="B157" s="257" t="s">
        <v>5827</v>
      </c>
      <c r="C157" s="258" t="s">
        <v>5847</v>
      </c>
      <c r="D157" s="261" t="s">
        <v>5848</v>
      </c>
      <c r="E157" s="262" t="s">
        <v>5565</v>
      </c>
      <c r="F157" s="265" t="s">
        <v>5830</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5768</v>
      </c>
      <c r="B158" s="257" t="s">
        <v>5827</v>
      </c>
      <c r="C158" s="258" t="s">
        <v>5849</v>
      </c>
      <c r="D158" s="261" t="s">
        <v>5850</v>
      </c>
      <c r="E158" s="262" t="s">
        <v>5565</v>
      </c>
      <c r="F158" s="265" t="s">
        <v>5830</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5768</v>
      </c>
      <c r="B159" s="257" t="s">
        <v>5827</v>
      </c>
      <c r="C159" s="258" t="s">
        <v>5851</v>
      </c>
      <c r="D159" s="261" t="s">
        <v>5852</v>
      </c>
      <c r="E159" s="262" t="s">
        <v>5565</v>
      </c>
      <c r="F159" s="265" t="s">
        <v>5830</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5768</v>
      </c>
      <c r="B160" s="257" t="s">
        <v>5827</v>
      </c>
      <c r="C160" s="258" t="s">
        <v>5853</v>
      </c>
      <c r="D160" s="261" t="s">
        <v>5854</v>
      </c>
      <c r="E160" s="262" t="s">
        <v>5565</v>
      </c>
      <c r="F160" s="265" t="s">
        <v>5855</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5768</v>
      </c>
      <c r="B161" s="257" t="s">
        <v>5827</v>
      </c>
      <c r="C161" s="258" t="s">
        <v>5856</v>
      </c>
      <c r="D161" s="261" t="s">
        <v>5857</v>
      </c>
      <c r="E161" s="262" t="s">
        <v>5565</v>
      </c>
      <c r="F161" s="265" t="s">
        <v>5855</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5768</v>
      </c>
      <c r="B162" s="257" t="s">
        <v>5827</v>
      </c>
      <c r="C162" s="258" t="s">
        <v>5858</v>
      </c>
      <c r="D162" s="261" t="s">
        <v>5859</v>
      </c>
      <c r="E162" s="262" t="s">
        <v>5565</v>
      </c>
      <c r="F162" s="265" t="s">
        <v>5855</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5768</v>
      </c>
      <c r="B163" s="257" t="s">
        <v>5827</v>
      </c>
      <c r="C163" s="258" t="s">
        <v>5860</v>
      </c>
      <c r="D163" s="261" t="s">
        <v>5861</v>
      </c>
      <c r="E163" s="262" t="s">
        <v>5565</v>
      </c>
      <c r="F163" s="265" t="s">
        <v>5855</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5768</v>
      </c>
      <c r="B164" s="257" t="s">
        <v>5827</v>
      </c>
      <c r="C164" s="258" t="s">
        <v>5862</v>
      </c>
      <c r="D164" s="261" t="s">
        <v>5863</v>
      </c>
      <c r="E164" s="262" t="s">
        <v>5565</v>
      </c>
      <c r="F164" s="265" t="s">
        <v>5855</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5768</v>
      </c>
      <c r="B165" s="256" t="s">
        <v>5864</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5768</v>
      </c>
      <c r="B166" s="257" t="s">
        <v>5864</v>
      </c>
      <c r="C166" s="258" t="s">
        <v>5865</v>
      </c>
      <c r="D166" s="261" t="s">
        <v>5866</v>
      </c>
      <c r="E166" s="262" t="s">
        <v>5536</v>
      </c>
      <c r="F166" s="265" t="s">
        <v>5867</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5768</v>
      </c>
      <c r="B167" s="257" t="s">
        <v>5864</v>
      </c>
      <c r="C167" s="258" t="s">
        <v>5868</v>
      </c>
      <c r="D167" s="261" t="s">
        <v>5869</v>
      </c>
      <c r="E167" s="262" t="s">
        <v>5680</v>
      </c>
      <c r="F167" s="265" t="s">
        <v>5867</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5768</v>
      </c>
      <c r="B168" s="257" t="s">
        <v>5864</v>
      </c>
      <c r="C168" s="258" t="s">
        <v>5870</v>
      </c>
      <c r="D168" s="261" t="s">
        <v>5871</v>
      </c>
      <c r="E168" s="262" t="s">
        <v>5632</v>
      </c>
      <c r="F168" s="265" t="s">
        <v>5867</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5768</v>
      </c>
      <c r="B169" s="257" t="s">
        <v>5864</v>
      </c>
      <c r="C169" s="258" t="s">
        <v>5872</v>
      </c>
      <c r="D169" s="261" t="s">
        <v>5873</v>
      </c>
      <c r="E169" s="262" t="s">
        <v>5632</v>
      </c>
      <c r="F169" s="265" t="s">
        <v>5867</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5768</v>
      </c>
      <c r="B170" s="257" t="s">
        <v>5864</v>
      </c>
      <c r="C170" s="258" t="s">
        <v>5874</v>
      </c>
      <c r="D170" s="261" t="s">
        <v>5875</v>
      </c>
      <c r="E170" s="262" t="s">
        <v>5680</v>
      </c>
      <c r="F170" s="265" t="s">
        <v>5867</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5768</v>
      </c>
      <c r="B171" s="257" t="s">
        <v>5864</v>
      </c>
      <c r="C171" s="258" t="s">
        <v>5876</v>
      </c>
      <c r="D171" s="261" t="s">
        <v>5877</v>
      </c>
      <c r="E171" s="262" t="s">
        <v>5565</v>
      </c>
      <c r="F171" s="265" t="s">
        <v>5867</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5768</v>
      </c>
      <c r="B172" s="257" t="s">
        <v>5864</v>
      </c>
      <c r="C172" s="258" t="s">
        <v>5878</v>
      </c>
      <c r="D172" s="261" t="s">
        <v>5879</v>
      </c>
      <c r="E172" s="262" t="s">
        <v>5632</v>
      </c>
      <c r="F172" s="265" t="s">
        <v>5867</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5768</v>
      </c>
      <c r="B173" s="257" t="s">
        <v>5864</v>
      </c>
      <c r="C173" s="258" t="s">
        <v>5880</v>
      </c>
      <c r="D173" s="261" t="s">
        <v>5881</v>
      </c>
      <c r="E173" s="262" t="s">
        <v>5565</v>
      </c>
      <c r="F173" s="265" t="s">
        <v>5867</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5768</v>
      </c>
      <c r="B174" s="257" t="s">
        <v>5864</v>
      </c>
      <c r="C174" s="258" t="s">
        <v>5882</v>
      </c>
      <c r="D174" s="261" t="s">
        <v>5883</v>
      </c>
      <c r="E174" s="262" t="s">
        <v>5632</v>
      </c>
      <c r="F174" s="265" t="s">
        <v>5867</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5768</v>
      </c>
      <c r="B175" s="257" t="s">
        <v>5864</v>
      </c>
      <c r="C175" s="258" t="s">
        <v>5884</v>
      </c>
      <c r="D175" s="261" t="s">
        <v>5885</v>
      </c>
      <c r="E175" s="262" t="s">
        <v>5565</v>
      </c>
      <c r="F175" s="265" t="s">
        <v>5867</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5768</v>
      </c>
      <c r="B176" s="257" t="s">
        <v>5864</v>
      </c>
      <c r="C176" s="258" t="s">
        <v>5886</v>
      </c>
      <c r="D176" s="261" t="s">
        <v>5887</v>
      </c>
      <c r="E176" s="262" t="s">
        <v>5536</v>
      </c>
      <c r="F176" s="265" t="s">
        <v>5867</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5768</v>
      </c>
      <c r="B177" s="257" t="s">
        <v>5864</v>
      </c>
      <c r="C177" s="258" t="s">
        <v>5888</v>
      </c>
      <c r="D177" s="261" t="s">
        <v>5889</v>
      </c>
      <c r="E177" s="262" t="s">
        <v>5536</v>
      </c>
      <c r="F177" s="265" t="s">
        <v>5867</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5768</v>
      </c>
      <c r="B178" s="257" t="s">
        <v>5864</v>
      </c>
      <c r="C178" s="258" t="s">
        <v>5890</v>
      </c>
      <c r="D178" s="261" t="s">
        <v>5891</v>
      </c>
      <c r="E178" s="262" t="s">
        <v>5565</v>
      </c>
      <c r="F178" s="265" t="s">
        <v>5867</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5768</v>
      </c>
      <c r="B179" s="257" t="s">
        <v>5864</v>
      </c>
      <c r="C179" s="258" t="s">
        <v>5892</v>
      </c>
      <c r="D179" s="261" t="s">
        <v>5893</v>
      </c>
      <c r="E179" s="262" t="s">
        <v>5680</v>
      </c>
      <c r="F179" s="265" t="s">
        <v>5867</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5768</v>
      </c>
      <c r="B180" s="257" t="s">
        <v>5864</v>
      </c>
      <c r="C180" s="258" t="s">
        <v>5894</v>
      </c>
      <c r="D180" s="261" t="s">
        <v>5895</v>
      </c>
      <c r="E180" s="262" t="s">
        <v>5680</v>
      </c>
      <c r="F180" s="265" t="s">
        <v>5867</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5768</v>
      </c>
      <c r="B181" s="256" t="s">
        <v>5896</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5768</v>
      </c>
      <c r="B182" s="257" t="s">
        <v>5896</v>
      </c>
      <c r="C182" s="258" t="s">
        <v>5897</v>
      </c>
      <c r="D182" s="261" t="s">
        <v>5898</v>
      </c>
      <c r="E182" s="262" t="s">
        <v>5536</v>
      </c>
      <c r="F182" s="265" t="s">
        <v>5899</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5768</v>
      </c>
      <c r="B183" s="257" t="s">
        <v>5896</v>
      </c>
      <c r="C183" s="258" t="s">
        <v>5900</v>
      </c>
      <c r="D183" s="261" t="s">
        <v>5901</v>
      </c>
      <c r="E183" s="262" t="s">
        <v>5536</v>
      </c>
      <c r="F183" s="265" t="s">
        <v>5899</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5768</v>
      </c>
      <c r="B184" s="257" t="s">
        <v>5896</v>
      </c>
      <c r="C184" s="258" t="s">
        <v>5902</v>
      </c>
      <c r="D184" s="261" t="s">
        <v>5903</v>
      </c>
      <c r="E184" s="262" t="s">
        <v>5536</v>
      </c>
      <c r="F184" s="265" t="s">
        <v>5899</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5768</v>
      </c>
      <c r="B185" s="257" t="s">
        <v>5896</v>
      </c>
      <c r="C185" s="258" t="s">
        <v>5904</v>
      </c>
      <c r="D185" s="261" t="s">
        <v>5905</v>
      </c>
      <c r="E185" s="262" t="s">
        <v>5536</v>
      </c>
      <c r="F185" s="265" t="s">
        <v>5899</v>
      </c>
      <c r="G185" s="268">
        <f>IF(COUNTIF(H185:AU185,"&lt;&gt;")=0,"",SUMPRODUCT(((Recommendations[ImplStatus]="Implemented")+(Recommendations[ImplStatus]="Compensated"))*ISNUMBER(MATCH(Recommendations[Id],H185:AU185,0)))/COUNTIF(H185:AU185,"&lt;&gt;"))</f>
        <v>0</v>
      </c>
      <c r="H185" s="269" t="s">
        <v>415</v>
      </c>
      <c r="I185" s="269" t="s">
        <v>421</v>
      </c>
      <c r="J185" s="269" t="s">
        <v>592</v>
      </c>
      <c r="K185" s="269" t="s">
        <v>642</v>
      </c>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5768</v>
      </c>
      <c r="B186" s="257" t="s">
        <v>5896</v>
      </c>
      <c r="C186" s="258" t="s">
        <v>5906</v>
      </c>
      <c r="D186" s="261" t="s">
        <v>5907</v>
      </c>
      <c r="E186" s="262" t="s">
        <v>5536</v>
      </c>
      <c r="F186" s="265" t="s">
        <v>5899</v>
      </c>
      <c r="G186" s="268">
        <f>IF(COUNTIF(H186:AU186,"&lt;&gt;")=0,"",SUMPRODUCT(((Recommendations[ImplStatus]="Implemented")+(Recommendations[ImplStatus]="Compensated"))*ISNUMBER(MATCH(Recommendations[Id],H186:AU186,0)))/COUNTIF(H186:AU186,"&lt;&gt;"))</f>
        <v>0</v>
      </c>
      <c r="H186" s="269" t="s">
        <v>53</v>
      </c>
      <c r="I186" s="269" t="s">
        <v>67</v>
      </c>
      <c r="J186" s="269" t="s">
        <v>87</v>
      </c>
      <c r="K186" s="269" t="s">
        <v>107</v>
      </c>
      <c r="L186" s="269" t="s">
        <v>206</v>
      </c>
      <c r="M186" s="269" t="s">
        <v>298</v>
      </c>
      <c r="N186" s="269" t="s">
        <v>398</v>
      </c>
      <c r="O186" s="269" t="s">
        <v>432</v>
      </c>
      <c r="P186" s="269" t="s">
        <v>507</v>
      </c>
      <c r="Q186" s="269" t="s">
        <v>624</v>
      </c>
      <c r="R186" s="269" t="s">
        <v>630</v>
      </c>
      <c r="S186" s="269" t="s">
        <v>660</v>
      </c>
      <c r="T186" s="269" t="s">
        <v>666</v>
      </c>
      <c r="U186" s="269" t="s">
        <v>716</v>
      </c>
      <c r="V186" s="269" t="s">
        <v>735</v>
      </c>
      <c r="W186" s="269" t="s">
        <v>764</v>
      </c>
      <c r="X186" s="269" t="s">
        <v>770</v>
      </c>
      <c r="Y186" s="269" t="s">
        <v>776</v>
      </c>
      <c r="Z186" s="269" t="s">
        <v>788</v>
      </c>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5768</v>
      </c>
      <c r="B187" s="257" t="s">
        <v>5896</v>
      </c>
      <c r="C187" s="258" t="s">
        <v>5908</v>
      </c>
      <c r="D187" s="261" t="s">
        <v>5909</v>
      </c>
      <c r="E187" s="262" t="s">
        <v>5565</v>
      </c>
      <c r="F187" s="265" t="s">
        <v>5899</v>
      </c>
      <c r="G187" s="268">
        <f>IF(COUNTIF(H187:AU187,"&lt;&gt;")=0,"",SUMPRODUCT(((Recommendations[ImplStatus]="Implemented")+(Recommendations[ImplStatus]="Compensated"))*ISNUMBER(MATCH(Recommendations[Id],H187:AU187,0)))/COUNTIF(H187:AU187,"&lt;&gt;"))</f>
        <v>0</v>
      </c>
      <c r="H187" s="269" t="s">
        <v>67</v>
      </c>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5768</v>
      </c>
      <c r="B188" s="257" t="s">
        <v>5896</v>
      </c>
      <c r="C188" s="258" t="s">
        <v>5910</v>
      </c>
      <c r="D188" s="261" t="s">
        <v>5911</v>
      </c>
      <c r="E188" s="262" t="s">
        <v>5565</v>
      </c>
      <c r="F188" s="265" t="s">
        <v>5899</v>
      </c>
      <c r="G188" s="268">
        <f>IF(COUNTIF(H188:AU188,"&lt;&gt;")=0,"",SUMPRODUCT(((Recommendations[ImplStatus]="Implemented")+(Recommendations[ImplStatus]="Compensated"))*ISNUMBER(MATCH(Recommendations[Id],H188:AU188,0)))/COUNTIF(H188:AU188,"&lt;&gt;"))</f>
        <v>0</v>
      </c>
      <c r="H188" s="269" t="s">
        <v>18</v>
      </c>
      <c r="I188" s="269" t="s">
        <v>94</v>
      </c>
      <c r="J188" s="269" t="s">
        <v>114</v>
      </c>
      <c r="K188" s="269" t="s">
        <v>404</v>
      </c>
      <c r="L188" s="269" t="s">
        <v>782</v>
      </c>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5768</v>
      </c>
      <c r="B189" s="257" t="s">
        <v>5896</v>
      </c>
      <c r="C189" s="258" t="s">
        <v>5912</v>
      </c>
      <c r="D189" s="261" t="s">
        <v>5913</v>
      </c>
      <c r="E189" s="262" t="s">
        <v>5565</v>
      </c>
      <c r="F189" s="265" t="s">
        <v>5899</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5768</v>
      </c>
      <c r="B190" s="257" t="s">
        <v>5896</v>
      </c>
      <c r="C190" s="258" t="s">
        <v>5914</v>
      </c>
      <c r="D190" s="261" t="s">
        <v>5915</v>
      </c>
      <c r="E190" s="262" t="s">
        <v>5565</v>
      </c>
      <c r="F190" s="265" t="s">
        <v>5899</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5768</v>
      </c>
      <c r="B191" s="257" t="s">
        <v>5896</v>
      </c>
      <c r="C191" s="258" t="s">
        <v>5916</v>
      </c>
      <c r="D191" s="261" t="s">
        <v>5917</v>
      </c>
      <c r="E191" s="262" t="s">
        <v>5536</v>
      </c>
      <c r="F191" s="265" t="s">
        <v>5899</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5768</v>
      </c>
      <c r="B192" s="257" t="s">
        <v>5896</v>
      </c>
      <c r="C192" s="258" t="s">
        <v>5918</v>
      </c>
      <c r="D192" s="261" t="s">
        <v>5919</v>
      </c>
      <c r="E192" s="262" t="s">
        <v>5536</v>
      </c>
      <c r="F192" s="265" t="s">
        <v>5899</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5768</v>
      </c>
      <c r="B193" s="257" t="s">
        <v>5896</v>
      </c>
      <c r="C193" s="258" t="s">
        <v>5920</v>
      </c>
      <c r="D193" s="261" t="s">
        <v>5921</v>
      </c>
      <c r="E193" s="262" t="s">
        <v>5536</v>
      </c>
      <c r="F193" s="265" t="s">
        <v>5899</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5768</v>
      </c>
      <c r="B194" s="257" t="s">
        <v>5896</v>
      </c>
      <c r="C194" s="258" t="s">
        <v>5922</v>
      </c>
      <c r="D194" s="261" t="s">
        <v>5923</v>
      </c>
      <c r="E194" s="262" t="s">
        <v>5536</v>
      </c>
      <c r="F194" s="265" t="s">
        <v>5899</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5768</v>
      </c>
      <c r="B195" s="257" t="s">
        <v>5896</v>
      </c>
      <c r="C195" s="258" t="s">
        <v>5924</v>
      </c>
      <c r="D195" s="261" t="s">
        <v>5925</v>
      </c>
      <c r="E195" s="262" t="s">
        <v>5536</v>
      </c>
      <c r="F195" s="265" t="s">
        <v>5899</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5768</v>
      </c>
      <c r="B196" s="257" t="s">
        <v>5896</v>
      </c>
      <c r="C196" s="258" t="s">
        <v>5926</v>
      </c>
      <c r="D196" s="261" t="s">
        <v>5927</v>
      </c>
      <c r="E196" s="262" t="s">
        <v>5536</v>
      </c>
      <c r="F196" s="265" t="s">
        <v>5928</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5768</v>
      </c>
      <c r="B197" s="257" t="s">
        <v>5896</v>
      </c>
      <c r="C197" s="258" t="s">
        <v>5929</v>
      </c>
      <c r="D197" s="261" t="s">
        <v>5930</v>
      </c>
      <c r="E197" s="262" t="s">
        <v>5536</v>
      </c>
      <c r="F197" s="265" t="s">
        <v>5928</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5768</v>
      </c>
      <c r="B198" s="257" t="s">
        <v>5896</v>
      </c>
      <c r="C198" s="258" t="s">
        <v>5931</v>
      </c>
      <c r="D198" s="261" t="s">
        <v>5932</v>
      </c>
      <c r="E198" s="262" t="s">
        <v>5536</v>
      </c>
      <c r="F198" s="265" t="s">
        <v>5928</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5768</v>
      </c>
      <c r="B199" s="257" t="s">
        <v>5896</v>
      </c>
      <c r="C199" s="258" t="s">
        <v>5933</v>
      </c>
      <c r="D199" s="261" t="s">
        <v>5934</v>
      </c>
      <c r="E199" s="262" t="s">
        <v>5536</v>
      </c>
      <c r="F199" s="265" t="s">
        <v>5928</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5935</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5935</v>
      </c>
      <c r="B201" s="256" t="s">
        <v>5936</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5935</v>
      </c>
      <c r="B202" s="257" t="s">
        <v>5936</v>
      </c>
      <c r="C202" s="258" t="s">
        <v>5937</v>
      </c>
      <c r="D202" s="261" t="s">
        <v>5938</v>
      </c>
      <c r="E202" s="262" t="s">
        <v>5815</v>
      </c>
      <c r="F202" s="265" t="s">
        <v>5939</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5935</v>
      </c>
      <c r="B203" s="257" t="s">
        <v>5936</v>
      </c>
      <c r="C203" s="258" t="s">
        <v>5940</v>
      </c>
      <c r="D203" s="261" t="s">
        <v>5941</v>
      </c>
      <c r="E203" s="262" t="s">
        <v>5815</v>
      </c>
      <c r="F203" s="265" t="s">
        <v>5939</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5935</v>
      </c>
      <c r="B204" s="257" t="s">
        <v>5936</v>
      </c>
      <c r="C204" s="258" t="s">
        <v>5942</v>
      </c>
      <c r="D204" s="261" t="s">
        <v>5943</v>
      </c>
      <c r="E204" s="262" t="s">
        <v>5815</v>
      </c>
      <c r="F204" s="265" t="s">
        <v>5939</v>
      </c>
      <c r="G204" s="268">
        <f>IF(COUNTIF(H204:AU204,"&lt;&gt;")=0,"",SUMPRODUCT(((Recommendations[ImplStatus]="Implemented")+(Recommendations[ImplStatus]="Compensated"))*ISNUMBER(MATCH(Recommendations[Id],H204:AU204,0)))/COUNTIF(H204:AU204,"&lt;&gt;"))</f>
        <v>0</v>
      </c>
      <c r="H204" s="269" t="s">
        <v>427</v>
      </c>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5935</v>
      </c>
      <c r="B205" s="257" t="s">
        <v>5936</v>
      </c>
      <c r="C205" s="258" t="s">
        <v>5944</v>
      </c>
      <c r="D205" s="261" t="s">
        <v>5945</v>
      </c>
      <c r="E205" s="262" t="s">
        <v>5815</v>
      </c>
      <c r="F205" s="265" t="s">
        <v>5939</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5935</v>
      </c>
      <c r="B206" s="257" t="s">
        <v>5936</v>
      </c>
      <c r="C206" s="258" t="s">
        <v>5946</v>
      </c>
      <c r="D206" s="261" t="s">
        <v>5947</v>
      </c>
      <c r="E206" s="262" t="s">
        <v>5815</v>
      </c>
      <c r="F206" s="265" t="s">
        <v>5939</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5935</v>
      </c>
      <c r="B207" s="257" t="s">
        <v>5936</v>
      </c>
      <c r="C207" s="258" t="s">
        <v>5948</v>
      </c>
      <c r="D207" s="261" t="s">
        <v>5949</v>
      </c>
      <c r="E207" s="262" t="s">
        <v>5680</v>
      </c>
      <c r="F207" s="265" t="s">
        <v>5939</v>
      </c>
      <c r="G207" s="268">
        <f>IF(COUNTIF(H207:AU207,"&lt;&gt;")=0,"",SUMPRODUCT(((Recommendations[ImplStatus]="Implemented")+(Recommendations[ImplStatus]="Compensated"))*ISNUMBER(MATCH(Recommendations[Id],H207:AU207,0)))/COUNTIF(H207:AU207,"&lt;&gt;"))</f>
        <v>0</v>
      </c>
      <c r="H207" s="269" t="s">
        <v>444</v>
      </c>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5935</v>
      </c>
      <c r="B208" s="257" t="s">
        <v>5936</v>
      </c>
      <c r="C208" s="258" t="s">
        <v>5950</v>
      </c>
      <c r="D208" s="261" t="s">
        <v>5951</v>
      </c>
      <c r="E208" s="262" t="s">
        <v>5680</v>
      </c>
      <c r="F208" s="265" t="s">
        <v>5939</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5935</v>
      </c>
      <c r="B209" s="257" t="s">
        <v>5936</v>
      </c>
      <c r="C209" s="258" t="s">
        <v>5952</v>
      </c>
      <c r="D209" s="261" t="s">
        <v>5953</v>
      </c>
      <c r="E209" s="262" t="s">
        <v>5815</v>
      </c>
      <c r="F209" s="265" t="s">
        <v>5939</v>
      </c>
      <c r="G209" s="268">
        <f>IF(COUNTIF(H209:AU209,"&lt;&gt;")=0,"",SUMPRODUCT(((Recommendations[ImplStatus]="Implemented")+(Recommendations[ImplStatus]="Compensated"))*ISNUMBER(MATCH(Recommendations[Id],H209:AU209,0)))/COUNTIF(H209:AU209,"&lt;&gt;"))</f>
        <v>0</v>
      </c>
      <c r="H209" s="269" t="s">
        <v>101</v>
      </c>
      <c r="I209" s="269" t="s">
        <v>121</v>
      </c>
      <c r="J209" s="269" t="s">
        <v>128</v>
      </c>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5935</v>
      </c>
      <c r="B210" s="257" t="s">
        <v>5936</v>
      </c>
      <c r="C210" s="258" t="s">
        <v>5954</v>
      </c>
      <c r="D210" s="261" t="s">
        <v>5955</v>
      </c>
      <c r="E210" s="262" t="s">
        <v>5565</v>
      </c>
      <c r="F210" s="265" t="s">
        <v>5956</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5935</v>
      </c>
      <c r="B211" s="257" t="s">
        <v>5936</v>
      </c>
      <c r="C211" s="258" t="s">
        <v>5957</v>
      </c>
      <c r="D211" s="261" t="s">
        <v>5958</v>
      </c>
      <c r="E211" s="262" t="s">
        <v>5565</v>
      </c>
      <c r="F211" s="265" t="s">
        <v>5956</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5935</v>
      </c>
      <c r="B212" s="257" t="s">
        <v>5936</v>
      </c>
      <c r="C212" s="258" t="s">
        <v>5959</v>
      </c>
      <c r="D212" s="261" t="s">
        <v>5960</v>
      </c>
      <c r="E212" s="262" t="s">
        <v>5632</v>
      </c>
      <c r="F212" s="265" t="s">
        <v>5961</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5935</v>
      </c>
      <c r="B213" s="257" t="s">
        <v>5936</v>
      </c>
      <c r="C213" s="258" t="s">
        <v>5962</v>
      </c>
      <c r="D213" s="261" t="s">
        <v>5963</v>
      </c>
      <c r="E213" s="262" t="s">
        <v>5565</v>
      </c>
      <c r="F213" s="265" t="s">
        <v>5964</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5935</v>
      </c>
      <c r="B214" s="257" t="s">
        <v>5936</v>
      </c>
      <c r="C214" s="258" t="s">
        <v>5965</v>
      </c>
      <c r="D214" s="261" t="s">
        <v>5966</v>
      </c>
      <c r="E214" s="262" t="s">
        <v>5632</v>
      </c>
      <c r="F214" s="265" t="s">
        <v>5967</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5935</v>
      </c>
      <c r="B215" s="257" t="s">
        <v>5936</v>
      </c>
      <c r="C215" s="258" t="s">
        <v>5968</v>
      </c>
      <c r="D215" s="261" t="s">
        <v>5969</v>
      </c>
      <c r="E215" s="262" t="s">
        <v>5536</v>
      </c>
      <c r="F215" s="265" t="s">
        <v>5967</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5935</v>
      </c>
      <c r="B216" s="257" t="s">
        <v>5936</v>
      </c>
      <c r="C216" s="258" t="s">
        <v>5970</v>
      </c>
      <c r="D216" s="261" t="s">
        <v>5971</v>
      </c>
      <c r="E216" s="262" t="s">
        <v>5536</v>
      </c>
      <c r="F216" s="265" t="s">
        <v>5967</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5935</v>
      </c>
      <c r="B217" s="257" t="s">
        <v>5936</v>
      </c>
      <c r="C217" s="258" t="s">
        <v>5972</v>
      </c>
      <c r="D217" s="261" t="s">
        <v>5973</v>
      </c>
      <c r="E217" s="262" t="s">
        <v>5565</v>
      </c>
      <c r="F217" s="265" t="s">
        <v>5967</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5935</v>
      </c>
      <c r="B218" s="257" t="s">
        <v>5936</v>
      </c>
      <c r="C218" s="258" t="s">
        <v>5974</v>
      </c>
      <c r="D218" s="261" t="s">
        <v>5975</v>
      </c>
      <c r="E218" s="262" t="s">
        <v>5565</v>
      </c>
      <c r="F218" s="265" t="s">
        <v>5967</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5935</v>
      </c>
      <c r="B219" s="257" t="s">
        <v>5936</v>
      </c>
      <c r="C219" s="258" t="s">
        <v>5976</v>
      </c>
      <c r="D219" s="261" t="s">
        <v>5977</v>
      </c>
      <c r="E219" s="262" t="s">
        <v>5565</v>
      </c>
      <c r="F219" s="265" t="s">
        <v>5967</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5935</v>
      </c>
      <c r="B220" s="257" t="s">
        <v>5936</v>
      </c>
      <c r="C220" s="258" t="s">
        <v>5978</v>
      </c>
      <c r="D220" s="261" t="s">
        <v>5979</v>
      </c>
      <c r="E220" s="262" t="s">
        <v>5565</v>
      </c>
      <c r="F220" s="265" t="s">
        <v>5967</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5935</v>
      </c>
      <c r="B221" s="256" t="s">
        <v>5980</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5935</v>
      </c>
      <c r="B222" s="257" t="s">
        <v>5980</v>
      </c>
      <c r="C222" s="258" t="s">
        <v>5981</v>
      </c>
      <c r="D222" s="261" t="s">
        <v>5982</v>
      </c>
      <c r="E222" s="262" t="s">
        <v>5632</v>
      </c>
      <c r="F222" s="265" t="s">
        <v>5983</v>
      </c>
      <c r="G222" s="268">
        <f>IF(COUNTIF(H222:AU222,"&lt;&gt;")=0,"",SUMPRODUCT(((Recommendations[ImplStatus]="Implemented")+(Recommendations[ImplStatus]="Compensated"))*ISNUMBER(MATCH(Recommendations[Id],H222:AU222,0)))/COUNTIF(H222:AU222,"&lt;&gt;"))</f>
        <v>0</v>
      </c>
      <c r="H222" s="269" t="s">
        <v>167</v>
      </c>
      <c r="I222" s="269" t="s">
        <v>173</v>
      </c>
      <c r="J222" s="269" t="s">
        <v>179</v>
      </c>
      <c r="K222" s="269" t="s">
        <v>186</v>
      </c>
      <c r="L222" s="269" t="s">
        <v>192</v>
      </c>
      <c r="M222" s="269" t="s">
        <v>198</v>
      </c>
      <c r="N222" s="269" t="s">
        <v>254</v>
      </c>
      <c r="O222" s="269" t="s">
        <v>262</v>
      </c>
      <c r="P222" s="269" t="s">
        <v>529</v>
      </c>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5935</v>
      </c>
      <c r="B223" s="257" t="s">
        <v>5980</v>
      </c>
      <c r="C223" s="258" t="s">
        <v>5984</v>
      </c>
      <c r="D223" s="261" t="s">
        <v>5985</v>
      </c>
      <c r="E223" s="262" t="s">
        <v>5632</v>
      </c>
      <c r="F223" s="265" t="s">
        <v>5983</v>
      </c>
      <c r="G223" s="268">
        <f>IF(COUNTIF(H223:AU223,"&lt;&gt;")=0,"",SUMPRODUCT(((Recommendations[ImplStatus]="Implemented")+(Recommendations[ImplStatus]="Compensated"))*ISNUMBER(MATCH(Recommendations[Id],H223:AU223,0)))/COUNTIF(H223:AU223,"&lt;&gt;"))</f>
        <v>0</v>
      </c>
      <c r="H223" s="269" t="s">
        <v>167</v>
      </c>
      <c r="I223" s="269" t="s">
        <v>173</v>
      </c>
      <c r="J223" s="269" t="s">
        <v>179</v>
      </c>
      <c r="K223" s="269" t="s">
        <v>186</v>
      </c>
      <c r="L223" s="269" t="s">
        <v>192</v>
      </c>
      <c r="M223" s="269" t="s">
        <v>198</v>
      </c>
      <c r="N223" s="269" t="s">
        <v>254</v>
      </c>
      <c r="O223" s="269" t="s">
        <v>262</v>
      </c>
      <c r="P223" s="269" t="s">
        <v>529</v>
      </c>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5935</v>
      </c>
      <c r="B224" s="257" t="s">
        <v>5980</v>
      </c>
      <c r="C224" s="258" t="s">
        <v>5986</v>
      </c>
      <c r="D224" s="261" t="s">
        <v>5987</v>
      </c>
      <c r="E224" s="262" t="s">
        <v>5632</v>
      </c>
      <c r="F224" s="265" t="s">
        <v>5983</v>
      </c>
      <c r="G224" s="268">
        <f>IF(COUNTIF(H224:AU224,"&lt;&gt;")=0,"",SUMPRODUCT(((Recommendations[ImplStatus]="Implemented")+(Recommendations[ImplStatus]="Compensated"))*ISNUMBER(MATCH(Recommendations[Id],H224:AU224,0)))/COUNTIF(H224:AU224,"&lt;&gt;"))</f>
        <v>0</v>
      </c>
      <c r="H224" s="269" t="s">
        <v>275</v>
      </c>
      <c r="I224" s="269" t="s">
        <v>347</v>
      </c>
      <c r="J224" s="269" t="s">
        <v>353</v>
      </c>
      <c r="K224" s="269" t="s">
        <v>360</v>
      </c>
      <c r="L224" s="269" t="s">
        <v>483</v>
      </c>
      <c r="M224" s="269" t="s">
        <v>513</v>
      </c>
      <c r="N224" s="269" t="s">
        <v>697</v>
      </c>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5935</v>
      </c>
      <c r="B225" s="257" t="s">
        <v>5980</v>
      </c>
      <c r="C225" s="258" t="s">
        <v>5988</v>
      </c>
      <c r="D225" s="261" t="s">
        <v>5989</v>
      </c>
      <c r="E225" s="262" t="s">
        <v>5632</v>
      </c>
      <c r="F225" s="265" t="s">
        <v>5983</v>
      </c>
      <c r="G225" s="268">
        <f>IF(COUNTIF(H225:AU225,"&lt;&gt;")=0,"",SUMPRODUCT(((Recommendations[ImplStatus]="Implemented")+(Recommendations[ImplStatus]="Compensated"))*ISNUMBER(MATCH(Recommendations[Id],H225:AU225,0)))/COUNTIF(H225:AU225,"&lt;&gt;"))</f>
        <v>0</v>
      </c>
      <c r="H225" s="269" t="s">
        <v>80</v>
      </c>
      <c r="I225" s="269" t="s">
        <v>410</v>
      </c>
      <c r="J225" s="269" t="s">
        <v>679</v>
      </c>
      <c r="K225" s="269" t="s">
        <v>722</v>
      </c>
      <c r="L225" s="269" t="s">
        <v>729</v>
      </c>
      <c r="M225" s="269" t="s">
        <v>741</v>
      </c>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5935</v>
      </c>
      <c r="B226" s="257" t="s">
        <v>5980</v>
      </c>
      <c r="C226" s="258" t="s">
        <v>5990</v>
      </c>
      <c r="D226" s="261" t="s">
        <v>5991</v>
      </c>
      <c r="E226" s="262" t="s">
        <v>5632</v>
      </c>
      <c r="F226" s="265" t="s">
        <v>5983</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5935</v>
      </c>
      <c r="B227" s="257" t="s">
        <v>5980</v>
      </c>
      <c r="C227" s="258" t="s">
        <v>5992</v>
      </c>
      <c r="D227" s="261" t="s">
        <v>5993</v>
      </c>
      <c r="E227" s="262" t="s">
        <v>5632</v>
      </c>
      <c r="F227" s="265" t="s">
        <v>5983</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5935</v>
      </c>
      <c r="B228" s="257" t="s">
        <v>5980</v>
      </c>
      <c r="C228" s="258" t="s">
        <v>5994</v>
      </c>
      <c r="D228" s="261" t="s">
        <v>5995</v>
      </c>
      <c r="E228" s="262" t="s">
        <v>5632</v>
      </c>
      <c r="F228" s="265" t="s">
        <v>5983</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5935</v>
      </c>
      <c r="B229" s="257" t="s">
        <v>5980</v>
      </c>
      <c r="C229" s="258" t="s">
        <v>5996</v>
      </c>
      <c r="D229" s="261" t="s">
        <v>5997</v>
      </c>
      <c r="E229" s="262" t="s">
        <v>5536</v>
      </c>
      <c r="F229" s="265" t="s">
        <v>5983</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5935</v>
      </c>
      <c r="B230" s="257" t="s">
        <v>5980</v>
      </c>
      <c r="C230" s="258" t="s">
        <v>5998</v>
      </c>
      <c r="D230" s="261" t="s">
        <v>5999</v>
      </c>
      <c r="E230" s="262" t="s">
        <v>5536</v>
      </c>
      <c r="F230" s="265" t="s">
        <v>5983</v>
      </c>
      <c r="G230" s="268">
        <f>IF(COUNTIF(H230:AU230,"&lt;&gt;")=0,"",SUMPRODUCT(((Recommendations[ImplStatus]="Implemented")+(Recommendations[ImplStatus]="Compensated"))*ISNUMBER(MATCH(Recommendations[Id],H230:AU230,0)))/COUNTIF(H230:AU230,"&lt;&gt;"))</f>
        <v>0</v>
      </c>
      <c r="H230" s="269" t="s">
        <v>794</v>
      </c>
      <c r="I230" s="269" t="s">
        <v>801</v>
      </c>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5935</v>
      </c>
      <c r="B231" s="257" t="s">
        <v>5980</v>
      </c>
      <c r="C231" s="258" t="s">
        <v>6000</v>
      </c>
      <c r="D231" s="261" t="s">
        <v>6001</v>
      </c>
      <c r="E231" s="262" t="s">
        <v>5632</v>
      </c>
      <c r="F231" s="265" t="s">
        <v>6002</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5935</v>
      </c>
      <c r="B232" s="257" t="s">
        <v>5980</v>
      </c>
      <c r="C232" s="258" t="s">
        <v>6003</v>
      </c>
      <c r="D232" s="261" t="s">
        <v>6004</v>
      </c>
      <c r="E232" s="262" t="s">
        <v>5632</v>
      </c>
      <c r="F232" s="265" t="s">
        <v>6002</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5935</v>
      </c>
      <c r="B233" s="257" t="s">
        <v>5980</v>
      </c>
      <c r="C233" s="258" t="s">
        <v>6005</v>
      </c>
      <c r="D233" s="261" t="s">
        <v>6006</v>
      </c>
      <c r="E233" s="262" t="s">
        <v>5565</v>
      </c>
      <c r="F233" s="265" t="s">
        <v>6002</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5935</v>
      </c>
      <c r="B234" s="257" t="s">
        <v>5980</v>
      </c>
      <c r="C234" s="258" t="s">
        <v>6007</v>
      </c>
      <c r="D234" s="261" t="s">
        <v>6008</v>
      </c>
      <c r="E234" s="262" t="s">
        <v>5565</v>
      </c>
      <c r="F234" s="265" t="s">
        <v>6002</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5935</v>
      </c>
      <c r="B235" s="257" t="s">
        <v>5980</v>
      </c>
      <c r="C235" s="258" t="s">
        <v>6009</v>
      </c>
      <c r="D235" s="261" t="s">
        <v>6010</v>
      </c>
      <c r="E235" s="262" t="s">
        <v>5632</v>
      </c>
      <c r="F235" s="265" t="s">
        <v>6002</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5935</v>
      </c>
      <c r="B236" s="257" t="s">
        <v>5980</v>
      </c>
      <c r="C236" s="258" t="s">
        <v>6011</v>
      </c>
      <c r="D236" s="261" t="s">
        <v>6012</v>
      </c>
      <c r="E236" s="262" t="s">
        <v>5565</v>
      </c>
      <c r="F236" s="265" t="s">
        <v>6002</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5935</v>
      </c>
      <c r="B237" s="256" t="s">
        <v>2179</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5935</v>
      </c>
      <c r="B238" s="257" t="s">
        <v>2179</v>
      </c>
      <c r="C238" s="258" t="s">
        <v>6013</v>
      </c>
      <c r="D238" s="261" t="s">
        <v>6014</v>
      </c>
      <c r="E238" s="262" t="s">
        <v>5536</v>
      </c>
      <c r="F238" s="265" t="s">
        <v>6015</v>
      </c>
      <c r="G238" s="268">
        <f>IF(COUNTIF(H238:AU238,"&lt;&gt;")=0,"",SUMPRODUCT(((Recommendations[ImplStatus]="Implemented")+(Recommendations[ImplStatus]="Compensated"))*ISNUMBER(MATCH(Recommendations[Id],H238:AU238,0)))/COUNTIF(H238:AU238,"&lt;&gt;"))</f>
        <v>0</v>
      </c>
      <c r="H238" s="269" t="s">
        <v>73</v>
      </c>
      <c r="I238" s="269" t="s">
        <v>269</v>
      </c>
      <c r="J238" s="269" t="s">
        <v>275</v>
      </c>
      <c r="K238" s="269" t="s">
        <v>347</v>
      </c>
      <c r="L238" s="269" t="s">
        <v>353</v>
      </c>
      <c r="M238" s="269" t="s">
        <v>360</v>
      </c>
      <c r="N238" s="269" t="s">
        <v>392</v>
      </c>
      <c r="O238" s="269" t="s">
        <v>449</v>
      </c>
      <c r="P238" s="269" t="s">
        <v>466</v>
      </c>
      <c r="Q238" s="269" t="s">
        <v>478</v>
      </c>
      <c r="R238" s="269" t="s">
        <v>483</v>
      </c>
      <c r="S238" s="269" t="s">
        <v>513</v>
      </c>
      <c r="T238" s="269" t="s">
        <v>569</v>
      </c>
      <c r="U238" s="269" t="s">
        <v>597</v>
      </c>
      <c r="V238" s="269" t="s">
        <v>608</v>
      </c>
      <c r="W238" s="269" t="s">
        <v>613</v>
      </c>
      <c r="X238" s="269" t="s">
        <v>637</v>
      </c>
      <c r="Y238" s="269" t="s">
        <v>691</v>
      </c>
      <c r="Z238" s="269" t="s">
        <v>697</v>
      </c>
      <c r="AA238" s="269" t="s">
        <v>752</v>
      </c>
      <c r="AB238" s="269" t="s">
        <v>758</v>
      </c>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5935</v>
      </c>
      <c r="B239" s="257" t="s">
        <v>2179</v>
      </c>
      <c r="C239" s="258" t="s">
        <v>6016</v>
      </c>
      <c r="D239" s="261" t="s">
        <v>6017</v>
      </c>
      <c r="E239" s="262" t="s">
        <v>5536</v>
      </c>
      <c r="F239" s="265" t="s">
        <v>6015</v>
      </c>
      <c r="G239" s="268">
        <f>IF(COUNTIF(H239:AU239,"&lt;&gt;")=0,"",SUMPRODUCT(((Recommendations[ImplStatus]="Implemented")+(Recommendations[ImplStatus]="Compensated"))*ISNUMBER(MATCH(Recommendations[Id],H239:AU239,0)))/COUNTIF(H239:AU239,"&lt;&gt;"))</f>
        <v>0</v>
      </c>
      <c r="H239" s="269" t="s">
        <v>654</v>
      </c>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5935</v>
      </c>
      <c r="B240" s="257" t="s">
        <v>2179</v>
      </c>
      <c r="C240" s="258" t="s">
        <v>6018</v>
      </c>
      <c r="D240" s="261" t="s">
        <v>6019</v>
      </c>
      <c r="E240" s="262" t="s">
        <v>5536</v>
      </c>
      <c r="F240" s="265" t="s">
        <v>6015</v>
      </c>
      <c r="G240" s="268">
        <f>IF(COUNTIF(H240:AU240,"&lt;&gt;")=0,"",SUMPRODUCT(((Recommendations[ImplStatus]="Implemented")+(Recommendations[ImplStatus]="Compensated"))*ISNUMBER(MATCH(Recommendations[Id],H240:AU240,0)))/COUNTIF(H240:AU240,"&lt;&gt;"))</f>
        <v>0</v>
      </c>
      <c r="H240" s="269" t="s">
        <v>87</v>
      </c>
      <c r="I240" s="269" t="s">
        <v>135</v>
      </c>
      <c r="J240" s="269" t="s">
        <v>161</v>
      </c>
      <c r="K240" s="269" t="s">
        <v>229</v>
      </c>
      <c r="L240" s="269" t="s">
        <v>235</v>
      </c>
      <c r="M240" s="269" t="s">
        <v>283</v>
      </c>
      <c r="N240" s="269" t="s">
        <v>367</v>
      </c>
      <c r="O240" s="269" t="s">
        <v>540</v>
      </c>
      <c r="P240" s="269" t="s">
        <v>557</v>
      </c>
      <c r="Q240" s="269" t="s">
        <v>660</v>
      </c>
      <c r="R240" s="269" t="s">
        <v>666</v>
      </c>
      <c r="S240" s="269" t="s">
        <v>703</v>
      </c>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5935</v>
      </c>
      <c r="B241" s="257" t="s">
        <v>2179</v>
      </c>
      <c r="C241" s="258" t="s">
        <v>6020</v>
      </c>
      <c r="D241" s="261" t="s">
        <v>6021</v>
      </c>
      <c r="E241" s="262" t="s">
        <v>5536</v>
      </c>
      <c r="F241" s="265" t="s">
        <v>6015</v>
      </c>
      <c r="G241" s="268">
        <f>IF(COUNTIF(H241:AU241,"&lt;&gt;")=0,"",SUMPRODUCT(((Recommendations[ImplStatus]="Implemented")+(Recommendations[ImplStatus]="Compensated"))*ISNUMBER(MATCH(Recommendations[Id],H241:AU241,0)))/COUNTIF(H241:AU241,"&lt;&gt;"))</f>
        <v>0</v>
      </c>
      <c r="H241" s="269" t="s">
        <v>398</v>
      </c>
      <c r="I241" s="269" t="s">
        <v>427</v>
      </c>
      <c r="J241" s="269" t="s">
        <v>493</v>
      </c>
      <c r="K241" s="269" t="s">
        <v>507</v>
      </c>
      <c r="L241" s="269" t="s">
        <v>624</v>
      </c>
      <c r="M241" s="269" t="s">
        <v>630</v>
      </c>
      <c r="N241" s="269" t="s">
        <v>716</v>
      </c>
      <c r="O241" s="269" t="s">
        <v>735</v>
      </c>
      <c r="P241" s="269" t="s">
        <v>764</v>
      </c>
      <c r="Q241" s="269" t="s">
        <v>770</v>
      </c>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5935</v>
      </c>
      <c r="B242" s="257" t="s">
        <v>2179</v>
      </c>
      <c r="C242" s="258" t="s">
        <v>6022</v>
      </c>
      <c r="D242" s="261" t="s">
        <v>6023</v>
      </c>
      <c r="E242" s="262" t="s">
        <v>5536</v>
      </c>
      <c r="F242" s="265" t="s">
        <v>6015</v>
      </c>
      <c r="G242" s="268">
        <f>IF(COUNTIF(H242:AU242,"&lt;&gt;")=0,"",SUMPRODUCT(((Recommendations[ImplStatus]="Implemented")+(Recommendations[ImplStatus]="Compensated"))*ISNUMBER(MATCH(Recommendations[Id],H242:AU242,0)))/COUNTIF(H242:AU242,"&lt;&gt;"))</f>
        <v>0</v>
      </c>
      <c r="H242" s="269" t="s">
        <v>80</v>
      </c>
      <c r="I242" s="269" t="s">
        <v>410</v>
      </c>
      <c r="J242" s="269" t="s">
        <v>679</v>
      </c>
      <c r="K242" s="269" t="s">
        <v>722</v>
      </c>
      <c r="L242" s="269" t="s">
        <v>729</v>
      </c>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5935</v>
      </c>
      <c r="B243" s="257" t="s">
        <v>2179</v>
      </c>
      <c r="C243" s="258" t="s">
        <v>6024</v>
      </c>
      <c r="D243" s="261" t="s">
        <v>6025</v>
      </c>
      <c r="E243" s="262" t="s">
        <v>5536</v>
      </c>
      <c r="F243" s="265" t="s">
        <v>6015</v>
      </c>
      <c r="G243" s="268">
        <f>IF(COUNTIF(H243:AU243,"&lt;&gt;")=0,"",SUMPRODUCT(((Recommendations[ImplStatus]="Implemented")+(Recommendations[ImplStatus]="Compensated"))*ISNUMBER(MATCH(Recommendations[Id],H243:AU243,0)))/COUNTIF(H243:AU243,"&lt;&gt;"))</f>
        <v>0</v>
      </c>
      <c r="H243" s="269" t="s">
        <v>167</v>
      </c>
      <c r="I243" s="269" t="s">
        <v>173</v>
      </c>
      <c r="J243" s="269" t="s">
        <v>179</v>
      </c>
      <c r="K243" s="269" t="s">
        <v>186</v>
      </c>
      <c r="L243" s="269" t="s">
        <v>192</v>
      </c>
      <c r="M243" s="269" t="s">
        <v>198</v>
      </c>
      <c r="N243" s="269" t="s">
        <v>254</v>
      </c>
      <c r="O243" s="269" t="s">
        <v>262</v>
      </c>
      <c r="P243" s="269" t="s">
        <v>478</v>
      </c>
      <c r="Q243" s="269" t="s">
        <v>529</v>
      </c>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5935</v>
      </c>
      <c r="B244" s="257" t="s">
        <v>2179</v>
      </c>
      <c r="C244" s="258" t="s">
        <v>6026</v>
      </c>
      <c r="D244" s="261" t="s">
        <v>6027</v>
      </c>
      <c r="E244" s="262" t="s">
        <v>5536</v>
      </c>
      <c r="F244" s="265" t="s">
        <v>6015</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5935</v>
      </c>
      <c r="B245" s="257" t="s">
        <v>2179</v>
      </c>
      <c r="C245" s="258" t="s">
        <v>6028</v>
      </c>
      <c r="D245" s="261" t="s">
        <v>6029</v>
      </c>
      <c r="E245" s="262" t="s">
        <v>5536</v>
      </c>
      <c r="F245" s="265" t="s">
        <v>6015</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5935</v>
      </c>
      <c r="B246" s="257" t="s">
        <v>2179</v>
      </c>
      <c r="C246" s="258" t="s">
        <v>6030</v>
      </c>
      <c r="D246" s="261" t="s">
        <v>6031</v>
      </c>
      <c r="E246" s="262" t="s">
        <v>5536</v>
      </c>
      <c r="F246" s="265" t="s">
        <v>6015</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5935</v>
      </c>
      <c r="B247" s="257" t="s">
        <v>2179</v>
      </c>
      <c r="C247" s="258" t="s">
        <v>6032</v>
      </c>
      <c r="D247" s="261" t="s">
        <v>6033</v>
      </c>
      <c r="E247" s="262" t="s">
        <v>5536</v>
      </c>
      <c r="F247" s="265" t="s">
        <v>6015</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5935</v>
      </c>
      <c r="B248" s="257" t="s">
        <v>2179</v>
      </c>
      <c r="C248" s="258" t="s">
        <v>6034</v>
      </c>
      <c r="D248" s="261" t="s">
        <v>6035</v>
      </c>
      <c r="E248" s="262" t="s">
        <v>5565</v>
      </c>
      <c r="F248" s="265" t="s">
        <v>6015</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5935</v>
      </c>
      <c r="B249" s="257" t="s">
        <v>2179</v>
      </c>
      <c r="C249" s="258" t="s">
        <v>6036</v>
      </c>
      <c r="D249" s="261" t="s">
        <v>6037</v>
      </c>
      <c r="E249" s="262" t="s">
        <v>5565</v>
      </c>
      <c r="F249" s="265" t="s">
        <v>6038</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5935</v>
      </c>
      <c r="B250" s="257" t="s">
        <v>2179</v>
      </c>
      <c r="C250" s="258" t="s">
        <v>6039</v>
      </c>
      <c r="D250" s="261" t="s">
        <v>6040</v>
      </c>
      <c r="E250" s="262" t="s">
        <v>5565</v>
      </c>
      <c r="F250" s="265" t="s">
        <v>6038</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5935</v>
      </c>
      <c r="B251" s="256" t="s">
        <v>6041</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5935</v>
      </c>
      <c r="B252" s="257" t="s">
        <v>6041</v>
      </c>
      <c r="C252" s="258" t="s">
        <v>6042</v>
      </c>
      <c r="D252" s="261" t="s">
        <v>6043</v>
      </c>
      <c r="E252" s="262" t="s">
        <v>5632</v>
      </c>
      <c r="F252" s="265" t="s">
        <v>6044</v>
      </c>
      <c r="G252" s="268">
        <f>IF(COUNTIF(H252:AU252,"&lt;&gt;")=0,"",SUMPRODUCT(((Recommendations[ImplStatus]="Implemented")+(Recommendations[ImplStatus]="Compensated"))*ISNUMBER(MATCH(Recommendations[Id],H252:AU252,0)))/COUNTIF(H252:AU252,"&lt;&gt;"))</f>
        <v>0</v>
      </c>
      <c r="H252" s="269" t="s">
        <v>466</v>
      </c>
      <c r="I252" s="269" t="s">
        <v>747</v>
      </c>
      <c r="J252" s="269" t="s">
        <v>794</v>
      </c>
      <c r="K252" s="269" t="s">
        <v>801</v>
      </c>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5935</v>
      </c>
      <c r="B253" s="257" t="s">
        <v>6041</v>
      </c>
      <c r="C253" s="258" t="s">
        <v>6045</v>
      </c>
      <c r="D253" s="261" t="s">
        <v>6046</v>
      </c>
      <c r="E253" s="262" t="s">
        <v>5632</v>
      </c>
      <c r="F253" s="265" t="s">
        <v>6044</v>
      </c>
      <c r="G253" s="268">
        <f>IF(COUNTIF(H253:AU253,"&lt;&gt;")=0,"",SUMPRODUCT(((Recommendations[ImplStatus]="Implemented")+(Recommendations[ImplStatus]="Compensated"))*ISNUMBER(MATCH(Recommendations[Id],H253:AU253,0)))/COUNTIF(H253:AU253,"&lt;&gt;"))</f>
        <v>0</v>
      </c>
      <c r="H253" s="269" t="s">
        <v>794</v>
      </c>
      <c r="I253" s="269" t="s">
        <v>801</v>
      </c>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5935</v>
      </c>
      <c r="B254" s="257" t="s">
        <v>6041</v>
      </c>
      <c r="C254" s="258" t="s">
        <v>6047</v>
      </c>
      <c r="D254" s="261" t="s">
        <v>6048</v>
      </c>
      <c r="E254" s="262" t="s">
        <v>5632</v>
      </c>
      <c r="F254" s="265" t="s">
        <v>6044</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5935</v>
      </c>
      <c r="B255" s="257" t="s">
        <v>6041</v>
      </c>
      <c r="C255" s="258" t="s">
        <v>6049</v>
      </c>
      <c r="D255" s="261" t="s">
        <v>6050</v>
      </c>
      <c r="E255" s="262" t="s">
        <v>5632</v>
      </c>
      <c r="F255" s="265" t="s">
        <v>6044</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5935</v>
      </c>
      <c r="B256" s="257" t="s">
        <v>6041</v>
      </c>
      <c r="C256" s="258" t="s">
        <v>6051</v>
      </c>
      <c r="D256" s="261" t="s">
        <v>6052</v>
      </c>
      <c r="E256" s="262" t="s">
        <v>5632</v>
      </c>
      <c r="F256" s="265" t="s">
        <v>6044</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5935</v>
      </c>
      <c r="B257" s="257" t="s">
        <v>6041</v>
      </c>
      <c r="C257" s="258" t="s">
        <v>6053</v>
      </c>
      <c r="D257" s="261" t="s">
        <v>6054</v>
      </c>
      <c r="E257" s="262" t="s">
        <v>5536</v>
      </c>
      <c r="F257" s="265" t="s">
        <v>6044</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5935</v>
      </c>
      <c r="B258" s="257" t="s">
        <v>6041</v>
      </c>
      <c r="C258" s="258" t="s">
        <v>6055</v>
      </c>
      <c r="D258" s="261" t="s">
        <v>6056</v>
      </c>
      <c r="E258" s="262" t="s">
        <v>5536</v>
      </c>
      <c r="F258" s="265" t="s">
        <v>6044</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5935</v>
      </c>
      <c r="B259" s="257" t="s">
        <v>6041</v>
      </c>
      <c r="C259" s="258" t="s">
        <v>6057</v>
      </c>
      <c r="D259" s="261" t="s">
        <v>6058</v>
      </c>
      <c r="E259" s="262" t="s">
        <v>5536</v>
      </c>
      <c r="F259" s="265" t="s">
        <v>6044</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5935</v>
      </c>
      <c r="B260" s="257" t="s">
        <v>6041</v>
      </c>
      <c r="C260" s="258" t="s">
        <v>6059</v>
      </c>
      <c r="D260" s="261" t="s">
        <v>6060</v>
      </c>
      <c r="E260" s="262" t="s">
        <v>5536</v>
      </c>
      <c r="F260" s="265" t="s">
        <v>6044</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5935</v>
      </c>
      <c r="B261" s="257" t="s">
        <v>6041</v>
      </c>
      <c r="C261" s="258" t="s">
        <v>6061</v>
      </c>
      <c r="D261" s="261" t="s">
        <v>6062</v>
      </c>
      <c r="E261" s="262" t="s">
        <v>5680</v>
      </c>
      <c r="F261" s="265" t="s">
        <v>6044</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5935</v>
      </c>
      <c r="B262" s="257" t="s">
        <v>6041</v>
      </c>
      <c r="C262" s="258" t="s">
        <v>6063</v>
      </c>
      <c r="D262" s="261" t="s">
        <v>6064</v>
      </c>
      <c r="E262" s="262" t="s">
        <v>5680</v>
      </c>
      <c r="F262" s="265" t="s">
        <v>6044</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5935</v>
      </c>
      <c r="B263" s="257" t="s">
        <v>6041</v>
      </c>
      <c r="C263" s="258" t="s">
        <v>6065</v>
      </c>
      <c r="D263" s="261" t="s">
        <v>6066</v>
      </c>
      <c r="E263" s="262" t="s">
        <v>5680</v>
      </c>
      <c r="F263" s="265" t="s">
        <v>6044</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5935</v>
      </c>
      <c r="B264" s="256" t="s">
        <v>6067</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5935</v>
      </c>
      <c r="B265" s="257" t="s">
        <v>6067</v>
      </c>
      <c r="C265" s="258" t="s">
        <v>6068</v>
      </c>
      <c r="D265" s="261" t="s">
        <v>6069</v>
      </c>
      <c r="E265" s="262" t="s">
        <v>5565</v>
      </c>
      <c r="F265" s="265" t="s">
        <v>6070</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5935</v>
      </c>
      <c r="B266" s="257" t="s">
        <v>6067</v>
      </c>
      <c r="C266" s="258" t="s">
        <v>6071</v>
      </c>
      <c r="D266" s="261" t="s">
        <v>6072</v>
      </c>
      <c r="E266" s="262" t="s">
        <v>5565</v>
      </c>
      <c r="F266" s="265" t="s">
        <v>6070</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5935</v>
      </c>
      <c r="B267" s="257" t="s">
        <v>6067</v>
      </c>
      <c r="C267" s="258" t="s">
        <v>6073</v>
      </c>
      <c r="D267" s="261" t="s">
        <v>6074</v>
      </c>
      <c r="E267" s="262" t="s">
        <v>5565</v>
      </c>
      <c r="F267" s="265" t="s">
        <v>6070</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5935</v>
      </c>
      <c r="B268" s="257" t="s">
        <v>6067</v>
      </c>
      <c r="C268" s="258" t="s">
        <v>6075</v>
      </c>
      <c r="D268" s="261" t="s">
        <v>6076</v>
      </c>
      <c r="E268" s="262" t="s">
        <v>5565</v>
      </c>
      <c r="F268" s="265" t="s">
        <v>6070</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5935</v>
      </c>
      <c r="B269" s="257" t="s">
        <v>6067</v>
      </c>
      <c r="C269" s="258" t="s">
        <v>6077</v>
      </c>
      <c r="D269" s="261" t="s">
        <v>6078</v>
      </c>
      <c r="E269" s="262" t="s">
        <v>5565</v>
      </c>
      <c r="F269" s="265" t="s">
        <v>6070</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5935</v>
      </c>
      <c r="B270" s="257" t="s">
        <v>6067</v>
      </c>
      <c r="C270" s="258" t="s">
        <v>6079</v>
      </c>
      <c r="D270" s="261" t="s">
        <v>6080</v>
      </c>
      <c r="E270" s="262" t="s">
        <v>5565</v>
      </c>
      <c r="F270" s="265" t="s">
        <v>6070</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5935</v>
      </c>
      <c r="B271" s="257" t="s">
        <v>6067</v>
      </c>
      <c r="C271" s="258" t="s">
        <v>6081</v>
      </c>
      <c r="D271" s="261" t="s">
        <v>6082</v>
      </c>
      <c r="E271" s="262" t="s">
        <v>5565</v>
      </c>
      <c r="F271" s="265" t="s">
        <v>6070</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5935</v>
      </c>
      <c r="B272" s="257" t="s">
        <v>6067</v>
      </c>
      <c r="C272" s="258" t="s">
        <v>6083</v>
      </c>
      <c r="D272" s="261" t="s">
        <v>6084</v>
      </c>
      <c r="E272" s="262" t="s">
        <v>5565</v>
      </c>
      <c r="F272" s="265" t="s">
        <v>6070</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5935</v>
      </c>
      <c r="B273" s="257" t="s">
        <v>6067</v>
      </c>
      <c r="C273" s="258" t="s">
        <v>6085</v>
      </c>
      <c r="D273" s="261" t="s">
        <v>6086</v>
      </c>
      <c r="E273" s="262" t="s">
        <v>5565</v>
      </c>
      <c r="F273" s="265" t="s">
        <v>6070</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6087</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6087</v>
      </c>
      <c r="B275" s="256" t="s">
        <v>6088</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6087</v>
      </c>
      <c r="B276" s="257" t="s">
        <v>6088</v>
      </c>
      <c r="C276" s="258" t="s">
        <v>6089</v>
      </c>
      <c r="D276" s="261" t="s">
        <v>6090</v>
      </c>
      <c r="E276" s="262" t="s">
        <v>5536</v>
      </c>
      <c r="F276" s="265" t="s">
        <v>6091</v>
      </c>
      <c r="G276" s="268">
        <f>IF(COUNTIF(H276:AU276,"&lt;&gt;")=0,"",SUMPRODUCT(((Recommendations[ImplStatus]="Implemented")+(Recommendations[ImplStatus]="Compensated"))*ISNUMBER(MATCH(Recommendations[Id],H276:AU276,0)))/COUNTIF(H276:AU276,"&lt;&gt;"))</f>
        <v>0</v>
      </c>
      <c r="H276" s="269" t="s">
        <v>242</v>
      </c>
      <c r="I276" s="269" t="s">
        <v>247</v>
      </c>
      <c r="J276" s="269" t="s">
        <v>269</v>
      </c>
      <c r="K276" s="269" t="s">
        <v>290</v>
      </c>
      <c r="L276" s="269" t="s">
        <v>374</v>
      </c>
      <c r="M276" s="269" t="s">
        <v>449</v>
      </c>
      <c r="N276" s="269" t="s">
        <v>564</v>
      </c>
      <c r="O276" s="269" t="s">
        <v>613</v>
      </c>
      <c r="P276" s="269" t="s">
        <v>752</v>
      </c>
      <c r="Q276" s="269" t="s">
        <v>758</v>
      </c>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6087</v>
      </c>
      <c r="B277" s="257" t="s">
        <v>6088</v>
      </c>
      <c r="C277" s="258" t="s">
        <v>6092</v>
      </c>
      <c r="D277" s="261" t="s">
        <v>6093</v>
      </c>
      <c r="E277" s="262" t="s">
        <v>5536</v>
      </c>
      <c r="F277" s="265" t="s">
        <v>6091</v>
      </c>
      <c r="G277" s="268">
        <f>IF(COUNTIF(H277:AU277,"&lt;&gt;")=0,"",SUMPRODUCT(((Recommendations[ImplStatus]="Implemented")+(Recommendations[ImplStatus]="Compensated"))*ISNUMBER(MATCH(Recommendations[Id],H277:AU277,0)))/COUNTIF(H277:AU277,"&lt;&gt;"))</f>
        <v>0</v>
      </c>
      <c r="H277" s="269" t="s">
        <v>269</v>
      </c>
      <c r="I277" s="269" t="s">
        <v>449</v>
      </c>
      <c r="J277" s="269" t="s">
        <v>752</v>
      </c>
      <c r="K277" s="269" t="s">
        <v>758</v>
      </c>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6087</v>
      </c>
      <c r="B278" s="257" t="s">
        <v>6088</v>
      </c>
      <c r="C278" s="258" t="s">
        <v>6094</v>
      </c>
      <c r="D278" s="261" t="s">
        <v>6095</v>
      </c>
      <c r="E278" s="262" t="s">
        <v>5536</v>
      </c>
      <c r="F278" s="265" t="s">
        <v>6091</v>
      </c>
      <c r="G278" s="268">
        <f>IF(COUNTIF(H278:AU278,"&lt;&gt;")=0,"",SUMPRODUCT(((Recommendations[ImplStatus]="Implemented")+(Recommendations[ImplStatus]="Compensated"))*ISNUMBER(MATCH(Recommendations[Id],H278:AU278,0)))/COUNTIF(H278:AU278,"&lt;&gt;"))</f>
        <v>0</v>
      </c>
      <c r="H278" s="269" t="s">
        <v>247</v>
      </c>
      <c r="I278" s="269" t="s">
        <v>564</v>
      </c>
      <c r="J278" s="269" t="s">
        <v>602</v>
      </c>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6087</v>
      </c>
      <c r="B279" s="257" t="s">
        <v>6088</v>
      </c>
      <c r="C279" s="258" t="s">
        <v>6096</v>
      </c>
      <c r="D279" s="261" t="s">
        <v>6097</v>
      </c>
      <c r="E279" s="262" t="s">
        <v>5536</v>
      </c>
      <c r="F279" s="265" t="s">
        <v>6091</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6087</v>
      </c>
      <c r="B280" s="257" t="s">
        <v>6088</v>
      </c>
      <c r="C280" s="258" t="s">
        <v>6098</v>
      </c>
      <c r="D280" s="261" t="s">
        <v>6099</v>
      </c>
      <c r="E280" s="262" t="s">
        <v>5536</v>
      </c>
      <c r="F280" s="265" t="s">
        <v>6091</v>
      </c>
      <c r="G280" s="268">
        <f>IF(COUNTIF(H280:AU280,"&lt;&gt;")=0,"",SUMPRODUCT(((Recommendations[ImplStatus]="Implemented")+(Recommendations[ImplStatus]="Compensated"))*ISNUMBER(MATCH(Recommendations[Id],H280:AU280,0)))/COUNTIF(H280:AU280,"&lt;&gt;"))</f>
        <v>0</v>
      </c>
      <c r="H280" s="269" t="s">
        <v>306</v>
      </c>
      <c r="I280" s="269" t="s">
        <v>312</v>
      </c>
      <c r="J280" s="269" t="s">
        <v>318</v>
      </c>
      <c r="K280" s="269" t="s">
        <v>324</v>
      </c>
      <c r="L280" s="269" t="s">
        <v>329</v>
      </c>
      <c r="M280" s="269" t="s">
        <v>335</v>
      </c>
      <c r="N280" s="269" t="s">
        <v>341</v>
      </c>
      <c r="O280" s="269" t="s">
        <v>672</v>
      </c>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6087</v>
      </c>
      <c r="B281" s="257" t="s">
        <v>6088</v>
      </c>
      <c r="C281" s="258" t="s">
        <v>6100</v>
      </c>
      <c r="D281" s="261" t="s">
        <v>6101</v>
      </c>
      <c r="E281" s="262" t="s">
        <v>5536</v>
      </c>
      <c r="F281" s="265" t="s">
        <v>6091</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6087</v>
      </c>
      <c r="B282" s="257" t="s">
        <v>6088</v>
      </c>
      <c r="C282" s="258" t="s">
        <v>6102</v>
      </c>
      <c r="D282" s="261" t="s">
        <v>6103</v>
      </c>
      <c r="E282" s="262" t="s">
        <v>5536</v>
      </c>
      <c r="F282" s="265" t="s">
        <v>6091</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6087</v>
      </c>
      <c r="B283" s="257" t="s">
        <v>6088</v>
      </c>
      <c r="C283" s="258" t="s">
        <v>6104</v>
      </c>
      <c r="D283" s="261" t="s">
        <v>6105</v>
      </c>
      <c r="E283" s="262" t="s">
        <v>5632</v>
      </c>
      <c r="F283" s="265" t="s">
        <v>6106</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6087</v>
      </c>
      <c r="B284" s="257" t="s">
        <v>6088</v>
      </c>
      <c r="C284" s="258" t="s">
        <v>6107</v>
      </c>
      <c r="D284" s="261" t="s">
        <v>6108</v>
      </c>
      <c r="E284" s="262" t="s">
        <v>5632</v>
      </c>
      <c r="F284" s="265" t="s">
        <v>6106</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6087</v>
      </c>
      <c r="B285" s="257" t="s">
        <v>6088</v>
      </c>
      <c r="C285" s="258" t="s">
        <v>6109</v>
      </c>
      <c r="D285" s="261" t="s">
        <v>6110</v>
      </c>
      <c r="E285" s="262" t="s">
        <v>5536</v>
      </c>
      <c r="F285" s="265" t="s">
        <v>6106</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6087</v>
      </c>
      <c r="B286" s="257" t="s">
        <v>6088</v>
      </c>
      <c r="C286" s="258" t="s">
        <v>6111</v>
      </c>
      <c r="D286" s="261" t="s">
        <v>6112</v>
      </c>
      <c r="E286" s="262" t="s">
        <v>5565</v>
      </c>
      <c r="F286" s="265" t="s">
        <v>6106</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6087</v>
      </c>
      <c r="B287" s="257" t="s">
        <v>6088</v>
      </c>
      <c r="C287" s="258" t="s">
        <v>6113</v>
      </c>
      <c r="D287" s="261" t="s">
        <v>6114</v>
      </c>
      <c r="E287" s="262" t="s">
        <v>5565</v>
      </c>
      <c r="F287" s="265" t="s">
        <v>6106</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6087</v>
      </c>
      <c r="B288" s="257" t="s">
        <v>6088</v>
      </c>
      <c r="C288" s="258" t="s">
        <v>6115</v>
      </c>
      <c r="D288" s="261" t="s">
        <v>6116</v>
      </c>
      <c r="E288" s="262" t="s">
        <v>5565</v>
      </c>
      <c r="F288" s="265" t="s">
        <v>6106</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6087</v>
      </c>
      <c r="B289" s="257" t="s">
        <v>6088</v>
      </c>
      <c r="C289" s="258" t="s">
        <v>6117</v>
      </c>
      <c r="D289" s="261" t="s">
        <v>6118</v>
      </c>
      <c r="E289" s="262" t="s">
        <v>5565</v>
      </c>
      <c r="F289" s="265" t="s">
        <v>6106</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6087</v>
      </c>
      <c r="B290" s="257" t="s">
        <v>6088</v>
      </c>
      <c r="C290" s="258" t="s">
        <v>6119</v>
      </c>
      <c r="D290" s="261" t="s">
        <v>6120</v>
      </c>
      <c r="E290" s="262" t="s">
        <v>5536</v>
      </c>
      <c r="F290" s="265" t="s">
        <v>6106</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6087</v>
      </c>
      <c r="B291" s="257" t="s">
        <v>6088</v>
      </c>
      <c r="C291" s="258" t="s">
        <v>6121</v>
      </c>
      <c r="D291" s="261" t="s">
        <v>6122</v>
      </c>
      <c r="E291" s="262" t="s">
        <v>5565</v>
      </c>
      <c r="F291" s="265" t="s">
        <v>6123</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6087</v>
      </c>
      <c r="B292" s="257" t="s">
        <v>6088</v>
      </c>
      <c r="C292" s="258" t="s">
        <v>6124</v>
      </c>
      <c r="D292" s="261" t="s">
        <v>6125</v>
      </c>
      <c r="E292" s="262" t="s">
        <v>5565</v>
      </c>
      <c r="F292" s="265" t="s">
        <v>6123</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6087</v>
      </c>
      <c r="B293" s="257" t="s">
        <v>6088</v>
      </c>
      <c r="C293" s="258" t="s">
        <v>6126</v>
      </c>
      <c r="D293" s="261" t="s">
        <v>6127</v>
      </c>
      <c r="E293" s="262" t="s">
        <v>5815</v>
      </c>
      <c r="F293" s="265" t="s">
        <v>6106</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6087</v>
      </c>
      <c r="B294" s="257" t="s">
        <v>6088</v>
      </c>
      <c r="C294" s="258" t="s">
        <v>6128</v>
      </c>
      <c r="D294" s="261" t="s">
        <v>6129</v>
      </c>
      <c r="E294" s="262" t="s">
        <v>5815</v>
      </c>
      <c r="F294" s="265" t="s">
        <v>6106</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6087</v>
      </c>
      <c r="B295" s="257" t="s">
        <v>6088</v>
      </c>
      <c r="C295" s="258" t="s">
        <v>6130</v>
      </c>
      <c r="D295" s="261" t="s">
        <v>6131</v>
      </c>
      <c r="E295" s="262" t="s">
        <v>5632</v>
      </c>
      <c r="F295" s="265" t="s">
        <v>6106</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6087</v>
      </c>
      <c r="B296" s="257" t="s">
        <v>6088</v>
      </c>
      <c r="C296" s="258" t="s">
        <v>6132</v>
      </c>
      <c r="D296" s="261" t="s">
        <v>6133</v>
      </c>
      <c r="E296" s="262" t="s">
        <v>5632</v>
      </c>
      <c r="F296" s="265" t="s">
        <v>6106</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6087</v>
      </c>
      <c r="B297" s="257" t="s">
        <v>6088</v>
      </c>
      <c r="C297" s="258" t="s">
        <v>6134</v>
      </c>
      <c r="D297" s="261" t="s">
        <v>6135</v>
      </c>
      <c r="E297" s="262" t="s">
        <v>5536</v>
      </c>
      <c r="F297" s="265" t="s">
        <v>6106</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6087</v>
      </c>
      <c r="B298" s="257" t="s">
        <v>6088</v>
      </c>
      <c r="C298" s="258" t="s">
        <v>6136</v>
      </c>
      <c r="D298" s="261" t="s">
        <v>6137</v>
      </c>
      <c r="E298" s="262" t="s">
        <v>5632</v>
      </c>
      <c r="F298" s="265" t="s">
        <v>6106</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6087</v>
      </c>
      <c r="B299" s="257" t="s">
        <v>6088</v>
      </c>
      <c r="C299" s="258" t="s">
        <v>6138</v>
      </c>
      <c r="D299" s="261" t="s">
        <v>6139</v>
      </c>
      <c r="E299" s="262" t="s">
        <v>5565</v>
      </c>
      <c r="F299" s="265" t="s">
        <v>6106</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6087</v>
      </c>
      <c r="B300" s="257" t="s">
        <v>6088</v>
      </c>
      <c r="C300" s="258" t="s">
        <v>6140</v>
      </c>
      <c r="D300" s="261" t="s">
        <v>6141</v>
      </c>
      <c r="E300" s="262" t="s">
        <v>5632</v>
      </c>
      <c r="F300" s="265" t="s">
        <v>6106</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6087</v>
      </c>
      <c r="B301" s="257" t="s">
        <v>6088</v>
      </c>
      <c r="C301" s="258" t="s">
        <v>6142</v>
      </c>
      <c r="D301" s="261" t="s">
        <v>6143</v>
      </c>
      <c r="E301" s="262" t="s">
        <v>5680</v>
      </c>
      <c r="F301" s="265" t="s">
        <v>6106</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6087</v>
      </c>
      <c r="B302" s="257" t="s">
        <v>6088</v>
      </c>
      <c r="C302" s="258" t="s">
        <v>6144</v>
      </c>
      <c r="D302" s="261" t="s">
        <v>6145</v>
      </c>
      <c r="E302" s="262" t="s">
        <v>5680</v>
      </c>
      <c r="F302" s="265" t="s">
        <v>6106</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6087</v>
      </c>
      <c r="B303" s="256" t="s">
        <v>1912</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6087</v>
      </c>
      <c r="B304" s="257" t="s">
        <v>1912</v>
      </c>
      <c r="C304" s="258" t="s">
        <v>6146</v>
      </c>
      <c r="D304" s="261" t="s">
        <v>6147</v>
      </c>
      <c r="E304" s="262" t="s">
        <v>5536</v>
      </c>
      <c r="F304" s="265" t="s">
        <v>6148</v>
      </c>
      <c r="G304" s="268">
        <f>IF(COUNTIF(H304:AU304,"&lt;&gt;")=0,"",SUMPRODUCT(((Recommendations[ImplStatus]="Implemented")+(Recommendations[ImplStatus]="Compensated"))*ISNUMBER(MATCH(Recommendations[Id],H304:AU304,0)))/COUNTIF(H304:AU304,"&lt;&gt;"))</f>
        <v>0</v>
      </c>
      <c r="H304" s="269" t="s">
        <v>374</v>
      </c>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6087</v>
      </c>
      <c r="B305" s="257" t="s">
        <v>1912</v>
      </c>
      <c r="C305" s="258" t="s">
        <v>6149</v>
      </c>
      <c r="D305" s="261" t="s">
        <v>6150</v>
      </c>
      <c r="E305" s="262" t="s">
        <v>5536</v>
      </c>
      <c r="F305" s="265" t="s">
        <v>6148</v>
      </c>
      <c r="G305" s="268">
        <f>IF(COUNTIF(H305:AU305,"&lt;&gt;")=0,"",SUMPRODUCT(((Recommendations[ImplStatus]="Implemented")+(Recommendations[ImplStatus]="Compensated"))*ISNUMBER(MATCH(Recommendations[Id],H305:AU305,0)))/COUNTIF(H305:AU305,"&lt;&gt;"))</f>
        <v>0</v>
      </c>
      <c r="H305" s="269" t="s">
        <v>602</v>
      </c>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6087</v>
      </c>
      <c r="B306" s="257" t="s">
        <v>1912</v>
      </c>
      <c r="C306" s="258" t="s">
        <v>6151</v>
      </c>
      <c r="D306" s="261" t="s">
        <v>6152</v>
      </c>
      <c r="E306" s="262" t="s">
        <v>5536</v>
      </c>
      <c r="F306" s="265" t="s">
        <v>6148</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6087</v>
      </c>
      <c r="B307" s="257" t="s">
        <v>1912</v>
      </c>
      <c r="C307" s="258" t="s">
        <v>6153</v>
      </c>
      <c r="D307" s="261" t="s">
        <v>6154</v>
      </c>
      <c r="E307" s="262" t="s">
        <v>5536</v>
      </c>
      <c r="F307" s="265" t="s">
        <v>6148</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6087</v>
      </c>
      <c r="B308" s="257" t="s">
        <v>1912</v>
      </c>
      <c r="C308" s="258" t="s">
        <v>6155</v>
      </c>
      <c r="D308" s="261" t="s">
        <v>6156</v>
      </c>
      <c r="E308" s="262" t="s">
        <v>5632</v>
      </c>
      <c r="F308" s="265" t="s">
        <v>6148</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6087</v>
      </c>
      <c r="B309" s="257" t="s">
        <v>1912</v>
      </c>
      <c r="C309" s="258" t="s">
        <v>6157</v>
      </c>
      <c r="D309" s="261" t="s">
        <v>6158</v>
      </c>
      <c r="E309" s="262" t="s">
        <v>5632</v>
      </c>
      <c r="F309" s="265" t="s">
        <v>6148</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6087</v>
      </c>
      <c r="B310" s="257" t="s">
        <v>1912</v>
      </c>
      <c r="C310" s="258" t="s">
        <v>6159</v>
      </c>
      <c r="D310" s="261" t="s">
        <v>6160</v>
      </c>
      <c r="E310" s="262" t="s">
        <v>5632</v>
      </c>
      <c r="F310" s="265" t="s">
        <v>6148</v>
      </c>
      <c r="G310" s="268">
        <f>IF(COUNTIF(H310:AU310,"&lt;&gt;")=0,"",SUMPRODUCT(((Recommendations[ImplStatus]="Implemented")+(Recommendations[ImplStatus]="Compensated"))*ISNUMBER(MATCH(Recommendations[Id],H310:AU310,0)))/COUNTIF(H310:AU310,"&lt;&gt;"))</f>
        <v>0</v>
      </c>
      <c r="H310" s="269" t="s">
        <v>306</v>
      </c>
      <c r="I310" s="269" t="s">
        <v>312</v>
      </c>
      <c r="J310" s="269" t="s">
        <v>318</v>
      </c>
      <c r="K310" s="269" t="s">
        <v>324</v>
      </c>
      <c r="L310" s="269" t="s">
        <v>329</v>
      </c>
      <c r="M310" s="269" t="s">
        <v>335</v>
      </c>
      <c r="N310" s="269" t="s">
        <v>341</v>
      </c>
      <c r="O310" s="269" t="s">
        <v>672</v>
      </c>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6087</v>
      </c>
      <c r="B311" s="257" t="s">
        <v>1912</v>
      </c>
      <c r="C311" s="258" t="s">
        <v>6161</v>
      </c>
      <c r="D311" s="261" t="s">
        <v>6162</v>
      </c>
      <c r="E311" s="262" t="s">
        <v>5632</v>
      </c>
      <c r="F311" s="265" t="s">
        <v>6148</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6087</v>
      </c>
      <c r="B312" s="257" t="s">
        <v>1912</v>
      </c>
      <c r="C312" s="258" t="s">
        <v>6163</v>
      </c>
      <c r="D312" s="261" t="s">
        <v>6164</v>
      </c>
      <c r="E312" s="262" t="s">
        <v>5632</v>
      </c>
      <c r="F312" s="265" t="s">
        <v>6148</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6087</v>
      </c>
      <c r="B313" s="257" t="s">
        <v>1912</v>
      </c>
      <c r="C313" s="258" t="s">
        <v>6165</v>
      </c>
      <c r="D313" s="261" t="s">
        <v>6166</v>
      </c>
      <c r="E313" s="262" t="s">
        <v>5565</v>
      </c>
      <c r="F313" s="265" t="s">
        <v>6148</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6087</v>
      </c>
      <c r="B314" s="257" t="s">
        <v>1912</v>
      </c>
      <c r="C314" s="258" t="s">
        <v>6167</v>
      </c>
      <c r="D314" s="261" t="s">
        <v>6168</v>
      </c>
      <c r="E314" s="262" t="s">
        <v>5565</v>
      </c>
      <c r="F314" s="265" t="s">
        <v>6148</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6087</v>
      </c>
      <c r="B315" s="257" t="s">
        <v>1912</v>
      </c>
      <c r="C315" s="258" t="s">
        <v>6169</v>
      </c>
      <c r="D315" s="261" t="s">
        <v>6170</v>
      </c>
      <c r="E315" s="262" t="s">
        <v>5565</v>
      </c>
      <c r="F315" s="265" t="s">
        <v>6148</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6087</v>
      </c>
      <c r="B316" s="257" t="s">
        <v>1912</v>
      </c>
      <c r="C316" s="258" t="s">
        <v>6171</v>
      </c>
      <c r="D316" s="261" t="s">
        <v>6172</v>
      </c>
      <c r="E316" s="262" t="s">
        <v>5565</v>
      </c>
      <c r="F316" s="265" t="s">
        <v>6148</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6087</v>
      </c>
      <c r="B317" s="257" t="s">
        <v>1912</v>
      </c>
      <c r="C317" s="258" t="s">
        <v>6173</v>
      </c>
      <c r="D317" s="261" t="s">
        <v>6174</v>
      </c>
      <c r="E317" s="262" t="s">
        <v>5632</v>
      </c>
      <c r="F317" s="265" t="s">
        <v>6106</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6087</v>
      </c>
      <c r="B318" s="257" t="s">
        <v>1912</v>
      </c>
      <c r="C318" s="258" t="s">
        <v>6175</v>
      </c>
      <c r="D318" s="261" t="s">
        <v>6176</v>
      </c>
      <c r="E318" s="262" t="s">
        <v>5680</v>
      </c>
      <c r="F318" s="265" t="s">
        <v>6106</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6087</v>
      </c>
      <c r="B319" s="257" t="s">
        <v>1912</v>
      </c>
      <c r="C319" s="258" t="s">
        <v>6177</v>
      </c>
      <c r="D319" s="261" t="s">
        <v>6178</v>
      </c>
      <c r="E319" s="262" t="s">
        <v>5680</v>
      </c>
      <c r="F319" s="265" t="s">
        <v>6106</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6087</v>
      </c>
      <c r="B320" s="256" t="s">
        <v>6179</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6087</v>
      </c>
      <c r="B321" s="257" t="s">
        <v>6179</v>
      </c>
      <c r="C321" s="258" t="s">
        <v>6180</v>
      </c>
      <c r="D321" s="261" t="s">
        <v>6181</v>
      </c>
      <c r="E321" s="262" t="s">
        <v>5565</v>
      </c>
      <c r="F321" s="265" t="s">
        <v>6182</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6087</v>
      </c>
      <c r="B322" s="257" t="s">
        <v>6179</v>
      </c>
      <c r="C322" s="258" t="s">
        <v>6183</v>
      </c>
      <c r="D322" s="261" t="s">
        <v>6184</v>
      </c>
      <c r="E322" s="262" t="s">
        <v>5565</v>
      </c>
      <c r="F322" s="265" t="s">
        <v>6182</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6087</v>
      </c>
      <c r="B323" s="257" t="s">
        <v>6179</v>
      </c>
      <c r="C323" s="258" t="s">
        <v>6185</v>
      </c>
      <c r="D323" s="261" t="s">
        <v>6186</v>
      </c>
      <c r="E323" s="262" t="s">
        <v>5565</v>
      </c>
      <c r="F323" s="265" t="s">
        <v>6182</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6087</v>
      </c>
      <c r="B324" s="257" t="s">
        <v>6179</v>
      </c>
      <c r="C324" s="258" t="s">
        <v>6187</v>
      </c>
      <c r="D324" s="261" t="s">
        <v>6188</v>
      </c>
      <c r="E324" s="262" t="s">
        <v>5565</v>
      </c>
      <c r="F324" s="265" t="s">
        <v>6182</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6087</v>
      </c>
      <c r="B325" s="257" t="s">
        <v>6179</v>
      </c>
      <c r="C325" s="258" t="s">
        <v>6189</v>
      </c>
      <c r="D325" s="261" t="s">
        <v>6190</v>
      </c>
      <c r="E325" s="262" t="s">
        <v>5565</v>
      </c>
      <c r="F325" s="265" t="s">
        <v>6182</v>
      </c>
      <c r="G325" s="268">
        <f>IF(COUNTIF(H325:AU325,"&lt;&gt;")=0,"",SUMPRODUCT(((Recommendations[ImplStatus]="Implemented")+(Recommendations[ImplStatus]="Compensated"))*ISNUMBER(MATCH(Recommendations[Id],H325:AU325,0)))/COUNTIF(H325:AU325,"&lt;&gt;"))</f>
        <v>0</v>
      </c>
      <c r="H325" s="269" t="s">
        <v>32</v>
      </c>
      <c r="I325" s="269" t="s">
        <v>41</v>
      </c>
      <c r="J325" s="269" t="s">
        <v>46</v>
      </c>
      <c r="K325" s="269" t="s">
        <v>53</v>
      </c>
      <c r="L325" s="269" t="s">
        <v>60</v>
      </c>
      <c r="M325" s="269" t="s">
        <v>107</v>
      </c>
      <c r="N325" s="269" t="s">
        <v>142</v>
      </c>
      <c r="O325" s="269" t="s">
        <v>149</v>
      </c>
      <c r="P325" s="269" t="s">
        <v>155</v>
      </c>
      <c r="Q325" s="269" t="s">
        <v>206</v>
      </c>
      <c r="R325" s="269" t="s">
        <v>298</v>
      </c>
      <c r="S325" s="269" t="s">
        <v>386</v>
      </c>
      <c r="T325" s="269" t="s">
        <v>415</v>
      </c>
      <c r="U325" s="269" t="s">
        <v>421</v>
      </c>
      <c r="V325" s="269" t="s">
        <v>432</v>
      </c>
      <c r="W325" s="269" t="s">
        <v>493</v>
      </c>
      <c r="X325" s="269" t="s">
        <v>546</v>
      </c>
      <c r="Y325" s="269" t="s">
        <v>592</v>
      </c>
      <c r="Z325" s="269" t="s">
        <v>642</v>
      </c>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6087</v>
      </c>
      <c r="B326" s="257" t="s">
        <v>6179</v>
      </c>
      <c r="C326" s="258" t="s">
        <v>6191</v>
      </c>
      <c r="D326" s="261" t="s">
        <v>6192</v>
      </c>
      <c r="E326" s="262" t="s">
        <v>5565</v>
      </c>
      <c r="F326" s="265" t="s">
        <v>6182</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6087</v>
      </c>
      <c r="B327" s="257" t="s">
        <v>6179</v>
      </c>
      <c r="C327" s="258" t="s">
        <v>6193</v>
      </c>
      <c r="D327" s="261" t="s">
        <v>6194</v>
      </c>
      <c r="E327" s="262" t="s">
        <v>5565</v>
      </c>
      <c r="F327" s="265" t="s">
        <v>6182</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6087</v>
      </c>
      <c r="B328" s="257" t="s">
        <v>6179</v>
      </c>
      <c r="C328" s="258" t="s">
        <v>6195</v>
      </c>
      <c r="D328" s="261" t="s">
        <v>6196</v>
      </c>
      <c r="E328" s="262" t="s">
        <v>5565</v>
      </c>
      <c r="F328" s="265" t="s">
        <v>6182</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6087</v>
      </c>
      <c r="B329" s="257" t="s">
        <v>6179</v>
      </c>
      <c r="C329" s="258" t="s">
        <v>6197</v>
      </c>
      <c r="D329" s="261" t="s">
        <v>6198</v>
      </c>
      <c r="E329" s="262" t="s">
        <v>5565</v>
      </c>
      <c r="F329" s="265" t="s">
        <v>6182</v>
      </c>
      <c r="G329" s="268">
        <f>IF(COUNTIF(H329:AU329,"&lt;&gt;")=0,"",SUMPRODUCT(((Recommendations[ImplStatus]="Implemented")+(Recommendations[ImplStatus]="Compensated"))*ISNUMBER(MATCH(Recommendations[Id],H329:AU329,0)))/COUNTIF(H329:AU329,"&lt;&gt;"))</f>
        <v>0</v>
      </c>
      <c r="H329" s="269" t="s">
        <v>18</v>
      </c>
      <c r="I329" s="269" t="s">
        <v>32</v>
      </c>
      <c r="J329" s="269" t="s">
        <v>41</v>
      </c>
      <c r="K329" s="269" t="s">
        <v>46</v>
      </c>
      <c r="L329" s="269" t="s">
        <v>60</v>
      </c>
      <c r="M329" s="269" t="s">
        <v>94</v>
      </c>
      <c r="N329" s="269" t="s">
        <v>101</v>
      </c>
      <c r="O329" s="269" t="s">
        <v>114</v>
      </c>
      <c r="P329" s="269" t="s">
        <v>121</v>
      </c>
      <c r="Q329" s="269" t="s">
        <v>128</v>
      </c>
      <c r="R329" s="269" t="s">
        <v>142</v>
      </c>
      <c r="S329" s="269" t="s">
        <v>149</v>
      </c>
      <c r="T329" s="269" t="s">
        <v>155</v>
      </c>
      <c r="U329" s="269" t="s">
        <v>283</v>
      </c>
      <c r="V329" s="269" t="s">
        <v>386</v>
      </c>
      <c r="W329" s="269" t="s">
        <v>404</v>
      </c>
      <c r="X329" s="269" t="s">
        <v>546</v>
      </c>
      <c r="Y329" s="269" t="s">
        <v>782</v>
      </c>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6087</v>
      </c>
      <c r="B330" s="257" t="s">
        <v>6179</v>
      </c>
      <c r="C330" s="258" t="s">
        <v>6199</v>
      </c>
      <c r="D330" s="261" t="s">
        <v>6200</v>
      </c>
      <c r="E330" s="262" t="s">
        <v>5565</v>
      </c>
      <c r="F330" s="265" t="s">
        <v>6182</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6087</v>
      </c>
      <c r="B331" s="257" t="s">
        <v>6179</v>
      </c>
      <c r="C331" s="258" t="s">
        <v>6201</v>
      </c>
      <c r="D331" s="261" t="s">
        <v>6202</v>
      </c>
      <c r="E331" s="262" t="s">
        <v>5565</v>
      </c>
      <c r="F331" s="265" t="s">
        <v>6182</v>
      </c>
      <c r="G331" s="268">
        <f>IF(COUNTIF(H331:AU331,"&lt;&gt;")=0,"",SUMPRODUCT(((Recommendations[ImplStatus]="Implemented")+(Recommendations[ImplStatus]="Compensated"))*ISNUMBER(MATCH(Recommendations[Id],H331:AU331,0)))/COUNTIF(H331:AU331,"&lt;&gt;"))</f>
        <v>0</v>
      </c>
      <c r="H331" s="269" t="s">
        <v>380</v>
      </c>
      <c r="I331" s="269" t="s">
        <v>438</v>
      </c>
      <c r="J331" s="269" t="s">
        <v>471</v>
      </c>
      <c r="K331" s="269" t="s">
        <v>534</v>
      </c>
      <c r="L331" s="269" t="s">
        <v>552</v>
      </c>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6087</v>
      </c>
      <c r="B332" s="257" t="s">
        <v>6179</v>
      </c>
      <c r="C332" s="258" t="s">
        <v>6203</v>
      </c>
      <c r="D332" s="261" t="s">
        <v>6204</v>
      </c>
      <c r="E332" s="262" t="s">
        <v>5565</v>
      </c>
      <c r="F332" s="265" t="s">
        <v>6182</v>
      </c>
      <c r="G332" s="268">
        <f>IF(COUNTIF(H332:AU332,"&lt;&gt;")=0,"",SUMPRODUCT(((Recommendations[ImplStatus]="Implemented")+(Recommendations[ImplStatus]="Compensated"))*ISNUMBER(MATCH(Recommendations[Id],H332:AU332,0)))/COUNTIF(H332:AU332,"&lt;&gt;"))</f>
        <v>0</v>
      </c>
      <c r="H332" s="269" t="s">
        <v>534</v>
      </c>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6087</v>
      </c>
      <c r="B333" s="257" t="s">
        <v>6179</v>
      </c>
      <c r="C333" s="258" t="s">
        <v>6205</v>
      </c>
      <c r="D333" s="261" t="s">
        <v>6206</v>
      </c>
      <c r="E333" s="262" t="s">
        <v>5565</v>
      </c>
      <c r="F333" s="265" t="s">
        <v>6182</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6087</v>
      </c>
      <c r="B334" s="257" t="s">
        <v>6179</v>
      </c>
      <c r="C334" s="258" t="s">
        <v>6207</v>
      </c>
      <c r="D334" s="261" t="s">
        <v>6208</v>
      </c>
      <c r="E334" s="262" t="s">
        <v>5565</v>
      </c>
      <c r="F334" s="265" t="s">
        <v>6182</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6087</v>
      </c>
      <c r="B335" s="257" t="s">
        <v>6179</v>
      </c>
      <c r="C335" s="258" t="s">
        <v>6209</v>
      </c>
      <c r="D335" s="261" t="s">
        <v>6210</v>
      </c>
      <c r="E335" s="262" t="s">
        <v>5565</v>
      </c>
      <c r="F335" s="265" t="s">
        <v>6182</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6087</v>
      </c>
      <c r="B336" s="257" t="s">
        <v>6179</v>
      </c>
      <c r="C336" s="258" t="s">
        <v>6211</v>
      </c>
      <c r="D336" s="261" t="s">
        <v>6212</v>
      </c>
      <c r="E336" s="262" t="s">
        <v>5680</v>
      </c>
      <c r="F336" s="265" t="s">
        <v>6182</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6087</v>
      </c>
      <c r="B337" s="257" t="s">
        <v>6179</v>
      </c>
      <c r="C337" s="258" t="s">
        <v>6213</v>
      </c>
      <c r="D337" s="261" t="s">
        <v>6214</v>
      </c>
      <c r="E337" s="262" t="s">
        <v>5680</v>
      </c>
      <c r="F337" s="265" t="s">
        <v>6182</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6087</v>
      </c>
      <c r="B338" s="257" t="s">
        <v>6179</v>
      </c>
      <c r="C338" s="258" t="s">
        <v>6215</v>
      </c>
      <c r="D338" s="261" t="s">
        <v>6216</v>
      </c>
      <c r="E338" s="262" t="s">
        <v>5565</v>
      </c>
      <c r="F338" s="265" t="s">
        <v>6182</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6087</v>
      </c>
      <c r="B339" s="257" t="s">
        <v>6179</v>
      </c>
      <c r="C339" s="258" t="s">
        <v>6217</v>
      </c>
      <c r="D339" s="261" t="s">
        <v>6218</v>
      </c>
      <c r="E339" s="262" t="s">
        <v>5565</v>
      </c>
      <c r="F339" s="265" t="s">
        <v>6182</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6087</v>
      </c>
      <c r="B340" s="256" t="s">
        <v>6219</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6087</v>
      </c>
      <c r="B341" s="257" t="s">
        <v>6219</v>
      </c>
      <c r="C341" s="258" t="s">
        <v>6220</v>
      </c>
      <c r="D341" s="261" t="s">
        <v>6221</v>
      </c>
      <c r="E341" s="262" t="s">
        <v>5536</v>
      </c>
      <c r="F341" s="265" t="s">
        <v>6106</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6087</v>
      </c>
      <c r="B342" s="257" t="s">
        <v>6219</v>
      </c>
      <c r="C342" s="258" t="s">
        <v>6222</v>
      </c>
      <c r="D342" s="261" t="s">
        <v>6223</v>
      </c>
      <c r="E342" s="262" t="s">
        <v>5536</v>
      </c>
      <c r="F342" s="265" t="s">
        <v>6106</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6087</v>
      </c>
      <c r="B343" s="257" t="s">
        <v>6219</v>
      </c>
      <c r="C343" s="258" t="s">
        <v>6224</v>
      </c>
      <c r="D343" s="261" t="s">
        <v>6225</v>
      </c>
      <c r="E343" s="262" t="s">
        <v>5632</v>
      </c>
      <c r="F343" s="265" t="s">
        <v>6226</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6087</v>
      </c>
      <c r="B344" s="257" t="s">
        <v>6219</v>
      </c>
      <c r="C344" s="258" t="s">
        <v>6227</v>
      </c>
      <c r="D344" s="261" t="s">
        <v>6228</v>
      </c>
      <c r="E344" s="262" t="s">
        <v>5565</v>
      </c>
      <c r="F344" s="265" t="s">
        <v>6226</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6087</v>
      </c>
      <c r="B345" s="257" t="s">
        <v>6219</v>
      </c>
      <c r="C345" s="258" t="s">
        <v>6229</v>
      </c>
      <c r="D345" s="261" t="s">
        <v>6230</v>
      </c>
      <c r="E345" s="262" t="s">
        <v>5565</v>
      </c>
      <c r="F345" s="265" t="s">
        <v>6226</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6087</v>
      </c>
      <c r="B346" s="257" t="s">
        <v>6219</v>
      </c>
      <c r="C346" s="258" t="s">
        <v>6231</v>
      </c>
      <c r="D346" s="261" t="s">
        <v>6232</v>
      </c>
      <c r="E346" s="262" t="s">
        <v>5565</v>
      </c>
      <c r="F346" s="265" t="s">
        <v>6226</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6087</v>
      </c>
      <c r="B347" s="257" t="s">
        <v>6219</v>
      </c>
      <c r="C347" s="258" t="s">
        <v>6233</v>
      </c>
      <c r="D347" s="261" t="s">
        <v>6234</v>
      </c>
      <c r="E347" s="262" t="s">
        <v>5565</v>
      </c>
      <c r="F347" s="265" t="s">
        <v>6226</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6087</v>
      </c>
      <c r="B348" s="257" t="s">
        <v>6219</v>
      </c>
      <c r="C348" s="258" t="s">
        <v>6235</v>
      </c>
      <c r="D348" s="261" t="s">
        <v>6236</v>
      </c>
      <c r="E348" s="262" t="s">
        <v>5565</v>
      </c>
      <c r="F348" s="265" t="s">
        <v>6226</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6087</v>
      </c>
      <c r="B349" s="257" t="s">
        <v>6219</v>
      </c>
      <c r="C349" s="258" t="s">
        <v>6237</v>
      </c>
      <c r="D349" s="261" t="s">
        <v>6238</v>
      </c>
      <c r="E349" s="262" t="s">
        <v>5565</v>
      </c>
      <c r="F349" s="265" t="s">
        <v>6226</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6087</v>
      </c>
      <c r="B350" s="257" t="s">
        <v>6219</v>
      </c>
      <c r="C350" s="258" t="s">
        <v>6239</v>
      </c>
      <c r="D350" s="261" t="s">
        <v>6240</v>
      </c>
      <c r="E350" s="262" t="s">
        <v>5536</v>
      </c>
      <c r="F350" s="265" t="s">
        <v>6226</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6087</v>
      </c>
      <c r="B351" s="257" t="s">
        <v>6219</v>
      </c>
      <c r="C351" s="258" t="s">
        <v>6241</v>
      </c>
      <c r="D351" s="261" t="s">
        <v>6242</v>
      </c>
      <c r="E351" s="262" t="s">
        <v>5536</v>
      </c>
      <c r="F351" s="265" t="s">
        <v>6226</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6087</v>
      </c>
      <c r="B352" s="257" t="s">
        <v>6219</v>
      </c>
      <c r="C352" s="258" t="s">
        <v>6243</v>
      </c>
      <c r="D352" s="261" t="s">
        <v>6244</v>
      </c>
      <c r="E352" s="262" t="s">
        <v>5536</v>
      </c>
      <c r="F352" s="265" t="s">
        <v>6226</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6087</v>
      </c>
      <c r="B353" s="257" t="s">
        <v>6219</v>
      </c>
      <c r="C353" s="258" t="s">
        <v>6245</v>
      </c>
      <c r="D353" s="261" t="s">
        <v>6246</v>
      </c>
      <c r="E353" s="262" t="s">
        <v>5632</v>
      </c>
      <c r="F353" s="265" t="s">
        <v>6106</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6087</v>
      </c>
      <c r="B354" s="256" t="s">
        <v>6247</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6087</v>
      </c>
      <c r="B355" s="257" t="s">
        <v>6247</v>
      </c>
      <c r="C355" s="258" t="s">
        <v>6248</v>
      </c>
      <c r="D355" s="261" t="s">
        <v>6249</v>
      </c>
      <c r="E355" s="262" t="s">
        <v>5632</v>
      </c>
      <c r="F355" s="265" t="s">
        <v>6250</v>
      </c>
      <c r="G355" s="268">
        <f>IF(COUNTIF(H355:AU355,"&lt;&gt;")=0,"",SUMPRODUCT(((Recommendations[ImplStatus]="Implemented")+(Recommendations[ImplStatus]="Compensated"))*ISNUMBER(MATCH(Recommendations[Id],H355:AU355,0)))/COUNTIF(H355:AU355,"&lt;&gt;"))</f>
        <v>0</v>
      </c>
      <c r="H355" s="269" t="s">
        <v>444</v>
      </c>
      <c r="I355" s="269" t="s">
        <v>710</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6087</v>
      </c>
      <c r="B356" s="257" t="s">
        <v>6247</v>
      </c>
      <c r="C356" s="258" t="s">
        <v>6251</v>
      </c>
      <c r="D356" s="261" t="s">
        <v>6252</v>
      </c>
      <c r="E356" s="262" t="s">
        <v>5632</v>
      </c>
      <c r="F356" s="265" t="s">
        <v>6250</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6087</v>
      </c>
      <c r="B357" s="257" t="s">
        <v>6247</v>
      </c>
      <c r="C357" s="258" t="s">
        <v>6253</v>
      </c>
      <c r="D357" s="261" t="s">
        <v>6254</v>
      </c>
      <c r="E357" s="262" t="s">
        <v>5680</v>
      </c>
      <c r="F357" s="265" t="s">
        <v>6250</v>
      </c>
      <c r="G357" s="268">
        <f>IF(COUNTIF(H357:AU357,"&lt;&gt;")=0,"",SUMPRODUCT(((Recommendations[ImplStatus]="Implemented")+(Recommendations[ImplStatus]="Compensated"))*ISNUMBER(MATCH(Recommendations[Id],H357:AU357,0)))/COUNTIF(H357:AU357,"&lt;&gt;"))</f>
        <v>0</v>
      </c>
      <c r="H357" s="269" t="s">
        <v>380</v>
      </c>
      <c r="I357" s="269" t="s">
        <v>438</v>
      </c>
      <c r="J357" s="269" t="s">
        <v>471</v>
      </c>
      <c r="K357" s="269" t="s">
        <v>552</v>
      </c>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6087</v>
      </c>
      <c r="B358" s="257" t="s">
        <v>6247</v>
      </c>
      <c r="C358" s="258" t="s">
        <v>6255</v>
      </c>
      <c r="D358" s="261" t="s">
        <v>6256</v>
      </c>
      <c r="E358" s="262" t="s">
        <v>5680</v>
      </c>
      <c r="F358" s="265" t="s">
        <v>6250</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6087</v>
      </c>
      <c r="B359" s="257" t="s">
        <v>6247</v>
      </c>
      <c r="C359" s="258" t="s">
        <v>6257</v>
      </c>
      <c r="D359" s="261" t="s">
        <v>6258</v>
      </c>
      <c r="E359" s="262" t="s">
        <v>5680</v>
      </c>
      <c r="F359" s="265" t="s">
        <v>6250</v>
      </c>
      <c r="G359" s="268">
        <f>IF(COUNTIF(H359:AU359,"&lt;&gt;")=0,"",SUMPRODUCT(((Recommendations[ImplStatus]="Implemented")+(Recommendations[ImplStatus]="Compensated"))*ISNUMBER(MATCH(Recommendations[Id],H359:AU359,0)))/COUNTIF(H359:AU359,"&lt;&gt;"))</f>
        <v>0</v>
      </c>
      <c r="H359" s="269" t="s">
        <v>710</v>
      </c>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6087</v>
      </c>
      <c r="B360" s="257" t="s">
        <v>6247</v>
      </c>
      <c r="C360" s="258" t="s">
        <v>6259</v>
      </c>
      <c r="D360" s="261" t="s">
        <v>6260</v>
      </c>
      <c r="E360" s="262" t="s">
        <v>5632</v>
      </c>
      <c r="F360" s="265" t="s">
        <v>6250</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6087</v>
      </c>
      <c r="B361" s="257" t="s">
        <v>6247</v>
      </c>
      <c r="C361" s="258" t="s">
        <v>6261</v>
      </c>
      <c r="D361" s="261" t="s">
        <v>6262</v>
      </c>
      <c r="E361" s="262" t="s">
        <v>5565</v>
      </c>
      <c r="F361" s="265" t="s">
        <v>6250</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6087</v>
      </c>
      <c r="B362" s="257" t="s">
        <v>6247</v>
      </c>
      <c r="C362" s="258" t="s">
        <v>6263</v>
      </c>
      <c r="D362" s="261" t="s">
        <v>6264</v>
      </c>
      <c r="E362" s="262" t="s">
        <v>5680</v>
      </c>
      <c r="F362" s="265" t="s">
        <v>6250</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6087</v>
      </c>
      <c r="B363" s="257" t="s">
        <v>6247</v>
      </c>
      <c r="C363" s="258" t="s">
        <v>6265</v>
      </c>
      <c r="D363" s="261" t="s">
        <v>6266</v>
      </c>
      <c r="E363" s="262" t="s">
        <v>5680</v>
      </c>
      <c r="F363" s="265" t="s">
        <v>6250</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6087</v>
      </c>
      <c r="B364" s="257" t="s">
        <v>6247</v>
      </c>
      <c r="C364" s="258" t="s">
        <v>6267</v>
      </c>
      <c r="D364" s="261" t="s">
        <v>6268</v>
      </c>
      <c r="E364" s="262" t="s">
        <v>5680</v>
      </c>
      <c r="F364" s="265" t="s">
        <v>6250</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6087</v>
      </c>
      <c r="B365" s="257" t="s">
        <v>6247</v>
      </c>
      <c r="C365" s="258" t="s">
        <v>6269</v>
      </c>
      <c r="D365" s="261" t="s">
        <v>6270</v>
      </c>
      <c r="E365" s="262" t="s">
        <v>5680</v>
      </c>
      <c r="F365" s="265" t="s">
        <v>6250</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6087</v>
      </c>
      <c r="B366" s="257" t="s">
        <v>6247</v>
      </c>
      <c r="C366" s="258" t="s">
        <v>6271</v>
      </c>
      <c r="D366" s="261" t="s">
        <v>6272</v>
      </c>
      <c r="E366" s="262" t="s">
        <v>5680</v>
      </c>
      <c r="F366" s="265" t="s">
        <v>6250</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6087</v>
      </c>
      <c r="B367" s="257" t="s">
        <v>6247</v>
      </c>
      <c r="C367" s="258" t="s">
        <v>6273</v>
      </c>
      <c r="D367" s="261" t="s">
        <v>6274</v>
      </c>
      <c r="E367" s="262" t="s">
        <v>5680</v>
      </c>
      <c r="F367" s="265" t="s">
        <v>6250</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6087</v>
      </c>
      <c r="B368" s="257" t="s">
        <v>6247</v>
      </c>
      <c r="C368" s="258" t="s">
        <v>6275</v>
      </c>
      <c r="D368" s="261" t="s">
        <v>6276</v>
      </c>
      <c r="E368" s="262" t="s">
        <v>5680</v>
      </c>
      <c r="F368" s="265" t="s">
        <v>6250</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6087</v>
      </c>
      <c r="B369" s="257" t="s">
        <v>6247</v>
      </c>
      <c r="C369" s="258" t="s">
        <v>6277</v>
      </c>
      <c r="D369" s="261" t="s">
        <v>6278</v>
      </c>
      <c r="E369" s="262" t="s">
        <v>5680</v>
      </c>
      <c r="F369" s="265" t="s">
        <v>6250</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6279</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6279</v>
      </c>
      <c r="B371" s="256" t="s">
        <v>6280</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6279</v>
      </c>
      <c r="B372" s="257" t="s">
        <v>6280</v>
      </c>
      <c r="C372" s="258" t="s">
        <v>6281</v>
      </c>
      <c r="D372" s="261" t="s">
        <v>6282</v>
      </c>
      <c r="E372" s="262" t="s">
        <v>5536</v>
      </c>
      <c r="F372" s="265" t="s">
        <v>6283</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6279</v>
      </c>
      <c r="B373" s="257" t="s">
        <v>6280</v>
      </c>
      <c r="C373" s="258" t="s">
        <v>6284</v>
      </c>
      <c r="D373" s="261" t="s">
        <v>6285</v>
      </c>
      <c r="E373" s="262" t="s">
        <v>5536</v>
      </c>
      <c r="F373" s="265" t="s">
        <v>6286</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6279</v>
      </c>
      <c r="B374" s="257" t="s">
        <v>6280</v>
      </c>
      <c r="C374" s="258" t="s">
        <v>6287</v>
      </c>
      <c r="D374" s="261" t="s">
        <v>6288</v>
      </c>
      <c r="E374" s="262" t="s">
        <v>5565</v>
      </c>
      <c r="F374" s="265" t="s">
        <v>6286</v>
      </c>
      <c r="G374" s="268">
        <f>IF(COUNTIF(H374:AU374,"&lt;&gt;")=0,"",SUMPRODUCT(((Recommendations[ImplStatus]="Implemented")+(Recommendations[ImplStatus]="Compensated"))*ISNUMBER(MATCH(Recommendations[Id],H374:AU374,0)))/COUNTIF(H374:AU374,"&lt;&gt;"))</f>
        <v>0</v>
      </c>
      <c r="H374" s="269" t="s">
        <v>229</v>
      </c>
      <c r="I374" s="269" t="s">
        <v>235</v>
      </c>
      <c r="J374" s="269" t="s">
        <v>654</v>
      </c>
      <c r="K374" s="269" t="s">
        <v>788</v>
      </c>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6279</v>
      </c>
      <c r="B375" s="257" t="s">
        <v>6280</v>
      </c>
      <c r="C375" s="258" t="s">
        <v>6289</v>
      </c>
      <c r="D375" s="261" t="s">
        <v>6290</v>
      </c>
      <c r="E375" s="262" t="s">
        <v>5565</v>
      </c>
      <c r="F375" s="265" t="s">
        <v>6286</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6279</v>
      </c>
      <c r="B376" s="257" t="s">
        <v>6280</v>
      </c>
      <c r="C376" s="258" t="s">
        <v>6291</v>
      </c>
      <c r="D376" s="261" t="s">
        <v>6292</v>
      </c>
      <c r="E376" s="262" t="s">
        <v>5565</v>
      </c>
      <c r="F376" s="265" t="s">
        <v>6148</v>
      </c>
      <c r="G376" s="268">
        <f>IF(COUNTIF(H376:AU376,"&lt;&gt;")=0,"",SUMPRODUCT(((Recommendations[ImplStatus]="Implemented")+(Recommendations[ImplStatus]="Compensated"))*ISNUMBER(MATCH(Recommendations[Id],H376:AU376,0)))/COUNTIF(H376:AU376,"&lt;&gt;"))</f>
        <v>0</v>
      </c>
      <c r="H376" s="269" t="s">
        <v>488</v>
      </c>
      <c r="I376" s="269" t="s">
        <v>500</v>
      </c>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6279</v>
      </c>
      <c r="B377" s="257" t="s">
        <v>6280</v>
      </c>
      <c r="C377" s="258" t="s">
        <v>6293</v>
      </c>
      <c r="D377" s="261" t="s">
        <v>6294</v>
      </c>
      <c r="E377" s="262" t="s">
        <v>5632</v>
      </c>
      <c r="F377" s="265" t="s">
        <v>6106</v>
      </c>
      <c r="G377" s="268">
        <f>IF(COUNTIF(H377:AU377,"&lt;&gt;")=0,"",SUMPRODUCT(((Recommendations[ImplStatus]="Implemented")+(Recommendations[ImplStatus]="Compensated"))*ISNUMBER(MATCH(Recommendations[Id],H377:AU377,0)))/COUNTIF(H377:AU377,"&lt;&gt;"))</f>
        <v>0</v>
      </c>
      <c r="H377" s="269" t="s">
        <v>306</v>
      </c>
      <c r="I377" s="269" t="s">
        <v>312</v>
      </c>
      <c r="J377" s="269" t="s">
        <v>318</v>
      </c>
      <c r="K377" s="269" t="s">
        <v>324</v>
      </c>
      <c r="L377" s="269" t="s">
        <v>329</v>
      </c>
      <c r="M377" s="269" t="s">
        <v>335</v>
      </c>
      <c r="N377" s="269" t="s">
        <v>341</v>
      </c>
      <c r="O377" s="269" t="s">
        <v>672</v>
      </c>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6279</v>
      </c>
      <c r="B378" s="257" t="s">
        <v>6280</v>
      </c>
      <c r="C378" s="258" t="s">
        <v>6295</v>
      </c>
      <c r="D378" s="261" t="s">
        <v>6296</v>
      </c>
      <c r="E378" s="262" t="s">
        <v>5632</v>
      </c>
      <c r="F378" s="265" t="s">
        <v>6286</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6279</v>
      </c>
      <c r="B379" s="257" t="s">
        <v>6280</v>
      </c>
      <c r="C379" s="258" t="s">
        <v>6297</v>
      </c>
      <c r="D379" s="261" t="s">
        <v>6298</v>
      </c>
      <c r="E379" s="262" t="s">
        <v>5632</v>
      </c>
      <c r="F379" s="265" t="s">
        <v>6283</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6279</v>
      </c>
      <c r="B380" s="257" t="s">
        <v>6280</v>
      </c>
      <c r="C380" s="258" t="s">
        <v>6299</v>
      </c>
      <c r="D380" s="261" t="s">
        <v>6300</v>
      </c>
      <c r="E380" s="262" t="s">
        <v>5632</v>
      </c>
      <c r="F380" s="265" t="s">
        <v>6283</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6279</v>
      </c>
      <c r="B381" s="257" t="s">
        <v>6280</v>
      </c>
      <c r="C381" s="258" t="s">
        <v>6301</v>
      </c>
      <c r="D381" s="261" t="s">
        <v>6302</v>
      </c>
      <c r="E381" s="262" t="s">
        <v>5632</v>
      </c>
      <c r="F381" s="265" t="s">
        <v>6283</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6279</v>
      </c>
      <c r="B382" s="257" t="s">
        <v>6280</v>
      </c>
      <c r="C382" s="258" t="s">
        <v>6303</v>
      </c>
      <c r="D382" s="261" t="s">
        <v>6304</v>
      </c>
      <c r="E382" s="262" t="s">
        <v>5680</v>
      </c>
      <c r="F382" s="265" t="s">
        <v>6283</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6279</v>
      </c>
      <c r="B383" s="257" t="s">
        <v>6280</v>
      </c>
      <c r="C383" s="258" t="s">
        <v>6305</v>
      </c>
      <c r="D383" s="261" t="s">
        <v>6306</v>
      </c>
      <c r="E383" s="262" t="s">
        <v>5680</v>
      </c>
      <c r="F383" s="265" t="s">
        <v>6283</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6279</v>
      </c>
      <c r="B384" s="257" t="s">
        <v>6280</v>
      </c>
      <c r="C384" s="258" t="s">
        <v>6307</v>
      </c>
      <c r="D384" s="261" t="s">
        <v>6308</v>
      </c>
      <c r="E384" s="262" t="s">
        <v>5680</v>
      </c>
      <c r="F384" s="265" t="s">
        <v>6283</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6279</v>
      </c>
      <c r="B385" s="257" t="s">
        <v>6280</v>
      </c>
      <c r="C385" s="258" t="s">
        <v>6309</v>
      </c>
      <c r="D385" s="261" t="s">
        <v>6310</v>
      </c>
      <c r="E385" s="262" t="s">
        <v>5632</v>
      </c>
      <c r="F385" s="265" t="s">
        <v>6283</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6279</v>
      </c>
      <c r="B386" s="256" t="s">
        <v>6311</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6279</v>
      </c>
      <c r="B387" s="257" t="s">
        <v>6311</v>
      </c>
      <c r="C387" s="258" t="s">
        <v>6312</v>
      </c>
      <c r="D387" s="261" t="s">
        <v>6313</v>
      </c>
      <c r="E387" s="262" t="s">
        <v>5536</v>
      </c>
      <c r="F387" s="265" t="s">
        <v>6314</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6279</v>
      </c>
      <c r="B388" s="257" t="s">
        <v>6311</v>
      </c>
      <c r="C388" s="258" t="s">
        <v>6315</v>
      </c>
      <c r="D388" s="261" t="s">
        <v>6316</v>
      </c>
      <c r="E388" s="262" t="s">
        <v>5536</v>
      </c>
      <c r="F388" s="265" t="s">
        <v>6314</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6279</v>
      </c>
      <c r="B389" s="257" t="s">
        <v>6311</v>
      </c>
      <c r="C389" s="258" t="s">
        <v>6317</v>
      </c>
      <c r="D389" s="261" t="s">
        <v>6318</v>
      </c>
      <c r="E389" s="262" t="s">
        <v>5815</v>
      </c>
      <c r="F389" s="265" t="s">
        <v>6314</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6279</v>
      </c>
      <c r="B390" s="257" t="s">
        <v>6311</v>
      </c>
      <c r="C390" s="258" t="s">
        <v>6319</v>
      </c>
      <c r="D390" s="261" t="s">
        <v>6320</v>
      </c>
      <c r="E390" s="262" t="s">
        <v>5632</v>
      </c>
      <c r="F390" s="265" t="s">
        <v>6314</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6279</v>
      </c>
      <c r="B391" s="257" t="s">
        <v>6311</v>
      </c>
      <c r="C391" s="258" t="s">
        <v>6321</v>
      </c>
      <c r="D391" s="261" t="s">
        <v>6322</v>
      </c>
      <c r="E391" s="262" t="s">
        <v>5815</v>
      </c>
      <c r="F391" s="265" t="s">
        <v>6314</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6279</v>
      </c>
      <c r="B392" s="257" t="s">
        <v>6311</v>
      </c>
      <c r="C392" s="258" t="s">
        <v>6323</v>
      </c>
      <c r="D392" s="261" t="s">
        <v>6324</v>
      </c>
      <c r="E392" s="262" t="s">
        <v>5565</v>
      </c>
      <c r="F392" s="265" t="s">
        <v>6314</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6279</v>
      </c>
      <c r="B393" s="257" t="s">
        <v>6311</v>
      </c>
      <c r="C393" s="258" t="s">
        <v>6325</v>
      </c>
      <c r="D393" s="261" t="s">
        <v>6326</v>
      </c>
      <c r="E393" s="262" t="s">
        <v>5565</v>
      </c>
      <c r="F393" s="265" t="s">
        <v>6314</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6279</v>
      </c>
      <c r="B394" s="257" t="s">
        <v>6311</v>
      </c>
      <c r="C394" s="258" t="s">
        <v>6327</v>
      </c>
      <c r="D394" s="261" t="s">
        <v>6328</v>
      </c>
      <c r="E394" s="262" t="s">
        <v>5815</v>
      </c>
      <c r="F394" s="265" t="s">
        <v>6314</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6279</v>
      </c>
      <c r="B395" s="257" t="s">
        <v>6311</v>
      </c>
      <c r="C395" s="258" t="s">
        <v>6329</v>
      </c>
      <c r="D395" s="261" t="s">
        <v>6330</v>
      </c>
      <c r="E395" s="262" t="s">
        <v>5632</v>
      </c>
      <c r="F395" s="265" t="s">
        <v>6314</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6279</v>
      </c>
      <c r="B396" s="257" t="s">
        <v>6311</v>
      </c>
      <c r="C396" s="258" t="s">
        <v>6331</v>
      </c>
      <c r="D396" s="261" t="s">
        <v>6332</v>
      </c>
      <c r="E396" s="262" t="s">
        <v>5815</v>
      </c>
      <c r="F396" s="265" t="s">
        <v>6314</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6279</v>
      </c>
      <c r="B397" s="257" t="s">
        <v>6311</v>
      </c>
      <c r="C397" s="258" t="s">
        <v>6333</v>
      </c>
      <c r="D397" s="261" t="s">
        <v>6334</v>
      </c>
      <c r="E397" s="262" t="s">
        <v>5565</v>
      </c>
      <c r="F397" s="265" t="s">
        <v>6314</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6279</v>
      </c>
      <c r="B398" s="257" t="s">
        <v>6311</v>
      </c>
      <c r="C398" s="258" t="s">
        <v>6335</v>
      </c>
      <c r="D398" s="261" t="s">
        <v>6336</v>
      </c>
      <c r="E398" s="262" t="s">
        <v>5680</v>
      </c>
      <c r="F398" s="265" t="s">
        <v>6314</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6279</v>
      </c>
      <c r="B399" s="257" t="s">
        <v>6311</v>
      </c>
      <c r="C399" s="258" t="s">
        <v>6337</v>
      </c>
      <c r="D399" s="261" t="s">
        <v>6338</v>
      </c>
      <c r="E399" s="262" t="s">
        <v>5815</v>
      </c>
      <c r="F399" s="265" t="s">
        <v>6314</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6279</v>
      </c>
      <c r="B400" s="257" t="s">
        <v>6311</v>
      </c>
      <c r="C400" s="258" t="s">
        <v>6339</v>
      </c>
      <c r="D400" s="261" t="s">
        <v>6340</v>
      </c>
      <c r="E400" s="262" t="s">
        <v>5815</v>
      </c>
      <c r="F400" s="265" t="s">
        <v>6314</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6279</v>
      </c>
      <c r="B401" s="257" t="s">
        <v>6311</v>
      </c>
      <c r="C401" s="258" t="s">
        <v>6341</v>
      </c>
      <c r="D401" s="261" t="s">
        <v>6342</v>
      </c>
      <c r="E401" s="262" t="s">
        <v>5565</v>
      </c>
      <c r="F401" s="265" t="s">
        <v>6314</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6279</v>
      </c>
      <c r="B402" s="257" t="s">
        <v>6311</v>
      </c>
      <c r="C402" s="258" t="s">
        <v>6343</v>
      </c>
      <c r="D402" s="261" t="s">
        <v>6344</v>
      </c>
      <c r="E402" s="262" t="s">
        <v>5565</v>
      </c>
      <c r="F402" s="265" t="s">
        <v>6314</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6279</v>
      </c>
      <c r="B403" s="257" t="s">
        <v>6311</v>
      </c>
      <c r="C403" s="258" t="s">
        <v>6345</v>
      </c>
      <c r="D403" s="261" t="s">
        <v>6346</v>
      </c>
      <c r="E403" s="262" t="s">
        <v>5565</v>
      </c>
      <c r="F403" s="265" t="s">
        <v>6314</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6279</v>
      </c>
      <c r="B404" s="257" t="s">
        <v>6311</v>
      </c>
      <c r="C404" s="258" t="s">
        <v>6347</v>
      </c>
      <c r="D404" s="261" t="s">
        <v>6348</v>
      </c>
      <c r="E404" s="262" t="s">
        <v>5680</v>
      </c>
      <c r="F404" s="265" t="s">
        <v>6314</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6279</v>
      </c>
      <c r="B405" s="257" t="s">
        <v>6311</v>
      </c>
      <c r="C405" s="258" t="s">
        <v>6349</v>
      </c>
      <c r="D405" s="261" t="s">
        <v>6350</v>
      </c>
      <c r="E405" s="262" t="s">
        <v>5680</v>
      </c>
      <c r="F405" s="265" t="s">
        <v>6314</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6279</v>
      </c>
      <c r="B406" s="257" t="s">
        <v>6311</v>
      </c>
      <c r="C406" s="258" t="s">
        <v>6351</v>
      </c>
      <c r="D406" s="261" t="s">
        <v>6352</v>
      </c>
      <c r="E406" s="262" t="s">
        <v>5680</v>
      </c>
      <c r="F406" s="265" t="s">
        <v>6353</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6279</v>
      </c>
      <c r="B407" s="257" t="s">
        <v>6311</v>
      </c>
      <c r="C407" s="258" t="s">
        <v>6354</v>
      </c>
      <c r="D407" s="261" t="s">
        <v>6355</v>
      </c>
      <c r="E407" s="262" t="s">
        <v>5680</v>
      </c>
      <c r="F407" s="265" t="s">
        <v>6314</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6279</v>
      </c>
      <c r="B408" s="257" t="s">
        <v>6311</v>
      </c>
      <c r="C408" s="258" t="s">
        <v>6356</v>
      </c>
      <c r="D408" s="261" t="s">
        <v>6357</v>
      </c>
      <c r="E408" s="262" t="s">
        <v>5680</v>
      </c>
      <c r="F408" s="265" t="s">
        <v>6314</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6279</v>
      </c>
      <c r="B409" s="257" t="s">
        <v>6311</v>
      </c>
      <c r="C409" s="258" t="s">
        <v>6358</v>
      </c>
      <c r="D409" s="261" t="s">
        <v>6359</v>
      </c>
      <c r="E409" s="262" t="s">
        <v>5680</v>
      </c>
      <c r="F409" s="265" t="s">
        <v>6360</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6279</v>
      </c>
      <c r="B410" s="256" t="s">
        <v>6361</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6279</v>
      </c>
      <c r="B411" s="257" t="s">
        <v>6361</v>
      </c>
      <c r="C411" s="258" t="s">
        <v>6362</v>
      </c>
      <c r="D411" s="261" t="s">
        <v>6363</v>
      </c>
      <c r="E411" s="262" t="s">
        <v>5536</v>
      </c>
      <c r="F411" s="265" t="s">
        <v>6286</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6279</v>
      </c>
      <c r="B412" s="257" t="s">
        <v>6361</v>
      </c>
      <c r="C412" s="258" t="s">
        <v>6364</v>
      </c>
      <c r="D412" s="261" t="s">
        <v>6365</v>
      </c>
      <c r="E412" s="262" t="s">
        <v>5536</v>
      </c>
      <c r="F412" s="265" t="s">
        <v>6286</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6279</v>
      </c>
      <c r="B413" s="257" t="s">
        <v>6361</v>
      </c>
      <c r="C413" s="258" t="s">
        <v>6366</v>
      </c>
      <c r="D413" s="261" t="s">
        <v>6367</v>
      </c>
      <c r="E413" s="262" t="s">
        <v>5536</v>
      </c>
      <c r="F413" s="265" t="s">
        <v>6286</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6279</v>
      </c>
      <c r="B414" s="257" t="s">
        <v>6361</v>
      </c>
      <c r="C414" s="258" t="s">
        <v>6368</v>
      </c>
      <c r="D414" s="261" t="s">
        <v>6369</v>
      </c>
      <c r="E414" s="262" t="s">
        <v>5536</v>
      </c>
      <c r="F414" s="265" t="s">
        <v>6286</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6279</v>
      </c>
      <c r="B415" s="257" t="s">
        <v>6361</v>
      </c>
      <c r="C415" s="258" t="s">
        <v>6370</v>
      </c>
      <c r="D415" s="261" t="s">
        <v>6371</v>
      </c>
      <c r="E415" s="262" t="s">
        <v>5565</v>
      </c>
      <c r="F415" s="265" t="s">
        <v>6286</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6279</v>
      </c>
      <c r="B416" s="257" t="s">
        <v>6361</v>
      </c>
      <c r="C416" s="258" t="s">
        <v>6372</v>
      </c>
      <c r="D416" s="261" t="s">
        <v>6373</v>
      </c>
      <c r="E416" s="262" t="s">
        <v>5565</v>
      </c>
      <c r="F416" s="265" t="s">
        <v>6374</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6279</v>
      </c>
      <c r="B417" s="257" t="s">
        <v>6361</v>
      </c>
      <c r="C417" s="258" t="s">
        <v>6375</v>
      </c>
      <c r="D417" s="261" t="s">
        <v>6376</v>
      </c>
      <c r="E417" s="262" t="s">
        <v>5565</v>
      </c>
      <c r="F417" s="265" t="s">
        <v>6374</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6279</v>
      </c>
      <c r="B418" s="257" t="s">
        <v>6361</v>
      </c>
      <c r="C418" s="258" t="s">
        <v>6377</v>
      </c>
      <c r="D418" s="261" t="s">
        <v>6378</v>
      </c>
      <c r="E418" s="262" t="s">
        <v>5815</v>
      </c>
      <c r="F418" s="265" t="s">
        <v>6374</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6279</v>
      </c>
      <c r="B419" s="257" t="s">
        <v>6361</v>
      </c>
      <c r="C419" s="258" t="s">
        <v>6379</v>
      </c>
      <c r="D419" s="261" t="s">
        <v>6380</v>
      </c>
      <c r="E419" s="262" t="s">
        <v>5565</v>
      </c>
      <c r="F419" s="265" t="s">
        <v>6374</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6279</v>
      </c>
      <c r="B420" s="257" t="s">
        <v>6361</v>
      </c>
      <c r="C420" s="258" t="s">
        <v>6381</v>
      </c>
      <c r="D420" s="261" t="s">
        <v>6382</v>
      </c>
      <c r="E420" s="262" t="s">
        <v>5815</v>
      </c>
      <c r="F420" s="265" t="s">
        <v>6374</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6279</v>
      </c>
      <c r="B421" s="257" t="s">
        <v>6361</v>
      </c>
      <c r="C421" s="258" t="s">
        <v>6383</v>
      </c>
      <c r="D421" s="261" t="s">
        <v>6384</v>
      </c>
      <c r="E421" s="262" t="s">
        <v>5815</v>
      </c>
      <c r="F421" s="265" t="s">
        <v>6374</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6279</v>
      </c>
      <c r="B422" s="257" t="s">
        <v>6361</v>
      </c>
      <c r="C422" s="258" t="s">
        <v>6385</v>
      </c>
      <c r="D422" s="261" t="s">
        <v>6386</v>
      </c>
      <c r="E422" s="262" t="s">
        <v>5565</v>
      </c>
      <c r="F422" s="265" t="s">
        <v>6374</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6279</v>
      </c>
      <c r="B423" s="257" t="s">
        <v>6361</v>
      </c>
      <c r="C423" s="258" t="s">
        <v>6387</v>
      </c>
      <c r="D423" s="261" t="s">
        <v>6388</v>
      </c>
      <c r="E423" s="262" t="s">
        <v>5565</v>
      </c>
      <c r="F423" s="265" t="s">
        <v>6374</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6389</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6389</v>
      </c>
      <c r="B425" s="256" t="s">
        <v>6390</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6389</v>
      </c>
      <c r="B426" s="257" t="s">
        <v>6390</v>
      </c>
      <c r="C426" s="258" t="s">
        <v>6391</v>
      </c>
      <c r="D426" s="261" t="s">
        <v>6392</v>
      </c>
      <c r="E426" s="262" t="s">
        <v>5536</v>
      </c>
      <c r="F426" s="265" t="s">
        <v>6353</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6389</v>
      </c>
      <c r="B427" s="257" t="s">
        <v>6390</v>
      </c>
      <c r="C427" s="258" t="s">
        <v>6393</v>
      </c>
      <c r="D427" s="261" t="s">
        <v>6394</v>
      </c>
      <c r="E427" s="262" t="s">
        <v>5536</v>
      </c>
      <c r="F427" s="265" t="s">
        <v>6353</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6389</v>
      </c>
      <c r="B428" s="257" t="s">
        <v>6390</v>
      </c>
      <c r="C428" s="258" t="s">
        <v>6395</v>
      </c>
      <c r="D428" s="261" t="s">
        <v>6396</v>
      </c>
      <c r="E428" s="262" t="s">
        <v>5815</v>
      </c>
      <c r="F428" s="265" t="s">
        <v>6353</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6389</v>
      </c>
      <c r="B429" s="257" t="s">
        <v>6390</v>
      </c>
      <c r="C429" s="258" t="s">
        <v>6397</v>
      </c>
      <c r="D429" s="261" t="s">
        <v>6398</v>
      </c>
      <c r="E429" s="262" t="s">
        <v>5565</v>
      </c>
      <c r="F429" s="265" t="s">
        <v>6353</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6389</v>
      </c>
      <c r="B430" s="257" t="s">
        <v>6390</v>
      </c>
      <c r="C430" s="258" t="s">
        <v>6399</v>
      </c>
      <c r="D430" s="261" t="s">
        <v>6400</v>
      </c>
      <c r="E430" s="262" t="s">
        <v>5565</v>
      </c>
      <c r="F430" s="265" t="s">
        <v>6353</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6389</v>
      </c>
      <c r="B431" s="257" t="s">
        <v>6390</v>
      </c>
      <c r="C431" s="258" t="s">
        <v>6401</v>
      </c>
      <c r="D431" s="261" t="s">
        <v>6402</v>
      </c>
      <c r="E431" s="262" t="s">
        <v>5815</v>
      </c>
      <c r="F431" s="265" t="s">
        <v>6353</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6389</v>
      </c>
      <c r="B432" s="257" t="s">
        <v>6390</v>
      </c>
      <c r="C432" s="258" t="s">
        <v>6403</v>
      </c>
      <c r="D432" s="261" t="s">
        <v>6404</v>
      </c>
      <c r="E432" s="262" t="s">
        <v>5815</v>
      </c>
      <c r="F432" s="265" t="s">
        <v>6353</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6389</v>
      </c>
      <c r="B433" s="257" t="s">
        <v>6390</v>
      </c>
      <c r="C433" s="258" t="s">
        <v>6405</v>
      </c>
      <c r="D433" s="261" t="s">
        <v>6406</v>
      </c>
      <c r="E433" s="262" t="s">
        <v>5632</v>
      </c>
      <c r="F433" s="265" t="s">
        <v>6353</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6389</v>
      </c>
      <c r="B434" s="257" t="s">
        <v>6390</v>
      </c>
      <c r="C434" s="258" t="s">
        <v>6407</v>
      </c>
      <c r="D434" s="261" t="s">
        <v>6408</v>
      </c>
      <c r="E434" s="262" t="s">
        <v>5632</v>
      </c>
      <c r="F434" s="265" t="s">
        <v>6353</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6389</v>
      </c>
      <c r="B435" s="257" t="s">
        <v>6390</v>
      </c>
      <c r="C435" s="258" t="s">
        <v>6409</v>
      </c>
      <c r="D435" s="261" t="s">
        <v>6410</v>
      </c>
      <c r="E435" s="262" t="s">
        <v>5565</v>
      </c>
      <c r="F435" s="265" t="s">
        <v>6353</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6389</v>
      </c>
      <c r="B436" s="257" t="s">
        <v>6390</v>
      </c>
      <c r="C436" s="258" t="s">
        <v>6411</v>
      </c>
      <c r="D436" s="261" t="s">
        <v>6412</v>
      </c>
      <c r="E436" s="262" t="s">
        <v>5632</v>
      </c>
      <c r="F436" s="265" t="s">
        <v>6353</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6389</v>
      </c>
      <c r="B437" s="257" t="s">
        <v>6390</v>
      </c>
      <c r="C437" s="258" t="s">
        <v>6413</v>
      </c>
      <c r="D437" s="261" t="s">
        <v>6414</v>
      </c>
      <c r="E437" s="262" t="s">
        <v>5565</v>
      </c>
      <c r="F437" s="265" t="s">
        <v>6353</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6389</v>
      </c>
      <c r="B438" s="256" t="s">
        <v>6415</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6389</v>
      </c>
      <c r="B439" s="257" t="s">
        <v>6415</v>
      </c>
      <c r="C439" s="258" t="s">
        <v>6416</v>
      </c>
      <c r="D439" s="261" t="s">
        <v>6417</v>
      </c>
      <c r="E439" s="262" t="s">
        <v>5536</v>
      </c>
      <c r="F439" s="265" t="s">
        <v>6418</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6389</v>
      </c>
      <c r="B440" s="257" t="s">
        <v>6415</v>
      </c>
      <c r="C440" s="258" t="s">
        <v>6419</v>
      </c>
      <c r="D440" s="261" t="s">
        <v>6420</v>
      </c>
      <c r="E440" s="262" t="s">
        <v>5536</v>
      </c>
      <c r="F440" s="265" t="s">
        <v>6418</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6389</v>
      </c>
      <c r="B441" s="257" t="s">
        <v>6415</v>
      </c>
      <c r="C441" s="258" t="s">
        <v>6421</v>
      </c>
      <c r="D441" s="261" t="s">
        <v>6422</v>
      </c>
      <c r="E441" s="262" t="s">
        <v>5536</v>
      </c>
      <c r="F441" s="265" t="s">
        <v>6418</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6389</v>
      </c>
      <c r="B442" s="257" t="s">
        <v>6415</v>
      </c>
      <c r="C442" s="258" t="s">
        <v>6423</v>
      </c>
      <c r="D442" s="261" t="s">
        <v>6424</v>
      </c>
      <c r="E442" s="262" t="s">
        <v>5536</v>
      </c>
      <c r="F442" s="265" t="s">
        <v>6418</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6389</v>
      </c>
      <c r="B443" s="257" t="s">
        <v>6415</v>
      </c>
      <c r="C443" s="258" t="s">
        <v>6425</v>
      </c>
      <c r="D443" s="261" t="s">
        <v>6426</v>
      </c>
      <c r="E443" s="262" t="s">
        <v>5565</v>
      </c>
      <c r="F443" s="265" t="s">
        <v>6418</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6389</v>
      </c>
      <c r="B444" s="257" t="s">
        <v>6415</v>
      </c>
      <c r="C444" s="258" t="s">
        <v>6427</v>
      </c>
      <c r="D444" s="261" t="s">
        <v>6428</v>
      </c>
      <c r="E444" s="262" t="s">
        <v>5565</v>
      </c>
      <c r="F444" s="265" t="s">
        <v>6418</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6389</v>
      </c>
      <c r="B445" s="257" t="s">
        <v>6415</v>
      </c>
      <c r="C445" s="258" t="s">
        <v>6429</v>
      </c>
      <c r="D445" s="261" t="s">
        <v>6430</v>
      </c>
      <c r="E445" s="262" t="s">
        <v>5565</v>
      </c>
      <c r="F445" s="265" t="s">
        <v>6418</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6389</v>
      </c>
      <c r="B446" s="257" t="s">
        <v>6415</v>
      </c>
      <c r="C446" s="258" t="s">
        <v>6431</v>
      </c>
      <c r="D446" s="261" t="s">
        <v>6432</v>
      </c>
      <c r="E446" s="262" t="s">
        <v>5680</v>
      </c>
      <c r="F446" s="265" t="s">
        <v>6418</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6389</v>
      </c>
      <c r="B447" s="257" t="s">
        <v>6415</v>
      </c>
      <c r="C447" s="258" t="s">
        <v>6433</v>
      </c>
      <c r="D447" s="261" t="s">
        <v>6434</v>
      </c>
      <c r="E447" s="262" t="s">
        <v>5565</v>
      </c>
      <c r="F447" s="265" t="s">
        <v>6418</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6389</v>
      </c>
      <c r="B448" s="257" t="s">
        <v>6415</v>
      </c>
      <c r="C448" s="258" t="s">
        <v>6435</v>
      </c>
      <c r="D448" s="261" t="s">
        <v>6436</v>
      </c>
      <c r="E448" s="262" t="s">
        <v>5680</v>
      </c>
      <c r="F448" s="265" t="s">
        <v>6418</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6389</v>
      </c>
      <c r="B449" s="257" t="s">
        <v>6415</v>
      </c>
      <c r="C449" s="258" t="s">
        <v>6437</v>
      </c>
      <c r="D449" s="261" t="s">
        <v>6438</v>
      </c>
      <c r="E449" s="262" t="s">
        <v>5680</v>
      </c>
      <c r="F449" s="265" t="s">
        <v>6418</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6439</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6439</v>
      </c>
      <c r="B451" s="256" t="s">
        <v>6440</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6439</v>
      </c>
      <c r="B452" s="257" t="s">
        <v>6440</v>
      </c>
      <c r="C452" s="258" t="s">
        <v>6441</v>
      </c>
      <c r="D452" s="261" t="s">
        <v>6442</v>
      </c>
      <c r="E452" s="262" t="s">
        <v>5536</v>
      </c>
      <c r="F452" s="265" t="s">
        <v>6443</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6439</v>
      </c>
      <c r="B453" s="257" t="s">
        <v>6440</v>
      </c>
      <c r="C453" s="258" t="s">
        <v>6444</v>
      </c>
      <c r="D453" s="261" t="s">
        <v>6445</v>
      </c>
      <c r="E453" s="262" t="s">
        <v>5536</v>
      </c>
      <c r="F453" s="265" t="s">
        <v>6443</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6439</v>
      </c>
      <c r="B454" s="257" t="s">
        <v>6440</v>
      </c>
      <c r="C454" s="258" t="s">
        <v>6446</v>
      </c>
      <c r="D454" s="261" t="s">
        <v>6447</v>
      </c>
      <c r="E454" s="262" t="s">
        <v>5536</v>
      </c>
      <c r="F454" s="265" t="s">
        <v>6443</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6439</v>
      </c>
      <c r="B455" s="257" t="s">
        <v>6440</v>
      </c>
      <c r="C455" s="258" t="s">
        <v>6448</v>
      </c>
      <c r="D455" s="261" t="s">
        <v>6449</v>
      </c>
      <c r="E455" s="262" t="s">
        <v>5536</v>
      </c>
      <c r="F455" s="265" t="s">
        <v>6443</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6439</v>
      </c>
      <c r="B456" s="257" t="s">
        <v>6440</v>
      </c>
      <c r="C456" s="258" t="s">
        <v>6450</v>
      </c>
      <c r="D456" s="261" t="s">
        <v>6451</v>
      </c>
      <c r="E456" s="262" t="s">
        <v>5536</v>
      </c>
      <c r="F456" s="265" t="s">
        <v>6443</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6439</v>
      </c>
      <c r="B457" s="257" t="s">
        <v>6440</v>
      </c>
      <c r="C457" s="258" t="s">
        <v>6452</v>
      </c>
      <c r="D457" s="261" t="s">
        <v>6453</v>
      </c>
      <c r="E457" s="262" t="s">
        <v>5565</v>
      </c>
      <c r="F457" s="265" t="s">
        <v>6443</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6439</v>
      </c>
      <c r="B458" s="257" t="s">
        <v>6440</v>
      </c>
      <c r="C458" s="258" t="s">
        <v>6454</v>
      </c>
      <c r="D458" s="261" t="s">
        <v>6455</v>
      </c>
      <c r="E458" s="262" t="s">
        <v>5565</v>
      </c>
      <c r="F458" s="265" t="s">
        <v>6443</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6439</v>
      </c>
      <c r="B459" s="257" t="s">
        <v>6440</v>
      </c>
      <c r="C459" s="258" t="s">
        <v>6456</v>
      </c>
      <c r="D459" s="261" t="s">
        <v>6457</v>
      </c>
      <c r="E459" s="262" t="s">
        <v>5565</v>
      </c>
      <c r="F459" s="265" t="s">
        <v>6443</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6439</v>
      </c>
      <c r="B460" s="257" t="s">
        <v>6440</v>
      </c>
      <c r="C460" s="258" t="s">
        <v>6458</v>
      </c>
      <c r="D460" s="261" t="s">
        <v>6459</v>
      </c>
      <c r="E460" s="262" t="s">
        <v>5565</v>
      </c>
      <c r="F460" s="265" t="s">
        <v>6443</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6439</v>
      </c>
      <c r="B461" s="257" t="s">
        <v>6440</v>
      </c>
      <c r="C461" s="258" t="s">
        <v>6460</v>
      </c>
      <c r="D461" s="261" t="s">
        <v>6461</v>
      </c>
      <c r="E461" s="262" t="s">
        <v>5565</v>
      </c>
      <c r="F461" s="265" t="s">
        <v>6443</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6439</v>
      </c>
      <c r="B462" s="257" t="s">
        <v>6440</v>
      </c>
      <c r="C462" s="258" t="s">
        <v>6462</v>
      </c>
      <c r="D462" s="261" t="s">
        <v>6463</v>
      </c>
      <c r="E462" s="262" t="s">
        <v>5565</v>
      </c>
      <c r="F462" s="265" t="s">
        <v>6443</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6439</v>
      </c>
      <c r="B463" s="257" t="s">
        <v>6440</v>
      </c>
      <c r="C463" s="258" t="s">
        <v>6464</v>
      </c>
      <c r="D463" s="261" t="s">
        <v>6465</v>
      </c>
      <c r="E463" s="262" t="s">
        <v>5565</v>
      </c>
      <c r="F463" s="265" t="s">
        <v>6443</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6439</v>
      </c>
      <c r="B464" s="257" t="s">
        <v>6440</v>
      </c>
      <c r="C464" s="258" t="s">
        <v>6466</v>
      </c>
      <c r="D464" s="261" t="s">
        <v>6467</v>
      </c>
      <c r="E464" s="262" t="s">
        <v>5565</v>
      </c>
      <c r="F464" s="265" t="s">
        <v>6443</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6439</v>
      </c>
      <c r="B465" s="257" t="s">
        <v>6440</v>
      </c>
      <c r="C465" s="258" t="s">
        <v>6468</v>
      </c>
      <c r="D465" s="261" t="s">
        <v>6469</v>
      </c>
      <c r="E465" s="262" t="s">
        <v>5565</v>
      </c>
      <c r="F465" s="265" t="s">
        <v>6443</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6439</v>
      </c>
      <c r="B466" s="256" t="s">
        <v>6470</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6439</v>
      </c>
      <c r="B467" s="257" t="s">
        <v>6470</v>
      </c>
      <c r="C467" s="258" t="s">
        <v>6471</v>
      </c>
      <c r="D467" s="261" t="s">
        <v>6472</v>
      </c>
      <c r="E467" s="262" t="s">
        <v>5536</v>
      </c>
      <c r="F467" s="265" t="s">
        <v>5675</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6439</v>
      </c>
      <c r="B468" s="257" t="s">
        <v>6470</v>
      </c>
      <c r="C468" s="258" t="s">
        <v>6473</v>
      </c>
      <c r="D468" s="261" t="s">
        <v>6474</v>
      </c>
      <c r="E468" s="262" t="s">
        <v>5536</v>
      </c>
      <c r="F468" s="265" t="s">
        <v>5675</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6439</v>
      </c>
      <c r="B469" s="257" t="s">
        <v>6470</v>
      </c>
      <c r="C469" s="258" t="s">
        <v>6475</v>
      </c>
      <c r="D469" s="261" t="s">
        <v>6476</v>
      </c>
      <c r="E469" s="262" t="s">
        <v>5536</v>
      </c>
      <c r="F469" s="265" t="s">
        <v>5675</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6439</v>
      </c>
      <c r="B470" s="257" t="s">
        <v>6470</v>
      </c>
      <c r="C470" s="258" t="s">
        <v>6477</v>
      </c>
      <c r="D470" s="261" t="s">
        <v>6478</v>
      </c>
      <c r="E470" s="262" t="s">
        <v>5632</v>
      </c>
      <c r="F470" s="265" t="s">
        <v>6044</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6439</v>
      </c>
      <c r="B471" s="257" t="s">
        <v>6470</v>
      </c>
      <c r="C471" s="258" t="s">
        <v>6479</v>
      </c>
      <c r="D471" s="261" t="s">
        <v>6480</v>
      </c>
      <c r="E471" s="262" t="s">
        <v>5632</v>
      </c>
      <c r="F471" s="265" t="s">
        <v>6044</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6439</v>
      </c>
      <c r="B472" s="257" t="s">
        <v>6470</v>
      </c>
      <c r="C472" s="258" t="s">
        <v>6481</v>
      </c>
      <c r="D472" s="261" t="s">
        <v>6482</v>
      </c>
      <c r="E472" s="262" t="s">
        <v>5536</v>
      </c>
      <c r="F472" s="265" t="s">
        <v>6044</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6439</v>
      </c>
      <c r="B473" s="257" t="s">
        <v>6470</v>
      </c>
      <c r="C473" s="258" t="s">
        <v>6483</v>
      </c>
      <c r="D473" s="261" t="s">
        <v>6484</v>
      </c>
      <c r="E473" s="262" t="s">
        <v>5536</v>
      </c>
      <c r="F473" s="265" t="s">
        <v>5983</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6439</v>
      </c>
      <c r="B474" s="257" t="s">
        <v>6470</v>
      </c>
      <c r="C474" s="258" t="s">
        <v>6485</v>
      </c>
      <c r="D474" s="261" t="s">
        <v>6486</v>
      </c>
      <c r="E474" s="262" t="s">
        <v>5565</v>
      </c>
      <c r="F474" s="265" t="s">
        <v>5983</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6439</v>
      </c>
      <c r="B475" s="257" t="s">
        <v>6470</v>
      </c>
      <c r="C475" s="258" t="s">
        <v>6487</v>
      </c>
      <c r="D475" s="261" t="s">
        <v>6488</v>
      </c>
      <c r="E475" s="262" t="s">
        <v>5565</v>
      </c>
      <c r="F475" s="265" t="s">
        <v>5983</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6439</v>
      </c>
      <c r="B476" s="257" t="s">
        <v>6470</v>
      </c>
      <c r="C476" s="258" t="s">
        <v>6489</v>
      </c>
      <c r="D476" s="261" t="s">
        <v>6490</v>
      </c>
      <c r="E476" s="262" t="s">
        <v>5565</v>
      </c>
      <c r="F476" s="265" t="s">
        <v>5983</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6439</v>
      </c>
      <c r="B477" s="257" t="s">
        <v>6470</v>
      </c>
      <c r="C477" s="258" t="s">
        <v>6491</v>
      </c>
      <c r="D477" s="261" t="s">
        <v>6492</v>
      </c>
      <c r="E477" s="262" t="s">
        <v>5565</v>
      </c>
      <c r="F477" s="265" t="s">
        <v>5983</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6439</v>
      </c>
      <c r="B478" s="257" t="s">
        <v>6470</v>
      </c>
      <c r="C478" s="258" t="s">
        <v>6493</v>
      </c>
      <c r="D478" s="261" t="s">
        <v>6494</v>
      </c>
      <c r="E478" s="262" t="s">
        <v>5565</v>
      </c>
      <c r="F478" s="265" t="s">
        <v>6044</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6439</v>
      </c>
      <c r="B479" s="257" t="s">
        <v>6470</v>
      </c>
      <c r="C479" s="258" t="s">
        <v>6495</v>
      </c>
      <c r="D479" s="261" t="s">
        <v>6496</v>
      </c>
      <c r="E479" s="262" t="s">
        <v>5680</v>
      </c>
      <c r="F479" s="265" t="s">
        <v>6044</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6439</v>
      </c>
      <c r="B480" s="257" t="s">
        <v>6470</v>
      </c>
      <c r="C480" s="258" t="s">
        <v>6497</v>
      </c>
      <c r="D480" s="261" t="s">
        <v>6498</v>
      </c>
      <c r="E480" s="262" t="s">
        <v>5680</v>
      </c>
      <c r="F480" s="265" t="s">
        <v>6044</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6439</v>
      </c>
      <c r="B481" s="270" t="s">
        <v>6470</v>
      </c>
      <c r="C481" s="271" t="s">
        <v>6499</v>
      </c>
      <c r="D481" s="272" t="s">
        <v>6500</v>
      </c>
      <c r="E481" s="273" t="s">
        <v>5680</v>
      </c>
      <c r="F481" s="274" t="s">
        <v>5675</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808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IFERROR(INDEX('Recommendations'!$I$2:$I$128, MATCH(H2,'Recommendations'!$B$2:$B$128,0))="Implemented", FALSE))</xm:f>
            <x14:dxf>
              <font>
                <color rgb="FF000000"/>
              </font>
              <fill>
                <patternFill>
                  <bgColor rgb="FF3C7D22"/>
                </patternFill>
              </fill>
            </x14:dxf>
          </x14:cfRule>
          <x14:cfRule type="expression" priority="2" id="{00000000-000E-0000-0B00-000002000000}">
            <xm:f>AND(H2&lt;&gt;"", IFERROR(INDEX('Recommendations'!$I$2:$I$128, MATCH(H2,'Recommendations'!$B$2:$B$128,0))="Compensated", FALSE))</xm:f>
            <x14:dxf>
              <font>
                <color rgb="FF000000"/>
              </font>
              <fill>
                <patternFill>
                  <bgColor rgb="FFC6E0B4"/>
                </patternFill>
              </fill>
            </x14:dxf>
          </x14:cfRule>
          <x14:cfRule type="expression" priority="3" id="{00000000-000E-0000-0B00-000003000000}">
            <xm:f>AND(H2&lt;&gt;"", IFERROR(INDEX('Recommendations'!$I$2:$I$128, MATCH(H2,'Recommendations'!$B$2:$B$128,0))="Testing", FALSE))</xm:f>
            <x14:dxf>
              <font>
                <color rgb="FF000000"/>
              </font>
              <fill>
                <patternFill>
                  <bgColor rgb="FFFFC000"/>
                </patternFill>
              </fill>
            </x14:dxf>
          </x14:cfRule>
          <x14:cfRule type="expression" priority="4" id="{00000000-000E-0000-0B00-000004000000}">
            <xm:f>AND(H2&lt;&gt;"", IFERROR(INDEX('Recommendations'!$I$2:$I$128, MATCH(H2,'Recommendations'!$B$2:$B$128,0))="Failed", FALSE))</xm:f>
            <x14:dxf>
              <font>
                <color rgb="FF000000"/>
              </font>
              <fill>
                <patternFill>
                  <bgColor rgb="FFD82891"/>
                </patternFill>
              </fill>
            </x14:dxf>
          </x14:cfRule>
          <x14:cfRule type="expression" priority="5" id="{00000000-000E-0000-0B00-000005000000}">
            <xm:f>AND(H2&lt;&gt;"", IFERROR(INDEX('Recommendations'!$I$2:$I$128, MATCH(H2,'Recommendations'!$B$2:$B$128,0))="Risk Accepted", FALSE))</xm:f>
            <x14:dxf>
              <font>
                <color rgb="FF000000"/>
              </font>
              <fill>
                <patternFill>
                  <bgColor rgb="FFD9D9D9"/>
                </patternFill>
              </fill>
            </x14:dxf>
          </x14:cfRule>
          <x14:cfRule type="expression" priority="6" id="{00000000-000E-0000-0B00-000006000000}">
            <xm:f>AND(H2&lt;&gt;"", IFERROR(INDEX('Recommendations'!$I$2:$I$128, MATCH(H2,'Recommendations'!$B$2:$B$128,0))="N/A",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892</v>
      </c>
      <c r="C2" s="290"/>
      <c r="D2" s="290"/>
      <c r="E2" s="290"/>
      <c r="F2" s="290"/>
      <c r="G2" s="290"/>
      <c r="H2" s="290"/>
      <c r="I2" s="290"/>
    </row>
    <row r="4" spans="2:15" ht="18.5" x14ac:dyDescent="0.45">
      <c r="B4" s="39" t="s">
        <v>893</v>
      </c>
    </row>
    <row r="5" spans="2:15" x14ac:dyDescent="0.35">
      <c r="B5" s="41" t="s">
        <v>25</v>
      </c>
      <c r="C5" s="41" t="s">
        <v>894</v>
      </c>
      <c r="D5" s="41" t="s">
        <v>895</v>
      </c>
      <c r="F5" s="291" t="s">
        <v>896</v>
      </c>
      <c r="G5" s="291"/>
      <c r="H5" s="291"/>
      <c r="I5" s="292" t="s">
        <v>897</v>
      </c>
      <c r="J5" s="292"/>
      <c r="K5" s="292"/>
      <c r="L5" s="292"/>
      <c r="M5" s="292"/>
      <c r="N5" s="292"/>
      <c r="O5" s="292"/>
    </row>
    <row r="6" spans="2:15" x14ac:dyDescent="0.35">
      <c r="B6" s="47" t="s">
        <v>898</v>
      </c>
      <c r="C6" s="48">
        <v>127</v>
      </c>
      <c r="D6" s="49" t="s">
        <v>25</v>
      </c>
      <c r="F6" s="291" t="s">
        <v>899</v>
      </c>
      <c r="G6" s="291"/>
      <c r="H6" s="291"/>
      <c r="I6" s="293" t="s">
        <v>900</v>
      </c>
      <c r="J6" s="293"/>
      <c r="K6" s="293"/>
      <c r="L6" s="293"/>
      <c r="M6" s="293"/>
      <c r="N6" s="293"/>
      <c r="O6" s="293"/>
    </row>
    <row r="7" spans="2:15" x14ac:dyDescent="0.35">
      <c r="B7" s="50" t="s">
        <v>901</v>
      </c>
      <c r="C7" s="51">
        <f>C6-C8-C9</f>
        <v>127</v>
      </c>
      <c r="D7" s="52">
        <f>IF(C6&gt;0,C7/C6,0)</f>
        <v>1</v>
      </c>
      <c r="F7" s="291" t="s">
        <v>902</v>
      </c>
      <c r="G7" s="291"/>
      <c r="H7" s="291"/>
      <c r="I7" s="293" t="s">
        <v>900</v>
      </c>
      <c r="J7" s="293"/>
      <c r="K7" s="293"/>
      <c r="L7" s="293"/>
      <c r="M7" s="293"/>
      <c r="N7" s="293"/>
      <c r="O7" s="293"/>
    </row>
    <row r="8" spans="2:15" x14ac:dyDescent="0.35">
      <c r="B8" s="43" t="s">
        <v>903</v>
      </c>
      <c r="C8" s="44">
        <f>COUNTIF('Recommendations'!I:I,"Risk Accepted")</f>
        <v>0</v>
      </c>
      <c r="D8" s="45">
        <f>IF(C6&gt;0,C8/C6,0)</f>
        <v>0</v>
      </c>
      <c r="F8" s="291" t="s">
        <v>904</v>
      </c>
      <c r="G8" s="291"/>
      <c r="H8" s="291"/>
      <c r="I8" s="293" t="s">
        <v>900</v>
      </c>
      <c r="J8" s="293"/>
      <c r="K8" s="293"/>
      <c r="L8" s="293"/>
      <c r="M8" s="293"/>
      <c r="N8" s="293"/>
      <c r="O8" s="293"/>
    </row>
    <row r="9" spans="2:15" x14ac:dyDescent="0.35">
      <c r="B9" s="43" t="s">
        <v>905</v>
      </c>
      <c r="C9" s="44">
        <f>COUNTIF('Recommendations'!I:I,"N/A")</f>
        <v>0</v>
      </c>
      <c r="D9" s="45">
        <f>IF(C6&gt;0,C9/C6,0)</f>
        <v>0</v>
      </c>
      <c r="F9" s="291" t="s">
        <v>906</v>
      </c>
      <c r="G9" s="291"/>
      <c r="H9" s="291"/>
      <c r="I9" s="293" t="s">
        <v>900</v>
      </c>
      <c r="J9" s="293"/>
      <c r="K9" s="293"/>
      <c r="L9" s="293"/>
      <c r="M9" s="293"/>
      <c r="N9" s="293"/>
      <c r="O9" s="293"/>
    </row>
    <row r="12" spans="2:15" ht="18.5" x14ac:dyDescent="0.45">
      <c r="B12" s="39" t="s">
        <v>907</v>
      </c>
    </row>
    <row r="14" spans="2:15" x14ac:dyDescent="0.35">
      <c r="B14" s="53" t="s">
        <v>908</v>
      </c>
    </row>
    <row r="15" spans="2:15" x14ac:dyDescent="0.35">
      <c r="B15" s="41" t="s">
        <v>25</v>
      </c>
      <c r="C15" s="41" t="s">
        <v>909</v>
      </c>
      <c r="D15" s="41" t="s">
        <v>910</v>
      </c>
      <c r="E15" s="41" t="s">
        <v>911</v>
      </c>
      <c r="F15" s="41" t="s">
        <v>912</v>
      </c>
    </row>
    <row r="16" spans="2:15" x14ac:dyDescent="0.35">
      <c r="B16" s="43" t="s">
        <v>913</v>
      </c>
      <c r="C16" s="44">
        <f>COUNTIF('Recommendations'!P:P,"Resolved")</f>
        <v>0</v>
      </c>
      <c r="D16" s="44">
        <f>COUNTIF('Recommendations'!P:P,"Testing")</f>
        <v>0</v>
      </c>
      <c r="E16" s="44">
        <f>COUNTIF('Recommendations'!P:P,"Outstanding")</f>
        <v>127</v>
      </c>
      <c r="F16" s="44">
        <f>SUM(C16:E16)</f>
        <v>127</v>
      </c>
    </row>
    <row r="18" spans="2:6" x14ac:dyDescent="0.35">
      <c r="B18" s="53" t="s">
        <v>914</v>
      </c>
    </row>
    <row r="19" spans="2:6" x14ac:dyDescent="0.35">
      <c r="B19" s="54" t="s">
        <v>25</v>
      </c>
      <c r="C19" s="54" t="s">
        <v>909</v>
      </c>
      <c r="D19" s="54" t="s">
        <v>910</v>
      </c>
      <c r="E19" s="54" t="s">
        <v>911</v>
      </c>
      <c r="F19" s="54" t="s">
        <v>25</v>
      </c>
    </row>
    <row r="20" spans="2:6" x14ac:dyDescent="0.35">
      <c r="B20" s="43" t="s">
        <v>913</v>
      </c>
      <c r="C20" s="45">
        <f>IF(F16&gt;0, C16/F16, 0)</f>
        <v>0</v>
      </c>
      <c r="D20" s="45">
        <f>IF(F16&gt;0, D16/F16, 0)</f>
        <v>0</v>
      </c>
      <c r="E20" s="45">
        <f>IF(F16&gt;0, E16/F16, 0)</f>
        <v>1</v>
      </c>
      <c r="F20" s="46" t="s">
        <v>25</v>
      </c>
    </row>
    <row r="25" spans="2:6" ht="18.5" x14ac:dyDescent="0.45">
      <c r="B25" s="39" t="s">
        <v>915</v>
      </c>
    </row>
    <row r="27" spans="2:6" x14ac:dyDescent="0.35">
      <c r="B27" s="53" t="s">
        <v>908</v>
      </c>
    </row>
    <row r="28" spans="2:6" x14ac:dyDescent="0.35">
      <c r="B28" s="41" t="s">
        <v>4</v>
      </c>
      <c r="C28" s="41" t="s">
        <v>909</v>
      </c>
      <c r="D28" s="41" t="s">
        <v>910</v>
      </c>
      <c r="E28" s="41" t="s">
        <v>911</v>
      </c>
      <c r="F28" s="41" t="s">
        <v>912</v>
      </c>
    </row>
    <row r="29" spans="2:6" x14ac:dyDescent="0.35">
      <c r="B29" s="43" t="s">
        <v>35</v>
      </c>
      <c r="C29" s="44">
        <f>COUNTIFS('Recommendations'!E:E,"Level 1",'Recommendations'!P:P,"=Resolved")</f>
        <v>0</v>
      </c>
      <c r="D29" s="44">
        <f>COUNTIFS('Recommendations'!E:E,"=Level 1",'Recommendations'!P:P,"=Testing")</f>
        <v>0</v>
      </c>
      <c r="E29" s="44">
        <f>COUNTIFS('Recommendations'!E:E,"=Level 1",'Recommendations'!P:P,"=Outstanding")</f>
        <v>94</v>
      </c>
      <c r="F29" s="44">
        <f>SUM(C29:E29)</f>
        <v>94</v>
      </c>
    </row>
    <row r="30" spans="2:6" x14ac:dyDescent="0.35">
      <c r="B30" s="43" t="s">
        <v>21</v>
      </c>
      <c r="C30" s="44">
        <f>COUNTIFS('Recommendations'!E:E,"Level 2",'Recommendations'!P:P,"=Resolved")</f>
        <v>0</v>
      </c>
      <c r="D30" s="44">
        <f>COUNTIFS('Recommendations'!E:E,"=Level 2",'Recommendations'!P:P,"=Testing")</f>
        <v>0</v>
      </c>
      <c r="E30" s="44">
        <f>COUNTIFS('Recommendations'!E:E,"=Level 2",'Recommendations'!P:P,"=Outstanding")</f>
        <v>33</v>
      </c>
      <c r="F30" s="44">
        <f>SUM(C30:E30)</f>
        <v>33</v>
      </c>
    </row>
    <row r="32" spans="2:6" x14ac:dyDescent="0.35">
      <c r="B32" s="53" t="s">
        <v>914</v>
      </c>
    </row>
    <row r="33" spans="2:6" x14ac:dyDescent="0.35">
      <c r="B33" s="54" t="s">
        <v>4</v>
      </c>
      <c r="C33" s="54" t="s">
        <v>909</v>
      </c>
      <c r="D33" s="54" t="s">
        <v>910</v>
      </c>
      <c r="E33" s="54" t="s">
        <v>911</v>
      </c>
      <c r="F33" s="54" t="s">
        <v>25</v>
      </c>
    </row>
    <row r="34" spans="2:6" x14ac:dyDescent="0.35">
      <c r="B34" s="43" t="s">
        <v>35</v>
      </c>
      <c r="C34" s="45">
        <f>IF(F29&gt;0, C29/F29, 0)</f>
        <v>0</v>
      </c>
      <c r="D34" s="45">
        <f>IF(F29&gt;0, D29/F29, 0)</f>
        <v>0</v>
      </c>
      <c r="E34" s="45">
        <f>IF(F29&gt;0, E29/F29, 0)</f>
        <v>1</v>
      </c>
      <c r="F34" s="46" t="s">
        <v>25</v>
      </c>
    </row>
    <row r="35" spans="2:6" x14ac:dyDescent="0.35">
      <c r="B35" s="43" t="s">
        <v>21</v>
      </c>
      <c r="C35" s="45">
        <f>IF(F30&gt;0, C30/F30, 0)</f>
        <v>0</v>
      </c>
      <c r="D35" s="45">
        <f>IF(F30&gt;0, D30/F30, 0)</f>
        <v>0</v>
      </c>
      <c r="E35" s="45">
        <f>IF(F30&gt;0, E30/F30, 0)</f>
        <v>1</v>
      </c>
      <c r="F35" s="46" t="s">
        <v>25</v>
      </c>
    </row>
    <row r="40" spans="2:6" ht="18.5" x14ac:dyDescent="0.45">
      <c r="B40" s="39" t="s">
        <v>916</v>
      </c>
    </row>
    <row r="42" spans="2:6" x14ac:dyDescent="0.35">
      <c r="B42" s="53" t="s">
        <v>908</v>
      </c>
    </row>
    <row r="43" spans="2:6" x14ac:dyDescent="0.35">
      <c r="B43" s="41" t="s">
        <v>7</v>
      </c>
      <c r="C43" s="41" t="s">
        <v>909</v>
      </c>
      <c r="D43" s="41" t="s">
        <v>910</v>
      </c>
      <c r="E43" s="41" t="s">
        <v>911</v>
      </c>
      <c r="F43" s="41" t="s">
        <v>912</v>
      </c>
    </row>
    <row r="44" spans="2:6" x14ac:dyDescent="0.35">
      <c r="B44" s="43" t="s">
        <v>917</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918</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919</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920</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921</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127</v>
      </c>
      <c r="F49" s="44">
        <f t="shared" si="0"/>
        <v>127</v>
      </c>
    </row>
    <row r="51" spans="2:6" x14ac:dyDescent="0.35">
      <c r="B51" s="53" t="s">
        <v>914</v>
      </c>
    </row>
    <row r="52" spans="2:6" x14ac:dyDescent="0.35">
      <c r="B52" s="54" t="s">
        <v>7</v>
      </c>
      <c r="C52" s="54" t="s">
        <v>909</v>
      </c>
      <c r="D52" s="54" t="s">
        <v>910</v>
      </c>
      <c r="E52" s="54" t="s">
        <v>911</v>
      </c>
      <c r="F52" s="54" t="s">
        <v>25</v>
      </c>
    </row>
    <row r="53" spans="2:6" x14ac:dyDescent="0.35">
      <c r="B53" s="43" t="s">
        <v>917</v>
      </c>
      <c r="C53" s="45">
        <f t="shared" ref="C53:C58" si="1">IF(F44&gt;0, C44/F44, 0)</f>
        <v>0</v>
      </c>
      <c r="D53" s="45">
        <f t="shared" ref="D53:D58" si="2">IF(F44&gt;0, D44/F44, 0)</f>
        <v>0</v>
      </c>
      <c r="E53" s="45">
        <f t="shared" ref="E53:E58" si="3">IF(F44&gt;0, E44/F44, 0)</f>
        <v>0</v>
      </c>
      <c r="F53" s="46" t="s">
        <v>25</v>
      </c>
    </row>
    <row r="54" spans="2:6" x14ac:dyDescent="0.35">
      <c r="B54" s="43" t="s">
        <v>918</v>
      </c>
      <c r="C54" s="45">
        <f t="shared" si="1"/>
        <v>0</v>
      </c>
      <c r="D54" s="45">
        <f t="shared" si="2"/>
        <v>0</v>
      </c>
      <c r="E54" s="45">
        <f t="shared" si="3"/>
        <v>0</v>
      </c>
      <c r="F54" s="46" t="s">
        <v>25</v>
      </c>
    </row>
    <row r="55" spans="2:6" x14ac:dyDescent="0.35">
      <c r="B55" s="43" t="s">
        <v>919</v>
      </c>
      <c r="C55" s="45">
        <f t="shared" si="1"/>
        <v>0</v>
      </c>
      <c r="D55" s="45">
        <f t="shared" si="2"/>
        <v>0</v>
      </c>
      <c r="E55" s="45">
        <f t="shared" si="3"/>
        <v>0</v>
      </c>
      <c r="F55" s="46" t="s">
        <v>25</v>
      </c>
    </row>
    <row r="56" spans="2:6" x14ac:dyDescent="0.35">
      <c r="B56" s="43" t="s">
        <v>920</v>
      </c>
      <c r="C56" s="45">
        <f t="shared" si="1"/>
        <v>0</v>
      </c>
      <c r="D56" s="45">
        <f t="shared" si="2"/>
        <v>0</v>
      </c>
      <c r="E56" s="45">
        <f t="shared" si="3"/>
        <v>0</v>
      </c>
      <c r="F56" s="46" t="s">
        <v>25</v>
      </c>
    </row>
    <row r="57" spans="2:6" x14ac:dyDescent="0.35">
      <c r="B57" s="43" t="s">
        <v>921</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922</v>
      </c>
    </row>
    <row r="65" spans="2:6" x14ac:dyDescent="0.35">
      <c r="B65" s="53" t="s">
        <v>908</v>
      </c>
    </row>
    <row r="66" spans="2:6" x14ac:dyDescent="0.35">
      <c r="B66" s="41" t="s">
        <v>3</v>
      </c>
      <c r="C66" s="41" t="s">
        <v>909</v>
      </c>
      <c r="D66" s="41" t="s">
        <v>910</v>
      </c>
      <c r="E66" s="41" t="s">
        <v>911</v>
      </c>
      <c r="F66" s="41" t="s">
        <v>912</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114</v>
      </c>
      <c r="F67" s="44">
        <f>SUM(C67:E67)</f>
        <v>114</v>
      </c>
    </row>
    <row r="68" spans="2:6" x14ac:dyDescent="0.35">
      <c r="B68" s="43" t="s">
        <v>34</v>
      </c>
      <c r="C68" s="44">
        <f>COUNTIFS('Recommendations'!D:D,"Manual",'Recommendations'!P:P,"=Resolved")</f>
        <v>0</v>
      </c>
      <c r="D68" s="44">
        <f>COUNTIFS('Recommendations'!D:D,"=Manual",'Recommendations'!P:P,"=Testing")</f>
        <v>0</v>
      </c>
      <c r="E68" s="44">
        <f>COUNTIFS('Recommendations'!D:D,"=Manual",'Recommendations'!P:P,"=Outstanding")</f>
        <v>13</v>
      </c>
      <c r="F68" s="44">
        <f>SUM(C68:E68)</f>
        <v>13</v>
      </c>
    </row>
    <row r="70" spans="2:6" x14ac:dyDescent="0.35">
      <c r="B70" s="53" t="s">
        <v>914</v>
      </c>
    </row>
    <row r="71" spans="2:6" x14ac:dyDescent="0.35">
      <c r="B71" s="54" t="s">
        <v>3</v>
      </c>
      <c r="C71" s="54" t="s">
        <v>909</v>
      </c>
      <c r="D71" s="54" t="s">
        <v>910</v>
      </c>
      <c r="E71" s="54" t="s">
        <v>911</v>
      </c>
      <c r="F71" s="54" t="s">
        <v>25</v>
      </c>
    </row>
    <row r="72" spans="2:6" x14ac:dyDescent="0.35">
      <c r="B72" s="43" t="s">
        <v>20</v>
      </c>
      <c r="C72" s="45">
        <f>IF(F67&gt;0, C67/F67, 0)</f>
        <v>0</v>
      </c>
      <c r="D72" s="45">
        <f>IF(F67&gt;0, D67/F67, 0)</f>
        <v>0</v>
      </c>
      <c r="E72" s="45">
        <f>IF(F67&gt;0, E67/F67, 0)</f>
        <v>1</v>
      </c>
      <c r="F72" s="46" t="s">
        <v>25</v>
      </c>
    </row>
    <row r="73" spans="2:6" x14ac:dyDescent="0.35">
      <c r="B73" s="43" t="s">
        <v>34</v>
      </c>
      <c r="C73" s="45">
        <f>IF(F68&gt;0, C68/F68, 0)</f>
        <v>0</v>
      </c>
      <c r="D73" s="45">
        <f>IF(F68&gt;0, D68/F68, 0)</f>
        <v>0</v>
      </c>
      <c r="E73" s="45">
        <f>IF(F68&gt;0, E68/F68, 0)</f>
        <v>1</v>
      </c>
      <c r="F73" s="46" t="s">
        <v>25</v>
      </c>
    </row>
    <row r="78" spans="2:6" ht="18.5" x14ac:dyDescent="0.45">
      <c r="B78" s="39" t="s">
        <v>923</v>
      </c>
    </row>
    <row r="80" spans="2:6" x14ac:dyDescent="0.35">
      <c r="B80" s="53" t="s">
        <v>908</v>
      </c>
    </row>
    <row r="81" spans="2:6" x14ac:dyDescent="0.35">
      <c r="B81" s="41" t="s">
        <v>5</v>
      </c>
      <c r="C81" s="41" t="s">
        <v>909</v>
      </c>
      <c r="D81" s="41" t="s">
        <v>910</v>
      </c>
      <c r="E81" s="41" t="s">
        <v>911</v>
      </c>
      <c r="F81" s="41" t="s">
        <v>912</v>
      </c>
    </row>
    <row r="82" spans="2:6" x14ac:dyDescent="0.35">
      <c r="B82" s="43" t="s">
        <v>924</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925</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926</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927</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127</v>
      </c>
      <c r="F86" s="44">
        <f>SUM(C86:E86)</f>
        <v>127</v>
      </c>
    </row>
    <row r="88" spans="2:6" x14ac:dyDescent="0.35">
      <c r="B88" s="53" t="s">
        <v>914</v>
      </c>
    </row>
    <row r="89" spans="2:6" x14ac:dyDescent="0.35">
      <c r="B89" s="54" t="s">
        <v>5</v>
      </c>
      <c r="C89" s="54" t="s">
        <v>909</v>
      </c>
      <c r="D89" s="54" t="s">
        <v>910</v>
      </c>
      <c r="E89" s="54" t="s">
        <v>911</v>
      </c>
      <c r="F89" s="54" t="s">
        <v>25</v>
      </c>
    </row>
    <row r="90" spans="2:6" x14ac:dyDescent="0.35">
      <c r="B90" s="43" t="s">
        <v>924</v>
      </c>
      <c r="C90" s="45">
        <f>IF(F82&gt;0, C82/F82, 0)</f>
        <v>0</v>
      </c>
      <c r="D90" s="45">
        <f>IF(F82&gt;0, D82/F82, 0)</f>
        <v>0</v>
      </c>
      <c r="E90" s="45">
        <f>IF(F82&gt;0, E82/F82, 0)</f>
        <v>0</v>
      </c>
      <c r="F90" s="46" t="s">
        <v>25</v>
      </c>
    </row>
    <row r="91" spans="2:6" x14ac:dyDescent="0.35">
      <c r="B91" s="43" t="s">
        <v>925</v>
      </c>
      <c r="C91" s="45">
        <f>IF(F83&gt;0, C83/F83, 0)</f>
        <v>0</v>
      </c>
      <c r="D91" s="45">
        <f>IF(F83&gt;0, D83/F83, 0)</f>
        <v>0</v>
      </c>
      <c r="E91" s="45">
        <f>IF(F83&gt;0, E83/F83, 0)</f>
        <v>0</v>
      </c>
      <c r="F91" s="46" t="s">
        <v>25</v>
      </c>
    </row>
    <row r="92" spans="2:6" x14ac:dyDescent="0.35">
      <c r="B92" s="43" t="s">
        <v>926</v>
      </c>
      <c r="C92" s="45">
        <f>IF(F84&gt;0, C84/F84, 0)</f>
        <v>0</v>
      </c>
      <c r="D92" s="45">
        <f>IF(F84&gt;0, D84/F84, 0)</f>
        <v>0</v>
      </c>
      <c r="E92" s="45">
        <f>IF(F84&gt;0, E84/F84, 0)</f>
        <v>0</v>
      </c>
      <c r="F92" s="46" t="s">
        <v>25</v>
      </c>
    </row>
    <row r="93" spans="2:6" x14ac:dyDescent="0.35">
      <c r="B93" s="43" t="s">
        <v>927</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928</v>
      </c>
    </row>
    <row r="101" spans="2:6" x14ac:dyDescent="0.35">
      <c r="B101" s="53" t="s">
        <v>908</v>
      </c>
    </row>
    <row r="102" spans="2:6" x14ac:dyDescent="0.35">
      <c r="B102" s="41" t="s">
        <v>929</v>
      </c>
      <c r="C102" s="41" t="s">
        <v>909</v>
      </c>
      <c r="D102" s="41" t="s">
        <v>910</v>
      </c>
      <c r="E102" s="41" t="s">
        <v>911</v>
      </c>
      <c r="F102" s="41" t="s">
        <v>912</v>
      </c>
    </row>
    <row r="103" spans="2:6" x14ac:dyDescent="0.35">
      <c r="B103" s="43" t="s">
        <v>930</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931</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932</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127</v>
      </c>
      <c r="F106" s="44">
        <f>SUM(C106:E106)</f>
        <v>127</v>
      </c>
    </row>
    <row r="108" spans="2:6" x14ac:dyDescent="0.35">
      <c r="B108" s="53" t="s">
        <v>914</v>
      </c>
    </row>
    <row r="109" spans="2:6" x14ac:dyDescent="0.35">
      <c r="B109" s="54" t="s">
        <v>929</v>
      </c>
      <c r="C109" s="54" t="s">
        <v>909</v>
      </c>
      <c r="D109" s="54" t="s">
        <v>910</v>
      </c>
      <c r="E109" s="54" t="s">
        <v>911</v>
      </c>
      <c r="F109" s="54" t="s">
        <v>25</v>
      </c>
    </row>
    <row r="110" spans="2:6" x14ac:dyDescent="0.35">
      <c r="B110" s="43" t="s">
        <v>930</v>
      </c>
      <c r="C110" s="45">
        <f>IF(F103&gt;0, C103/F103, 0)</f>
        <v>0</v>
      </c>
      <c r="D110" s="45">
        <f>IF(F103&gt;0, D103/F103, 0)</f>
        <v>0</v>
      </c>
      <c r="E110" s="45">
        <f>IF(F103&gt;0, E103/F103, 0)</f>
        <v>0</v>
      </c>
      <c r="F110" s="46" t="s">
        <v>25</v>
      </c>
    </row>
    <row r="111" spans="2:6" x14ac:dyDescent="0.35">
      <c r="B111" s="43" t="s">
        <v>931</v>
      </c>
      <c r="C111" s="45">
        <f>IF(F104&gt;0, C104/F104, 0)</f>
        <v>0</v>
      </c>
      <c r="D111" s="45">
        <f>IF(F104&gt;0, D104/F104, 0)</f>
        <v>0</v>
      </c>
      <c r="E111" s="45">
        <f>IF(F104&gt;0, E104/F104, 0)</f>
        <v>0</v>
      </c>
      <c r="F111" s="46" t="s">
        <v>25</v>
      </c>
    </row>
    <row r="112" spans="2:6" x14ac:dyDescent="0.35">
      <c r="B112" s="43" t="s">
        <v>932</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933</v>
      </c>
      <c r="J118" s="39" t="s">
        <v>934</v>
      </c>
    </row>
    <row r="119" spans="2:15" x14ac:dyDescent="0.35">
      <c r="B119" s="41" t="s">
        <v>7</v>
      </c>
      <c r="C119" s="294" t="s">
        <v>935</v>
      </c>
      <c r="D119" s="294"/>
      <c r="E119" s="41" t="s">
        <v>901</v>
      </c>
      <c r="F119" s="41" t="s">
        <v>909</v>
      </c>
      <c r="G119" s="294" t="s">
        <v>936</v>
      </c>
      <c r="H119" s="294"/>
      <c r="J119" s="41" t="s">
        <v>7</v>
      </c>
      <c r="K119" s="41" t="s">
        <v>924</v>
      </c>
      <c r="L119" s="41" t="s">
        <v>925</v>
      </c>
      <c r="M119" s="41" t="s">
        <v>926</v>
      </c>
      <c r="N119" s="41" t="s">
        <v>927</v>
      </c>
      <c r="O119" s="41" t="s">
        <v>22</v>
      </c>
    </row>
    <row r="120" spans="2:15" x14ac:dyDescent="0.35">
      <c r="B120" s="47" t="s">
        <v>917</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917</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918</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918</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919</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919</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920</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920</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921</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921</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127</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127</v>
      </c>
    </row>
    <row r="132" spans="2:24" ht="21" x14ac:dyDescent="0.5">
      <c r="B132" s="39" t="s">
        <v>937</v>
      </c>
      <c r="P132" s="56" t="s">
        <v>938</v>
      </c>
    </row>
    <row r="134" spans="2:24" ht="60" customHeight="1" x14ac:dyDescent="0.35">
      <c r="B134" s="297" t="s">
        <v>939</v>
      </c>
      <c r="C134" s="290"/>
      <c r="D134" s="290"/>
      <c r="E134" s="290"/>
      <c r="F134" s="290"/>
      <c r="P134" s="297" t="s">
        <v>940</v>
      </c>
      <c r="Q134" s="290"/>
      <c r="R134" s="290"/>
      <c r="S134" s="290"/>
      <c r="T134" s="290"/>
      <c r="U134" s="290"/>
      <c r="V134" s="290"/>
      <c r="W134" s="290"/>
    </row>
    <row r="136" spans="2:24" ht="30" customHeight="1" x14ac:dyDescent="0.35">
      <c r="P136" s="57" t="s">
        <v>941</v>
      </c>
      <c r="Q136" s="58">
        <f>C16</f>
        <v>0</v>
      </c>
      <c r="R136" s="59"/>
      <c r="S136" s="58">
        <f>C82</f>
        <v>0</v>
      </c>
      <c r="T136" s="59"/>
      <c r="U136" s="58">
        <f>C83</f>
        <v>0</v>
      </c>
      <c r="V136" s="59"/>
      <c r="W136" s="58">
        <f>C84</f>
        <v>0</v>
      </c>
      <c r="X136" s="59"/>
    </row>
    <row r="137" spans="2:24" ht="35" customHeight="1" x14ac:dyDescent="0.35">
      <c r="P137" s="60" t="s">
        <v>942</v>
      </c>
      <c r="Q137" s="60" t="s">
        <v>943</v>
      </c>
      <c r="R137" s="60" t="s">
        <v>944</v>
      </c>
      <c r="S137" s="60" t="s">
        <v>945</v>
      </c>
      <c r="T137" s="60" t="s">
        <v>946</v>
      </c>
      <c r="U137" s="60" t="s">
        <v>947</v>
      </c>
      <c r="V137" s="60" t="s">
        <v>948</v>
      </c>
      <c r="W137" s="60" t="s">
        <v>949</v>
      </c>
      <c r="X137" s="60" t="s">
        <v>950</v>
      </c>
    </row>
    <row r="138" spans="2:24" x14ac:dyDescent="0.35">
      <c r="O138" s="61" t="s">
        <v>951</v>
      </c>
      <c r="P138" s="62" t="s">
        <v>952</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953</v>
      </c>
      <c r="P173" s="56" t="s">
        <v>954</v>
      </c>
    </row>
    <row r="175" spans="2:24" ht="45" customHeight="1" x14ac:dyDescent="0.35">
      <c r="B175" s="297" t="s">
        <v>955</v>
      </c>
      <c r="C175" s="290"/>
      <c r="D175" s="290"/>
      <c r="E175" s="290"/>
      <c r="F175" s="290"/>
      <c r="P175" s="297" t="s">
        <v>956</v>
      </c>
      <c r="Q175" s="290"/>
      <c r="R175" s="290"/>
      <c r="S175" s="290"/>
      <c r="T175" s="290"/>
      <c r="U175" s="290"/>
    </row>
    <row r="176" spans="2:24" ht="35" customHeight="1" x14ac:dyDescent="0.35">
      <c r="P176" s="294" t="s">
        <v>957</v>
      </c>
      <c r="Q176" s="294"/>
      <c r="R176" s="294" t="s">
        <v>958</v>
      </c>
      <c r="S176" s="294"/>
      <c r="T176" s="294"/>
    </row>
    <row r="177" spans="16:22" ht="30" customHeight="1" x14ac:dyDescent="0.35">
      <c r="P177" s="298">
        <v>0</v>
      </c>
      <c r="Q177" s="299"/>
      <c r="R177" s="300" t="s">
        <v>959</v>
      </c>
      <c r="S177" s="301"/>
      <c r="T177" s="301"/>
    </row>
    <row r="180" spans="16:22" ht="25" customHeight="1" x14ac:dyDescent="0.35">
      <c r="P180" s="65" t="s">
        <v>942</v>
      </c>
      <c r="Q180" s="65" t="s">
        <v>960</v>
      </c>
      <c r="R180" s="65" t="s">
        <v>961</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808</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32"/>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128" si="0">IF(OR(I2="Implemented",I2="Compensated"),"Resolved",IF(OR(I2="Risk Accepted",I2="N/A"),"Excluded",IF(I2="Testing","Testing","Outstanding")))</f>
        <v>Outstanding</v>
      </c>
      <c r="Q2" s="13" t="s">
        <v>25</v>
      </c>
    </row>
    <row r="3" spans="1:17" ht="60" customHeight="1" x14ac:dyDescent="0.35">
      <c r="A3" s="11" t="s">
        <v>31</v>
      </c>
      <c r="B3" s="2" t="s">
        <v>32</v>
      </c>
      <c r="C3" s="1" t="s">
        <v>33</v>
      </c>
      <c r="D3" s="3" t="s">
        <v>34</v>
      </c>
      <c r="E3" s="3" t="s">
        <v>35</v>
      </c>
      <c r="F3" s="4" t="s">
        <v>22</v>
      </c>
      <c r="G3" s="4" t="s">
        <v>23</v>
      </c>
      <c r="H3" s="4" t="s">
        <v>24</v>
      </c>
      <c r="I3" s="4" t="s">
        <v>25</v>
      </c>
      <c r="J3" s="5" t="s">
        <v>25</v>
      </c>
      <c r="K3" s="5" t="s">
        <v>36</v>
      </c>
      <c r="L3" s="5" t="s">
        <v>37</v>
      </c>
      <c r="M3" s="5" t="s">
        <v>38</v>
      </c>
      <c r="N3" s="5" t="s">
        <v>39</v>
      </c>
      <c r="O3" s="5" t="s">
        <v>40</v>
      </c>
      <c r="P3" s="4" t="str">
        <f t="shared" si="0"/>
        <v>Outstanding</v>
      </c>
      <c r="Q3" s="13" t="s">
        <v>25</v>
      </c>
    </row>
    <row r="4" spans="1:17" ht="60" customHeight="1" x14ac:dyDescent="0.35">
      <c r="A4" s="11" t="s">
        <v>31</v>
      </c>
      <c r="B4" s="2" t="s">
        <v>41</v>
      </c>
      <c r="C4" s="1" t="s">
        <v>42</v>
      </c>
      <c r="D4" s="3" t="s">
        <v>34</v>
      </c>
      <c r="E4" s="3" t="s">
        <v>35</v>
      </c>
      <c r="F4" s="4" t="s">
        <v>22</v>
      </c>
      <c r="G4" s="4" t="s">
        <v>23</v>
      </c>
      <c r="H4" s="4" t="s">
        <v>24</v>
      </c>
      <c r="I4" s="4" t="s">
        <v>25</v>
      </c>
      <c r="J4" s="5" t="s">
        <v>25</v>
      </c>
      <c r="K4" s="5" t="s">
        <v>43</v>
      </c>
      <c r="L4" s="5" t="s">
        <v>44</v>
      </c>
      <c r="M4" s="5" t="s">
        <v>38</v>
      </c>
      <c r="N4" s="5" t="s">
        <v>45</v>
      </c>
      <c r="O4" s="5"/>
      <c r="P4" s="4" t="str">
        <f t="shared" si="0"/>
        <v>Outstanding</v>
      </c>
      <c r="Q4" s="13" t="s">
        <v>25</v>
      </c>
    </row>
    <row r="5" spans="1:17" ht="60" customHeight="1" x14ac:dyDescent="0.35">
      <c r="A5" s="11" t="s">
        <v>31</v>
      </c>
      <c r="B5" s="2" t="s">
        <v>46</v>
      </c>
      <c r="C5" s="1" t="s">
        <v>47</v>
      </c>
      <c r="D5" s="3" t="s">
        <v>20</v>
      </c>
      <c r="E5" s="3" t="s">
        <v>35</v>
      </c>
      <c r="F5" s="4" t="s">
        <v>22</v>
      </c>
      <c r="G5" s="4" t="s">
        <v>23</v>
      </c>
      <c r="H5" s="4" t="s">
        <v>24</v>
      </c>
      <c r="I5" s="4" t="s">
        <v>25</v>
      </c>
      <c r="J5" s="5" t="s">
        <v>25</v>
      </c>
      <c r="K5" s="5" t="s">
        <v>48</v>
      </c>
      <c r="L5" s="5" t="s">
        <v>49</v>
      </c>
      <c r="M5" s="5" t="s">
        <v>50</v>
      </c>
      <c r="N5" s="5" t="s">
        <v>51</v>
      </c>
      <c r="O5" s="5" t="s">
        <v>52</v>
      </c>
      <c r="P5" s="4" t="str">
        <f t="shared" si="0"/>
        <v>Outstanding</v>
      </c>
      <c r="Q5" s="13" t="s">
        <v>25</v>
      </c>
    </row>
    <row r="6" spans="1:17" ht="60" customHeight="1" x14ac:dyDescent="0.35">
      <c r="A6" s="11" t="s">
        <v>31</v>
      </c>
      <c r="B6" s="2" t="s">
        <v>53</v>
      </c>
      <c r="C6" s="1" t="s">
        <v>54</v>
      </c>
      <c r="D6" s="3" t="s">
        <v>20</v>
      </c>
      <c r="E6" s="3" t="s">
        <v>21</v>
      </c>
      <c r="F6" s="4" t="s">
        <v>22</v>
      </c>
      <c r="G6" s="4" t="s">
        <v>23</v>
      </c>
      <c r="H6" s="4" t="s">
        <v>24</v>
      </c>
      <c r="I6" s="4" t="s">
        <v>25</v>
      </c>
      <c r="J6" s="5" t="s">
        <v>25</v>
      </c>
      <c r="K6" s="5" t="s">
        <v>55</v>
      </c>
      <c r="L6" s="5" t="s">
        <v>56</v>
      </c>
      <c r="M6" s="5" t="s">
        <v>57</v>
      </c>
      <c r="N6" s="5" t="s">
        <v>58</v>
      </c>
      <c r="O6" s="5" t="s">
        <v>59</v>
      </c>
      <c r="P6" s="4" t="str">
        <f t="shared" si="0"/>
        <v>Outstanding</v>
      </c>
      <c r="Q6" s="13" t="s">
        <v>25</v>
      </c>
    </row>
    <row r="7" spans="1:17" ht="60" customHeight="1" x14ac:dyDescent="0.35">
      <c r="A7" s="11" t="s">
        <v>31</v>
      </c>
      <c r="B7" s="2" t="s">
        <v>60</v>
      </c>
      <c r="C7" s="1" t="s">
        <v>61</v>
      </c>
      <c r="D7" s="3" t="s">
        <v>20</v>
      </c>
      <c r="E7" s="3" t="s">
        <v>21</v>
      </c>
      <c r="F7" s="4" t="s">
        <v>22</v>
      </c>
      <c r="G7" s="4" t="s">
        <v>23</v>
      </c>
      <c r="H7" s="4" t="s">
        <v>24</v>
      </c>
      <c r="I7" s="4" t="s">
        <v>25</v>
      </c>
      <c r="J7" s="5" t="s">
        <v>25</v>
      </c>
      <c r="K7" s="5" t="s">
        <v>62</v>
      </c>
      <c r="L7" s="5" t="s">
        <v>63</v>
      </c>
      <c r="M7" s="5" t="s">
        <v>64</v>
      </c>
      <c r="N7" s="5" t="s">
        <v>65</v>
      </c>
      <c r="O7" s="5" t="s">
        <v>66</v>
      </c>
      <c r="P7" s="4" t="str">
        <f t="shared" si="0"/>
        <v>Outstanding</v>
      </c>
      <c r="Q7" s="13" t="s">
        <v>25</v>
      </c>
    </row>
    <row r="8" spans="1:17" ht="60" customHeight="1" x14ac:dyDescent="0.35">
      <c r="A8" s="11" t="s">
        <v>31</v>
      </c>
      <c r="B8" s="2" t="s">
        <v>67</v>
      </c>
      <c r="C8" s="1" t="s">
        <v>68</v>
      </c>
      <c r="D8" s="3" t="s">
        <v>20</v>
      </c>
      <c r="E8" s="3" t="s">
        <v>35</v>
      </c>
      <c r="F8" s="4" t="s">
        <v>22</v>
      </c>
      <c r="G8" s="4" t="s">
        <v>23</v>
      </c>
      <c r="H8" s="4" t="s">
        <v>24</v>
      </c>
      <c r="I8" s="4" t="s">
        <v>25</v>
      </c>
      <c r="J8" s="5" t="s">
        <v>25</v>
      </c>
      <c r="K8" s="5" t="s">
        <v>69</v>
      </c>
      <c r="L8" s="5" t="s">
        <v>70</v>
      </c>
      <c r="M8" s="5" t="s">
        <v>71</v>
      </c>
      <c r="N8" s="5" t="s">
        <v>72</v>
      </c>
      <c r="O8" s="5" t="s">
        <v>59</v>
      </c>
      <c r="P8" s="4" t="str">
        <f t="shared" si="0"/>
        <v>Outstanding</v>
      </c>
      <c r="Q8" s="13" t="s">
        <v>25</v>
      </c>
    </row>
    <row r="9" spans="1:17" ht="60" customHeight="1" x14ac:dyDescent="0.35">
      <c r="A9" s="11" t="s">
        <v>31</v>
      </c>
      <c r="B9" s="2" t="s">
        <v>73</v>
      </c>
      <c r="C9" s="1" t="s">
        <v>74</v>
      </c>
      <c r="D9" s="3" t="s">
        <v>20</v>
      </c>
      <c r="E9" s="3" t="s">
        <v>35</v>
      </c>
      <c r="F9" s="4" t="s">
        <v>22</v>
      </c>
      <c r="G9" s="4" t="s">
        <v>23</v>
      </c>
      <c r="H9" s="4" t="s">
        <v>24</v>
      </c>
      <c r="I9" s="4" t="s">
        <v>25</v>
      </c>
      <c r="J9" s="5" t="s">
        <v>25</v>
      </c>
      <c r="K9" s="5" t="s">
        <v>75</v>
      </c>
      <c r="L9" s="5" t="s">
        <v>76</v>
      </c>
      <c r="M9" s="5" t="s">
        <v>77</v>
      </c>
      <c r="N9" s="5" t="s">
        <v>78</v>
      </c>
      <c r="O9" s="5" t="s">
        <v>79</v>
      </c>
      <c r="P9" s="4" t="str">
        <f t="shared" si="0"/>
        <v>Outstanding</v>
      </c>
      <c r="Q9" s="13" t="s">
        <v>25</v>
      </c>
    </row>
    <row r="10" spans="1:17" ht="60" customHeight="1" x14ac:dyDescent="0.35">
      <c r="A10" s="11" t="s">
        <v>31</v>
      </c>
      <c r="B10" s="2" t="s">
        <v>80</v>
      </c>
      <c r="C10" s="1" t="s">
        <v>81</v>
      </c>
      <c r="D10" s="3" t="s">
        <v>20</v>
      </c>
      <c r="E10" s="3" t="s">
        <v>21</v>
      </c>
      <c r="F10" s="4" t="s">
        <v>22</v>
      </c>
      <c r="G10" s="4" t="s">
        <v>23</v>
      </c>
      <c r="H10" s="4" t="s">
        <v>24</v>
      </c>
      <c r="I10" s="4" t="s">
        <v>25</v>
      </c>
      <c r="J10" s="5" t="s">
        <v>25</v>
      </c>
      <c r="K10" s="5" t="s">
        <v>82</v>
      </c>
      <c r="L10" s="5" t="s">
        <v>83</v>
      </c>
      <c r="M10" s="5" t="s">
        <v>84</v>
      </c>
      <c r="N10" s="5" t="s">
        <v>85</v>
      </c>
      <c r="O10" s="5" t="s">
        <v>86</v>
      </c>
      <c r="P10" s="4" t="str">
        <f t="shared" si="0"/>
        <v>Outstanding</v>
      </c>
      <c r="Q10" s="13" t="s">
        <v>25</v>
      </c>
    </row>
    <row r="11" spans="1:17" ht="60" customHeight="1" x14ac:dyDescent="0.35">
      <c r="A11" s="11" t="s">
        <v>31</v>
      </c>
      <c r="B11" s="2" t="s">
        <v>87</v>
      </c>
      <c r="C11" s="1" t="s">
        <v>88</v>
      </c>
      <c r="D11" s="3" t="s">
        <v>20</v>
      </c>
      <c r="E11" s="3" t="s">
        <v>21</v>
      </c>
      <c r="F11" s="4" t="s">
        <v>22</v>
      </c>
      <c r="G11" s="4" t="s">
        <v>23</v>
      </c>
      <c r="H11" s="4" t="s">
        <v>24</v>
      </c>
      <c r="I11" s="4" t="s">
        <v>25</v>
      </c>
      <c r="J11" s="5" t="s">
        <v>25</v>
      </c>
      <c r="K11" s="5" t="s">
        <v>89</v>
      </c>
      <c r="L11" s="5" t="s">
        <v>90</v>
      </c>
      <c r="M11" s="5" t="s">
        <v>91</v>
      </c>
      <c r="N11" s="5" t="s">
        <v>92</v>
      </c>
      <c r="O11" s="5" t="s">
        <v>93</v>
      </c>
      <c r="P11" s="4" t="str">
        <f t="shared" si="0"/>
        <v>Outstanding</v>
      </c>
      <c r="Q11" s="13" t="s">
        <v>25</v>
      </c>
    </row>
    <row r="12" spans="1:17" ht="60" customHeight="1" x14ac:dyDescent="0.35">
      <c r="A12" s="11" t="s">
        <v>31</v>
      </c>
      <c r="B12" s="2" t="s">
        <v>94</v>
      </c>
      <c r="C12" s="1" t="s">
        <v>95</v>
      </c>
      <c r="D12" s="3" t="s">
        <v>20</v>
      </c>
      <c r="E12" s="3" t="s">
        <v>21</v>
      </c>
      <c r="F12" s="4" t="s">
        <v>22</v>
      </c>
      <c r="G12" s="4" t="s">
        <v>23</v>
      </c>
      <c r="H12" s="4" t="s">
        <v>24</v>
      </c>
      <c r="I12" s="4" t="s">
        <v>25</v>
      </c>
      <c r="J12" s="5" t="s">
        <v>25</v>
      </c>
      <c r="K12" s="5" t="s">
        <v>96</v>
      </c>
      <c r="L12" s="5" t="s">
        <v>97</v>
      </c>
      <c r="M12" s="5" t="s">
        <v>98</v>
      </c>
      <c r="N12" s="5" t="s">
        <v>99</v>
      </c>
      <c r="O12" s="5" t="s">
        <v>100</v>
      </c>
      <c r="P12" s="4" t="str">
        <f t="shared" si="0"/>
        <v>Outstanding</v>
      </c>
      <c r="Q12" s="13" t="s">
        <v>25</v>
      </c>
    </row>
    <row r="13" spans="1:17" ht="60" customHeight="1" x14ac:dyDescent="0.35">
      <c r="A13" s="11" t="s">
        <v>31</v>
      </c>
      <c r="B13" s="2" t="s">
        <v>101</v>
      </c>
      <c r="C13" s="1" t="s">
        <v>102</v>
      </c>
      <c r="D13" s="3" t="s">
        <v>20</v>
      </c>
      <c r="E13" s="3" t="s">
        <v>21</v>
      </c>
      <c r="F13" s="4" t="s">
        <v>22</v>
      </c>
      <c r="G13" s="4" t="s">
        <v>23</v>
      </c>
      <c r="H13" s="4" t="s">
        <v>24</v>
      </c>
      <c r="I13" s="4" t="s">
        <v>25</v>
      </c>
      <c r="J13" s="5" t="s">
        <v>25</v>
      </c>
      <c r="K13" s="5" t="s">
        <v>103</v>
      </c>
      <c r="L13" s="5" t="s">
        <v>104</v>
      </c>
      <c r="M13" s="5" t="s">
        <v>98</v>
      </c>
      <c r="N13" s="5" t="s">
        <v>105</v>
      </c>
      <c r="O13" s="5" t="s">
        <v>106</v>
      </c>
      <c r="P13" s="4" t="str">
        <f t="shared" si="0"/>
        <v>Outstanding</v>
      </c>
      <c r="Q13" s="13" t="s">
        <v>25</v>
      </c>
    </row>
    <row r="14" spans="1:17" ht="60" customHeight="1" x14ac:dyDescent="0.35">
      <c r="A14" s="11" t="s">
        <v>31</v>
      </c>
      <c r="B14" s="2" t="s">
        <v>107</v>
      </c>
      <c r="C14" s="1" t="s">
        <v>108</v>
      </c>
      <c r="D14" s="3" t="s">
        <v>20</v>
      </c>
      <c r="E14" s="3" t="s">
        <v>35</v>
      </c>
      <c r="F14" s="4" t="s">
        <v>22</v>
      </c>
      <c r="G14" s="4" t="s">
        <v>23</v>
      </c>
      <c r="H14" s="4" t="s">
        <v>24</v>
      </c>
      <c r="I14" s="4" t="s">
        <v>25</v>
      </c>
      <c r="J14" s="5" t="s">
        <v>25</v>
      </c>
      <c r="K14" s="5" t="s">
        <v>109</v>
      </c>
      <c r="L14" s="5" t="s">
        <v>110</v>
      </c>
      <c r="M14" s="5" t="s">
        <v>111</v>
      </c>
      <c r="N14" s="5" t="s">
        <v>112</v>
      </c>
      <c r="O14" s="5" t="s">
        <v>113</v>
      </c>
      <c r="P14" s="4" t="str">
        <f t="shared" si="0"/>
        <v>Outstanding</v>
      </c>
      <c r="Q14" s="13" t="s">
        <v>25</v>
      </c>
    </row>
    <row r="15" spans="1:17" ht="60" customHeight="1" x14ac:dyDescent="0.35">
      <c r="A15" s="11" t="s">
        <v>31</v>
      </c>
      <c r="B15" s="2" t="s">
        <v>114</v>
      </c>
      <c r="C15" s="1" t="s">
        <v>115</v>
      </c>
      <c r="D15" s="3" t="s">
        <v>20</v>
      </c>
      <c r="E15" s="3" t="s">
        <v>21</v>
      </c>
      <c r="F15" s="4" t="s">
        <v>22</v>
      </c>
      <c r="G15" s="4" t="s">
        <v>23</v>
      </c>
      <c r="H15" s="4" t="s">
        <v>24</v>
      </c>
      <c r="I15" s="4" t="s">
        <v>25</v>
      </c>
      <c r="J15" s="5" t="s">
        <v>25</v>
      </c>
      <c r="K15" s="5" t="s">
        <v>116</v>
      </c>
      <c r="L15" s="5" t="s">
        <v>117</v>
      </c>
      <c r="M15" s="5" t="s">
        <v>118</v>
      </c>
      <c r="N15" s="5" t="s">
        <v>119</v>
      </c>
      <c r="O15" s="5" t="s">
        <v>120</v>
      </c>
      <c r="P15" s="4" t="str">
        <f t="shared" si="0"/>
        <v>Outstanding</v>
      </c>
      <c r="Q15" s="13" t="s">
        <v>25</v>
      </c>
    </row>
    <row r="16" spans="1:17" ht="60" customHeight="1" x14ac:dyDescent="0.35">
      <c r="A16" s="11" t="s">
        <v>31</v>
      </c>
      <c r="B16" s="2" t="s">
        <v>121</v>
      </c>
      <c r="C16" s="1" t="s">
        <v>122</v>
      </c>
      <c r="D16" s="3" t="s">
        <v>20</v>
      </c>
      <c r="E16" s="3" t="s">
        <v>21</v>
      </c>
      <c r="F16" s="4" t="s">
        <v>22</v>
      </c>
      <c r="G16" s="4" t="s">
        <v>23</v>
      </c>
      <c r="H16" s="4" t="s">
        <v>24</v>
      </c>
      <c r="I16" s="4" t="s">
        <v>25</v>
      </c>
      <c r="J16" s="5" t="s">
        <v>25</v>
      </c>
      <c r="K16" s="5" t="s">
        <v>123</v>
      </c>
      <c r="L16" s="5" t="s">
        <v>124</v>
      </c>
      <c r="M16" s="5" t="s">
        <v>125</v>
      </c>
      <c r="N16" s="5" t="s">
        <v>126</v>
      </c>
      <c r="O16" s="5" t="s">
        <v>127</v>
      </c>
      <c r="P16" s="4" t="str">
        <f t="shared" si="0"/>
        <v>Outstanding</v>
      </c>
      <c r="Q16" s="13" t="s">
        <v>25</v>
      </c>
    </row>
    <row r="17" spans="1:17" ht="60" customHeight="1" x14ac:dyDescent="0.35">
      <c r="A17" s="11" t="s">
        <v>31</v>
      </c>
      <c r="B17" s="2" t="s">
        <v>128</v>
      </c>
      <c r="C17" s="1" t="s">
        <v>129</v>
      </c>
      <c r="D17" s="3" t="s">
        <v>20</v>
      </c>
      <c r="E17" s="3" t="s">
        <v>21</v>
      </c>
      <c r="F17" s="4" t="s">
        <v>22</v>
      </c>
      <c r="G17" s="4" t="s">
        <v>23</v>
      </c>
      <c r="H17" s="4" t="s">
        <v>24</v>
      </c>
      <c r="I17" s="4" t="s">
        <v>25</v>
      </c>
      <c r="J17" s="5" t="s">
        <v>25</v>
      </c>
      <c r="K17" s="5" t="s">
        <v>130</v>
      </c>
      <c r="L17" s="5" t="s">
        <v>131</v>
      </c>
      <c r="M17" s="5" t="s">
        <v>132</v>
      </c>
      <c r="N17" s="5" t="s">
        <v>133</v>
      </c>
      <c r="O17" s="5" t="s">
        <v>134</v>
      </c>
      <c r="P17" s="4" t="str">
        <f t="shared" si="0"/>
        <v>Outstanding</v>
      </c>
      <c r="Q17" s="13" t="s">
        <v>25</v>
      </c>
    </row>
    <row r="18" spans="1:17" ht="60" customHeight="1" x14ac:dyDescent="0.35">
      <c r="A18" s="11" t="s">
        <v>31</v>
      </c>
      <c r="B18" s="2" t="s">
        <v>135</v>
      </c>
      <c r="C18" s="1" t="s">
        <v>136</v>
      </c>
      <c r="D18" s="3" t="s">
        <v>20</v>
      </c>
      <c r="E18" s="3" t="s">
        <v>21</v>
      </c>
      <c r="F18" s="4" t="s">
        <v>22</v>
      </c>
      <c r="G18" s="4" t="s">
        <v>23</v>
      </c>
      <c r="H18" s="4" t="s">
        <v>24</v>
      </c>
      <c r="I18" s="4" t="s">
        <v>25</v>
      </c>
      <c r="J18" s="5" t="s">
        <v>25</v>
      </c>
      <c r="K18" s="5" t="s">
        <v>137</v>
      </c>
      <c r="L18" s="5" t="s">
        <v>138</v>
      </c>
      <c r="M18" s="5" t="s">
        <v>139</v>
      </c>
      <c r="N18" s="5" t="s">
        <v>140</v>
      </c>
      <c r="O18" s="5" t="s">
        <v>141</v>
      </c>
      <c r="P18" s="4" t="str">
        <f t="shared" si="0"/>
        <v>Outstanding</v>
      </c>
      <c r="Q18" s="13" t="s">
        <v>25</v>
      </c>
    </row>
    <row r="19" spans="1:17" ht="60" customHeight="1" x14ac:dyDescent="0.35">
      <c r="A19" s="11" t="s">
        <v>31</v>
      </c>
      <c r="B19" s="2" t="s">
        <v>142</v>
      </c>
      <c r="C19" s="1" t="s">
        <v>143</v>
      </c>
      <c r="D19" s="3" t="s">
        <v>20</v>
      </c>
      <c r="E19" s="3" t="s">
        <v>21</v>
      </c>
      <c r="F19" s="4" t="s">
        <v>22</v>
      </c>
      <c r="G19" s="4" t="s">
        <v>23</v>
      </c>
      <c r="H19" s="4" t="s">
        <v>24</v>
      </c>
      <c r="I19" s="4" t="s">
        <v>25</v>
      </c>
      <c r="J19" s="5" t="s">
        <v>25</v>
      </c>
      <c r="K19" s="5" t="s">
        <v>144</v>
      </c>
      <c r="L19" s="5" t="s">
        <v>145</v>
      </c>
      <c r="M19" s="5" t="s">
        <v>146</v>
      </c>
      <c r="N19" s="5" t="s">
        <v>147</v>
      </c>
      <c r="O19" s="5" t="s">
        <v>148</v>
      </c>
      <c r="P19" s="4" t="str">
        <f t="shared" si="0"/>
        <v>Outstanding</v>
      </c>
      <c r="Q19" s="13" t="s">
        <v>25</v>
      </c>
    </row>
    <row r="20" spans="1:17" ht="60" customHeight="1" x14ac:dyDescent="0.35">
      <c r="A20" s="11" t="s">
        <v>31</v>
      </c>
      <c r="B20" s="2" t="s">
        <v>149</v>
      </c>
      <c r="C20" s="1" t="s">
        <v>150</v>
      </c>
      <c r="D20" s="3" t="s">
        <v>20</v>
      </c>
      <c r="E20" s="3" t="s">
        <v>35</v>
      </c>
      <c r="F20" s="4" t="s">
        <v>22</v>
      </c>
      <c r="G20" s="4" t="s">
        <v>23</v>
      </c>
      <c r="H20" s="4" t="s">
        <v>24</v>
      </c>
      <c r="I20" s="4" t="s">
        <v>25</v>
      </c>
      <c r="J20" s="5" t="s">
        <v>25</v>
      </c>
      <c r="K20" s="5" t="s">
        <v>151</v>
      </c>
      <c r="L20" s="5" t="s">
        <v>152</v>
      </c>
      <c r="M20" s="5" t="s">
        <v>153</v>
      </c>
      <c r="N20" s="5" t="s">
        <v>154</v>
      </c>
      <c r="O20" s="5"/>
      <c r="P20" s="4" t="str">
        <f t="shared" si="0"/>
        <v>Outstanding</v>
      </c>
      <c r="Q20" s="13" t="s">
        <v>25</v>
      </c>
    </row>
    <row r="21" spans="1:17" ht="60" customHeight="1" x14ac:dyDescent="0.35">
      <c r="A21" s="11" t="s">
        <v>31</v>
      </c>
      <c r="B21" s="2" t="s">
        <v>155</v>
      </c>
      <c r="C21" s="1" t="s">
        <v>156</v>
      </c>
      <c r="D21" s="3" t="s">
        <v>34</v>
      </c>
      <c r="E21" s="3" t="s">
        <v>21</v>
      </c>
      <c r="F21" s="4" t="s">
        <v>22</v>
      </c>
      <c r="G21" s="4" t="s">
        <v>23</v>
      </c>
      <c r="H21" s="4" t="s">
        <v>24</v>
      </c>
      <c r="I21" s="4" t="s">
        <v>25</v>
      </c>
      <c r="J21" s="5" t="s">
        <v>25</v>
      </c>
      <c r="K21" s="5" t="s">
        <v>157</v>
      </c>
      <c r="L21" s="5" t="s">
        <v>158</v>
      </c>
      <c r="M21" s="5" t="s">
        <v>159</v>
      </c>
      <c r="N21" s="5" t="s">
        <v>160</v>
      </c>
      <c r="O21" s="5"/>
      <c r="P21" s="4" t="str">
        <f t="shared" si="0"/>
        <v>Outstanding</v>
      </c>
      <c r="Q21" s="13" t="s">
        <v>25</v>
      </c>
    </row>
    <row r="22" spans="1:17" ht="60" customHeight="1" x14ac:dyDescent="0.35">
      <c r="A22" s="11" t="s">
        <v>31</v>
      </c>
      <c r="B22" s="2" t="s">
        <v>161</v>
      </c>
      <c r="C22" s="1" t="s">
        <v>162</v>
      </c>
      <c r="D22" s="3" t="s">
        <v>34</v>
      </c>
      <c r="E22" s="3" t="s">
        <v>21</v>
      </c>
      <c r="F22" s="4" t="s">
        <v>22</v>
      </c>
      <c r="G22" s="4" t="s">
        <v>23</v>
      </c>
      <c r="H22" s="4" t="s">
        <v>24</v>
      </c>
      <c r="I22" s="4" t="s">
        <v>25</v>
      </c>
      <c r="J22" s="5" t="s">
        <v>25</v>
      </c>
      <c r="K22" s="5" t="s">
        <v>163</v>
      </c>
      <c r="L22" s="5" t="s">
        <v>164</v>
      </c>
      <c r="M22" s="5" t="s">
        <v>159</v>
      </c>
      <c r="N22" s="5" t="s">
        <v>165</v>
      </c>
      <c r="O22" s="5"/>
      <c r="P22" s="4" t="str">
        <f t="shared" si="0"/>
        <v>Outstanding</v>
      </c>
      <c r="Q22" s="13" t="s">
        <v>25</v>
      </c>
    </row>
    <row r="23" spans="1:17" ht="60" customHeight="1" x14ac:dyDescent="0.35">
      <c r="A23" s="11" t="s">
        <v>166</v>
      </c>
      <c r="B23" s="2" t="s">
        <v>167</v>
      </c>
      <c r="C23" s="1" t="s">
        <v>168</v>
      </c>
      <c r="D23" s="3" t="s">
        <v>20</v>
      </c>
      <c r="E23" s="3" t="s">
        <v>35</v>
      </c>
      <c r="F23" s="4" t="s">
        <v>22</v>
      </c>
      <c r="G23" s="4" t="s">
        <v>23</v>
      </c>
      <c r="H23" s="4" t="s">
        <v>24</v>
      </c>
      <c r="I23" s="4" t="s">
        <v>25</v>
      </c>
      <c r="J23" s="5" t="s">
        <v>25</v>
      </c>
      <c r="K23" s="5" t="s">
        <v>169</v>
      </c>
      <c r="L23" s="5" t="s">
        <v>170</v>
      </c>
      <c r="M23" s="5" t="s">
        <v>171</v>
      </c>
      <c r="N23" s="5" t="s">
        <v>172</v>
      </c>
      <c r="O23" s="5" t="s">
        <v>59</v>
      </c>
      <c r="P23" s="4" t="str">
        <f t="shared" si="0"/>
        <v>Outstanding</v>
      </c>
      <c r="Q23" s="13" t="s">
        <v>25</v>
      </c>
    </row>
    <row r="24" spans="1:17" ht="60" customHeight="1" x14ac:dyDescent="0.35">
      <c r="A24" s="11" t="s">
        <v>166</v>
      </c>
      <c r="B24" s="2" t="s">
        <v>173</v>
      </c>
      <c r="C24" s="1" t="s">
        <v>174</v>
      </c>
      <c r="D24" s="3" t="s">
        <v>20</v>
      </c>
      <c r="E24" s="3" t="s">
        <v>35</v>
      </c>
      <c r="F24" s="4" t="s">
        <v>22</v>
      </c>
      <c r="G24" s="4" t="s">
        <v>23</v>
      </c>
      <c r="H24" s="4" t="s">
        <v>24</v>
      </c>
      <c r="I24" s="4" t="s">
        <v>25</v>
      </c>
      <c r="J24" s="5" t="s">
        <v>25</v>
      </c>
      <c r="K24" s="5" t="s">
        <v>175</v>
      </c>
      <c r="L24" s="5" t="s">
        <v>176</v>
      </c>
      <c r="M24" s="5" t="s">
        <v>177</v>
      </c>
      <c r="N24" s="5" t="s">
        <v>178</v>
      </c>
      <c r="O24" s="5" t="s">
        <v>59</v>
      </c>
      <c r="P24" s="4" t="str">
        <f t="shared" si="0"/>
        <v>Outstanding</v>
      </c>
      <c r="Q24" s="13" t="s">
        <v>25</v>
      </c>
    </row>
    <row r="25" spans="1:17" ht="60" customHeight="1" x14ac:dyDescent="0.35">
      <c r="A25" s="11" t="s">
        <v>166</v>
      </c>
      <c r="B25" s="2" t="s">
        <v>179</v>
      </c>
      <c r="C25" s="1" t="s">
        <v>180</v>
      </c>
      <c r="D25" s="3" t="s">
        <v>20</v>
      </c>
      <c r="E25" s="3" t="s">
        <v>35</v>
      </c>
      <c r="F25" s="4" t="s">
        <v>22</v>
      </c>
      <c r="G25" s="4" t="s">
        <v>23</v>
      </c>
      <c r="H25" s="4" t="s">
        <v>24</v>
      </c>
      <c r="I25" s="4" t="s">
        <v>25</v>
      </c>
      <c r="J25" s="5" t="s">
        <v>25</v>
      </c>
      <c r="K25" s="5" t="s">
        <v>181</v>
      </c>
      <c r="L25" s="5" t="s">
        <v>182</v>
      </c>
      <c r="M25" s="5" t="s">
        <v>183</v>
      </c>
      <c r="N25" s="5" t="s">
        <v>184</v>
      </c>
      <c r="O25" s="5" t="s">
        <v>185</v>
      </c>
      <c r="P25" s="4" t="str">
        <f t="shared" si="0"/>
        <v>Outstanding</v>
      </c>
      <c r="Q25" s="13" t="s">
        <v>25</v>
      </c>
    </row>
    <row r="26" spans="1:17" ht="60" customHeight="1" x14ac:dyDescent="0.35">
      <c r="A26" s="11" t="s">
        <v>166</v>
      </c>
      <c r="B26" s="2" t="s">
        <v>186</v>
      </c>
      <c r="C26" s="1" t="s">
        <v>187</v>
      </c>
      <c r="D26" s="3" t="s">
        <v>20</v>
      </c>
      <c r="E26" s="3" t="s">
        <v>21</v>
      </c>
      <c r="F26" s="4" t="s">
        <v>22</v>
      </c>
      <c r="G26" s="4" t="s">
        <v>23</v>
      </c>
      <c r="H26" s="4" t="s">
        <v>24</v>
      </c>
      <c r="I26" s="4" t="s">
        <v>25</v>
      </c>
      <c r="J26" s="5" t="s">
        <v>25</v>
      </c>
      <c r="K26" s="5" t="s">
        <v>188</v>
      </c>
      <c r="L26" s="5" t="s">
        <v>189</v>
      </c>
      <c r="M26" s="5" t="s">
        <v>190</v>
      </c>
      <c r="N26" s="5" t="s">
        <v>191</v>
      </c>
      <c r="O26" s="5"/>
      <c r="P26" s="4" t="str">
        <f t="shared" si="0"/>
        <v>Outstanding</v>
      </c>
      <c r="Q26" s="13" t="s">
        <v>25</v>
      </c>
    </row>
    <row r="27" spans="1:17" ht="60" customHeight="1" x14ac:dyDescent="0.35">
      <c r="A27" s="11" t="s">
        <v>166</v>
      </c>
      <c r="B27" s="2" t="s">
        <v>192</v>
      </c>
      <c r="C27" s="1" t="s">
        <v>193</v>
      </c>
      <c r="D27" s="3" t="s">
        <v>20</v>
      </c>
      <c r="E27" s="3" t="s">
        <v>21</v>
      </c>
      <c r="F27" s="4" t="s">
        <v>22</v>
      </c>
      <c r="G27" s="4" t="s">
        <v>23</v>
      </c>
      <c r="H27" s="4" t="s">
        <v>24</v>
      </c>
      <c r="I27" s="4" t="s">
        <v>25</v>
      </c>
      <c r="J27" s="5" t="s">
        <v>25</v>
      </c>
      <c r="K27" s="5" t="s">
        <v>194</v>
      </c>
      <c r="L27" s="5" t="s">
        <v>195</v>
      </c>
      <c r="M27" s="5" t="s">
        <v>196</v>
      </c>
      <c r="N27" s="5" t="s">
        <v>197</v>
      </c>
      <c r="O27" s="5" t="s">
        <v>148</v>
      </c>
      <c r="P27" s="4" t="str">
        <f t="shared" si="0"/>
        <v>Outstanding</v>
      </c>
      <c r="Q27" s="13" t="s">
        <v>25</v>
      </c>
    </row>
    <row r="28" spans="1:17" ht="60" customHeight="1" x14ac:dyDescent="0.35">
      <c r="A28" s="11" t="s">
        <v>166</v>
      </c>
      <c r="B28" s="2" t="s">
        <v>198</v>
      </c>
      <c r="C28" s="1" t="s">
        <v>199</v>
      </c>
      <c r="D28" s="3" t="s">
        <v>20</v>
      </c>
      <c r="E28" s="3" t="s">
        <v>35</v>
      </c>
      <c r="F28" s="4" t="s">
        <v>22</v>
      </c>
      <c r="G28" s="4" t="s">
        <v>23</v>
      </c>
      <c r="H28" s="4" t="s">
        <v>24</v>
      </c>
      <c r="I28" s="4" t="s">
        <v>25</v>
      </c>
      <c r="J28" s="5" t="s">
        <v>25</v>
      </c>
      <c r="K28" s="5" t="s">
        <v>200</v>
      </c>
      <c r="L28" s="5" t="s">
        <v>201</v>
      </c>
      <c r="M28" s="5" t="s">
        <v>202</v>
      </c>
      <c r="N28" s="5" t="s">
        <v>203</v>
      </c>
      <c r="O28" s="5" t="s">
        <v>204</v>
      </c>
      <c r="P28" s="4" t="str">
        <f t="shared" si="0"/>
        <v>Outstanding</v>
      </c>
      <c r="Q28" s="13" t="s">
        <v>25</v>
      </c>
    </row>
    <row r="29" spans="1:17" ht="60" customHeight="1" x14ac:dyDescent="0.35">
      <c r="A29" s="11" t="s">
        <v>205</v>
      </c>
      <c r="B29" s="2" t="s">
        <v>206</v>
      </c>
      <c r="C29" s="1" t="s">
        <v>207</v>
      </c>
      <c r="D29" s="3" t="s">
        <v>20</v>
      </c>
      <c r="E29" s="3" t="s">
        <v>35</v>
      </c>
      <c r="F29" s="4" t="s">
        <v>22</v>
      </c>
      <c r="G29" s="4" t="s">
        <v>23</v>
      </c>
      <c r="H29" s="4" t="s">
        <v>24</v>
      </c>
      <c r="I29" s="4" t="s">
        <v>25</v>
      </c>
      <c r="J29" s="5" t="s">
        <v>25</v>
      </c>
      <c r="K29" s="5" t="s">
        <v>208</v>
      </c>
      <c r="L29" s="5" t="s">
        <v>209</v>
      </c>
      <c r="M29" s="5" t="s">
        <v>210</v>
      </c>
      <c r="N29" s="5" t="s">
        <v>211</v>
      </c>
      <c r="O29" s="5" t="s">
        <v>212</v>
      </c>
      <c r="P29" s="4" t="str">
        <f t="shared" si="0"/>
        <v>Outstanding</v>
      </c>
      <c r="Q29" s="13" t="s">
        <v>25</v>
      </c>
    </row>
    <row r="30" spans="1:17" ht="60" customHeight="1" x14ac:dyDescent="0.35">
      <c r="A30" s="11" t="s">
        <v>205</v>
      </c>
      <c r="B30" s="2" t="s">
        <v>213</v>
      </c>
      <c r="C30" s="1" t="s">
        <v>214</v>
      </c>
      <c r="D30" s="3" t="s">
        <v>20</v>
      </c>
      <c r="E30" s="3" t="s">
        <v>35</v>
      </c>
      <c r="F30" s="4" t="s">
        <v>22</v>
      </c>
      <c r="G30" s="4" t="s">
        <v>23</v>
      </c>
      <c r="H30" s="4" t="s">
        <v>24</v>
      </c>
      <c r="I30" s="4" t="s">
        <v>25</v>
      </c>
      <c r="J30" s="5" t="s">
        <v>25</v>
      </c>
      <c r="K30" s="5" t="s">
        <v>215</v>
      </c>
      <c r="L30" s="5" t="s">
        <v>216</v>
      </c>
      <c r="M30" s="5" t="s">
        <v>210</v>
      </c>
      <c r="N30" s="5" t="s">
        <v>217</v>
      </c>
      <c r="O30" s="5" t="s">
        <v>212</v>
      </c>
      <c r="P30" s="4" t="str">
        <f t="shared" si="0"/>
        <v>Outstanding</v>
      </c>
      <c r="Q30" s="13" t="s">
        <v>25</v>
      </c>
    </row>
    <row r="31" spans="1:17" ht="60" customHeight="1" x14ac:dyDescent="0.35">
      <c r="A31" s="11" t="s">
        <v>205</v>
      </c>
      <c r="B31" s="2" t="s">
        <v>218</v>
      </c>
      <c r="C31" s="1" t="s">
        <v>219</v>
      </c>
      <c r="D31" s="3" t="s">
        <v>20</v>
      </c>
      <c r="E31" s="3" t="s">
        <v>35</v>
      </c>
      <c r="F31" s="4" t="s">
        <v>22</v>
      </c>
      <c r="G31" s="4" t="s">
        <v>23</v>
      </c>
      <c r="H31" s="4" t="s">
        <v>24</v>
      </c>
      <c r="I31" s="4" t="s">
        <v>25</v>
      </c>
      <c r="J31" s="5" t="s">
        <v>25</v>
      </c>
      <c r="K31" s="5" t="s">
        <v>220</v>
      </c>
      <c r="L31" s="5" t="s">
        <v>221</v>
      </c>
      <c r="M31" s="5" t="s">
        <v>210</v>
      </c>
      <c r="N31" s="5" t="s">
        <v>222</v>
      </c>
      <c r="O31" s="5" t="s">
        <v>212</v>
      </c>
      <c r="P31" s="4" t="str">
        <f t="shared" si="0"/>
        <v>Outstanding</v>
      </c>
      <c r="Q31" s="13" t="s">
        <v>25</v>
      </c>
    </row>
    <row r="32" spans="1:17" ht="60" customHeight="1" x14ac:dyDescent="0.35">
      <c r="A32" s="11" t="s">
        <v>205</v>
      </c>
      <c r="B32" s="2" t="s">
        <v>223</v>
      </c>
      <c r="C32" s="1" t="s">
        <v>224</v>
      </c>
      <c r="D32" s="3" t="s">
        <v>20</v>
      </c>
      <c r="E32" s="3" t="s">
        <v>35</v>
      </c>
      <c r="F32" s="4" t="s">
        <v>22</v>
      </c>
      <c r="G32" s="4" t="s">
        <v>23</v>
      </c>
      <c r="H32" s="4" t="s">
        <v>24</v>
      </c>
      <c r="I32" s="4" t="s">
        <v>25</v>
      </c>
      <c r="J32" s="5" t="s">
        <v>25</v>
      </c>
      <c r="K32" s="5" t="s">
        <v>225</v>
      </c>
      <c r="L32" s="5" t="s">
        <v>226</v>
      </c>
      <c r="M32" s="5" t="s">
        <v>210</v>
      </c>
      <c r="N32" s="5" t="s">
        <v>227</v>
      </c>
      <c r="O32" s="5" t="s">
        <v>212</v>
      </c>
      <c r="P32" s="4" t="str">
        <f t="shared" si="0"/>
        <v>Outstanding</v>
      </c>
      <c r="Q32" s="13" t="s">
        <v>25</v>
      </c>
    </row>
    <row r="33" spans="1:17" ht="60" customHeight="1" x14ac:dyDescent="0.35">
      <c r="A33" s="11" t="s">
        <v>228</v>
      </c>
      <c r="B33" s="2" t="s">
        <v>229</v>
      </c>
      <c r="C33" s="1" t="s">
        <v>230</v>
      </c>
      <c r="D33" s="3" t="s">
        <v>20</v>
      </c>
      <c r="E33" s="3" t="s">
        <v>35</v>
      </c>
      <c r="F33" s="4" t="s">
        <v>22</v>
      </c>
      <c r="G33" s="4" t="s">
        <v>23</v>
      </c>
      <c r="H33" s="4" t="s">
        <v>24</v>
      </c>
      <c r="I33" s="4" t="s">
        <v>25</v>
      </c>
      <c r="J33" s="5" t="s">
        <v>25</v>
      </c>
      <c r="K33" s="5" t="s">
        <v>231</v>
      </c>
      <c r="L33" s="5" t="s">
        <v>232</v>
      </c>
      <c r="M33" s="5" t="s">
        <v>233</v>
      </c>
      <c r="N33" s="5" t="s">
        <v>234</v>
      </c>
      <c r="O33" s="5" t="s">
        <v>30</v>
      </c>
      <c r="P33" s="4" t="str">
        <f t="shared" si="0"/>
        <v>Outstanding</v>
      </c>
      <c r="Q33" s="13" t="s">
        <v>25</v>
      </c>
    </row>
    <row r="34" spans="1:17" ht="60" customHeight="1" x14ac:dyDescent="0.35">
      <c r="A34" s="11" t="s">
        <v>228</v>
      </c>
      <c r="B34" s="2" t="s">
        <v>235</v>
      </c>
      <c r="C34" s="1" t="s">
        <v>236</v>
      </c>
      <c r="D34" s="3" t="s">
        <v>20</v>
      </c>
      <c r="E34" s="3" t="s">
        <v>35</v>
      </c>
      <c r="F34" s="4" t="s">
        <v>22</v>
      </c>
      <c r="G34" s="4" t="s">
        <v>23</v>
      </c>
      <c r="H34" s="4" t="s">
        <v>24</v>
      </c>
      <c r="I34" s="4" t="s">
        <v>25</v>
      </c>
      <c r="J34" s="5" t="s">
        <v>25</v>
      </c>
      <c r="K34" s="5" t="s">
        <v>237</v>
      </c>
      <c r="L34" s="5" t="s">
        <v>238</v>
      </c>
      <c r="M34" s="5" t="s">
        <v>239</v>
      </c>
      <c r="N34" s="5" t="s">
        <v>240</v>
      </c>
      <c r="O34" s="5" t="s">
        <v>59</v>
      </c>
      <c r="P34" s="4" t="str">
        <f t="shared" si="0"/>
        <v>Outstanding</v>
      </c>
      <c r="Q34" s="13" t="s">
        <v>25</v>
      </c>
    </row>
    <row r="35" spans="1:17" ht="60" customHeight="1" x14ac:dyDescent="0.35">
      <c r="A35" s="11" t="s">
        <v>241</v>
      </c>
      <c r="B35" s="2" t="s">
        <v>242</v>
      </c>
      <c r="C35" s="1" t="s">
        <v>243</v>
      </c>
      <c r="D35" s="3" t="s">
        <v>20</v>
      </c>
      <c r="E35" s="3" t="s">
        <v>35</v>
      </c>
      <c r="F35" s="4" t="s">
        <v>22</v>
      </c>
      <c r="G35" s="4" t="s">
        <v>23</v>
      </c>
      <c r="H35" s="4" t="s">
        <v>24</v>
      </c>
      <c r="I35" s="4" t="s">
        <v>25</v>
      </c>
      <c r="J35" s="5" t="s">
        <v>25</v>
      </c>
      <c r="K35" s="5" t="s">
        <v>244</v>
      </c>
      <c r="L35" s="5" t="s">
        <v>245</v>
      </c>
      <c r="M35" s="5" t="s">
        <v>239</v>
      </c>
      <c r="N35" s="5" t="s">
        <v>246</v>
      </c>
      <c r="O35" s="5" t="s">
        <v>59</v>
      </c>
      <c r="P35" s="4" t="str">
        <f t="shared" si="0"/>
        <v>Outstanding</v>
      </c>
      <c r="Q35" s="13" t="s">
        <v>25</v>
      </c>
    </row>
    <row r="36" spans="1:17" ht="60" customHeight="1" x14ac:dyDescent="0.35">
      <c r="A36" s="11" t="s">
        <v>241</v>
      </c>
      <c r="B36" s="2" t="s">
        <v>247</v>
      </c>
      <c r="C36" s="1" t="s">
        <v>248</v>
      </c>
      <c r="D36" s="3" t="s">
        <v>20</v>
      </c>
      <c r="E36" s="3" t="s">
        <v>21</v>
      </c>
      <c r="F36" s="4" t="s">
        <v>22</v>
      </c>
      <c r="G36" s="4" t="s">
        <v>23</v>
      </c>
      <c r="H36" s="4" t="s">
        <v>24</v>
      </c>
      <c r="I36" s="4" t="s">
        <v>25</v>
      </c>
      <c r="J36" s="5" t="s">
        <v>25</v>
      </c>
      <c r="K36" s="5" t="s">
        <v>249</v>
      </c>
      <c r="L36" s="5" t="s">
        <v>250</v>
      </c>
      <c r="M36" s="5" t="s">
        <v>251</v>
      </c>
      <c r="N36" s="5" t="s">
        <v>252</v>
      </c>
      <c r="O36" s="5" t="s">
        <v>59</v>
      </c>
      <c r="P36" s="4" t="str">
        <f t="shared" si="0"/>
        <v>Outstanding</v>
      </c>
      <c r="Q36" s="13" t="s">
        <v>25</v>
      </c>
    </row>
    <row r="37" spans="1:17" ht="60" customHeight="1" x14ac:dyDescent="0.35">
      <c r="A37" s="11" t="s">
        <v>253</v>
      </c>
      <c r="B37" s="2" t="s">
        <v>254</v>
      </c>
      <c r="C37" s="1" t="s">
        <v>255</v>
      </c>
      <c r="D37" s="3" t="s">
        <v>34</v>
      </c>
      <c r="E37" s="3" t="s">
        <v>35</v>
      </c>
      <c r="F37" s="4" t="s">
        <v>22</v>
      </c>
      <c r="G37" s="4" t="s">
        <v>23</v>
      </c>
      <c r="H37" s="4" t="s">
        <v>24</v>
      </c>
      <c r="I37" s="4" t="s">
        <v>25</v>
      </c>
      <c r="J37" s="5" t="s">
        <v>25</v>
      </c>
      <c r="K37" s="5" t="s">
        <v>256</v>
      </c>
      <c r="L37" s="5" t="s">
        <v>257</v>
      </c>
      <c r="M37" s="5" t="s">
        <v>258</v>
      </c>
      <c r="N37" s="5" t="s">
        <v>259</v>
      </c>
      <c r="O37" s="5" t="s">
        <v>260</v>
      </c>
      <c r="P37" s="4" t="str">
        <f t="shared" si="0"/>
        <v>Outstanding</v>
      </c>
      <c r="Q37" s="13" t="s">
        <v>25</v>
      </c>
    </row>
    <row r="38" spans="1:17" ht="60" customHeight="1" x14ac:dyDescent="0.35">
      <c r="A38" s="11" t="s">
        <v>261</v>
      </c>
      <c r="B38" s="2" t="s">
        <v>262</v>
      </c>
      <c r="C38" s="1" t="s">
        <v>263</v>
      </c>
      <c r="D38" s="3" t="s">
        <v>20</v>
      </c>
      <c r="E38" s="3" t="s">
        <v>21</v>
      </c>
      <c r="F38" s="4" t="s">
        <v>22</v>
      </c>
      <c r="G38" s="4" t="s">
        <v>23</v>
      </c>
      <c r="H38" s="4" t="s">
        <v>24</v>
      </c>
      <c r="I38" s="4" t="s">
        <v>25</v>
      </c>
      <c r="J38" s="5" t="s">
        <v>25</v>
      </c>
      <c r="K38" s="5" t="s">
        <v>264</v>
      </c>
      <c r="L38" s="5" t="s">
        <v>265</v>
      </c>
      <c r="M38" s="5" t="s">
        <v>266</v>
      </c>
      <c r="N38" s="5" t="s">
        <v>267</v>
      </c>
      <c r="O38" s="5" t="s">
        <v>185</v>
      </c>
      <c r="P38" s="4" t="str">
        <f t="shared" si="0"/>
        <v>Outstanding</v>
      </c>
      <c r="Q38" s="13" t="s">
        <v>25</v>
      </c>
    </row>
    <row r="39" spans="1:17" ht="60" customHeight="1" x14ac:dyDescent="0.35">
      <c r="A39" s="11" t="s">
        <v>268</v>
      </c>
      <c r="B39" s="2" t="s">
        <v>269</v>
      </c>
      <c r="C39" s="1" t="s">
        <v>270</v>
      </c>
      <c r="D39" s="3" t="s">
        <v>34</v>
      </c>
      <c r="E39" s="3" t="s">
        <v>35</v>
      </c>
      <c r="F39" s="4" t="s">
        <v>22</v>
      </c>
      <c r="G39" s="4" t="s">
        <v>23</v>
      </c>
      <c r="H39" s="4" t="s">
        <v>24</v>
      </c>
      <c r="I39" s="4" t="s">
        <v>25</v>
      </c>
      <c r="J39" s="5" t="s">
        <v>25</v>
      </c>
      <c r="K39" s="5" t="s">
        <v>271</v>
      </c>
      <c r="L39" s="5" t="s">
        <v>272</v>
      </c>
      <c r="M39" s="5" t="s">
        <v>273</v>
      </c>
      <c r="N39" s="5" t="s">
        <v>274</v>
      </c>
      <c r="O39" s="5" t="s">
        <v>30</v>
      </c>
      <c r="P39" s="4" t="str">
        <f t="shared" si="0"/>
        <v>Outstanding</v>
      </c>
      <c r="Q39" s="13" t="s">
        <v>25</v>
      </c>
    </row>
    <row r="40" spans="1:17" ht="60" customHeight="1" x14ac:dyDescent="0.35">
      <c r="A40" s="11" t="s">
        <v>268</v>
      </c>
      <c r="B40" s="2" t="s">
        <v>275</v>
      </c>
      <c r="C40" s="1" t="s">
        <v>276</v>
      </c>
      <c r="D40" s="3" t="s">
        <v>20</v>
      </c>
      <c r="E40" s="3" t="s">
        <v>35</v>
      </c>
      <c r="F40" s="4" t="s">
        <v>22</v>
      </c>
      <c r="G40" s="4" t="s">
        <v>23</v>
      </c>
      <c r="H40" s="4" t="s">
        <v>24</v>
      </c>
      <c r="I40" s="4" t="s">
        <v>25</v>
      </c>
      <c r="J40" s="5" t="s">
        <v>25</v>
      </c>
      <c r="K40" s="5" t="s">
        <v>277</v>
      </c>
      <c r="L40" s="5" t="s">
        <v>278</v>
      </c>
      <c r="M40" s="5" t="s">
        <v>279</v>
      </c>
      <c r="N40" s="5" t="s">
        <v>280</v>
      </c>
      <c r="O40" s="5" t="s">
        <v>281</v>
      </c>
      <c r="P40" s="4" t="str">
        <f t="shared" si="0"/>
        <v>Outstanding</v>
      </c>
      <c r="Q40" s="13" t="s">
        <v>25</v>
      </c>
    </row>
    <row r="41" spans="1:17" ht="60" customHeight="1" x14ac:dyDescent="0.35">
      <c r="A41" s="11" t="s">
        <v>282</v>
      </c>
      <c r="B41" s="2" t="s">
        <v>283</v>
      </c>
      <c r="C41" s="1" t="s">
        <v>284</v>
      </c>
      <c r="D41" s="3" t="s">
        <v>20</v>
      </c>
      <c r="E41" s="3" t="s">
        <v>35</v>
      </c>
      <c r="F41" s="4" t="s">
        <v>22</v>
      </c>
      <c r="G41" s="4" t="s">
        <v>23</v>
      </c>
      <c r="H41" s="4" t="s">
        <v>24</v>
      </c>
      <c r="I41" s="4" t="s">
        <v>25</v>
      </c>
      <c r="J41" s="5" t="s">
        <v>25</v>
      </c>
      <c r="K41" s="5" t="s">
        <v>285</v>
      </c>
      <c r="L41" s="5" t="s">
        <v>286</v>
      </c>
      <c r="M41" s="5" t="s">
        <v>287</v>
      </c>
      <c r="N41" s="5" t="s">
        <v>288</v>
      </c>
      <c r="O41" s="5" t="s">
        <v>30</v>
      </c>
      <c r="P41" s="4" t="str">
        <f t="shared" si="0"/>
        <v>Outstanding</v>
      </c>
      <c r="Q41" s="13" t="s">
        <v>25</v>
      </c>
    </row>
    <row r="42" spans="1:17" ht="60" customHeight="1" x14ac:dyDescent="0.35">
      <c r="A42" s="11" t="s">
        <v>289</v>
      </c>
      <c r="B42" s="2" t="s">
        <v>290</v>
      </c>
      <c r="C42" s="1" t="s">
        <v>291</v>
      </c>
      <c r="D42" s="3" t="s">
        <v>20</v>
      </c>
      <c r="E42" s="3" t="s">
        <v>35</v>
      </c>
      <c r="F42" s="4" t="s">
        <v>22</v>
      </c>
      <c r="G42" s="4" t="s">
        <v>23</v>
      </c>
      <c r="H42" s="4" t="s">
        <v>24</v>
      </c>
      <c r="I42" s="4" t="s">
        <v>25</v>
      </c>
      <c r="J42" s="5" t="s">
        <v>25</v>
      </c>
      <c r="K42" s="5" t="s">
        <v>292</v>
      </c>
      <c r="L42" s="5" t="s">
        <v>293</v>
      </c>
      <c r="M42" s="5" t="s">
        <v>294</v>
      </c>
      <c r="N42" s="5" t="s">
        <v>295</v>
      </c>
      <c r="O42" s="5" t="s">
        <v>296</v>
      </c>
      <c r="P42" s="4" t="str">
        <f t="shared" si="0"/>
        <v>Outstanding</v>
      </c>
      <c r="Q42" s="13" t="s">
        <v>25</v>
      </c>
    </row>
    <row r="43" spans="1:17" ht="60" customHeight="1" x14ac:dyDescent="0.35">
      <c r="A43" s="11" t="s">
        <v>297</v>
      </c>
      <c r="B43" s="2" t="s">
        <v>298</v>
      </c>
      <c r="C43" s="1" t="s">
        <v>299</v>
      </c>
      <c r="D43" s="3" t="s">
        <v>34</v>
      </c>
      <c r="E43" s="3" t="s">
        <v>35</v>
      </c>
      <c r="F43" s="4" t="s">
        <v>22</v>
      </c>
      <c r="G43" s="4" t="s">
        <v>23</v>
      </c>
      <c r="H43" s="4" t="s">
        <v>24</v>
      </c>
      <c r="I43" s="4" t="s">
        <v>25</v>
      </c>
      <c r="J43" s="5" t="s">
        <v>25</v>
      </c>
      <c r="K43" s="5" t="s">
        <v>300</v>
      </c>
      <c r="L43" s="5" t="s">
        <v>301</v>
      </c>
      <c r="M43" s="5" t="s">
        <v>302</v>
      </c>
      <c r="N43" s="5" t="s">
        <v>303</v>
      </c>
      <c r="O43" s="5" t="s">
        <v>304</v>
      </c>
      <c r="P43" s="4" t="str">
        <f t="shared" si="0"/>
        <v>Outstanding</v>
      </c>
      <c r="Q43" s="13" t="s">
        <v>25</v>
      </c>
    </row>
    <row r="44" spans="1:17" ht="60" customHeight="1" x14ac:dyDescent="0.35">
      <c r="A44" s="11" t="s">
        <v>305</v>
      </c>
      <c r="B44" s="2" t="s">
        <v>306</v>
      </c>
      <c r="C44" s="1" t="s">
        <v>307</v>
      </c>
      <c r="D44" s="3" t="s">
        <v>20</v>
      </c>
      <c r="E44" s="3" t="s">
        <v>35</v>
      </c>
      <c r="F44" s="4" t="s">
        <v>22</v>
      </c>
      <c r="G44" s="4" t="s">
        <v>23</v>
      </c>
      <c r="H44" s="4" t="s">
        <v>24</v>
      </c>
      <c r="I44" s="4" t="s">
        <v>25</v>
      </c>
      <c r="J44" s="5" t="s">
        <v>25</v>
      </c>
      <c r="K44" s="5" t="s">
        <v>308</v>
      </c>
      <c r="L44" s="5" t="s">
        <v>309</v>
      </c>
      <c r="M44" s="5" t="s">
        <v>310</v>
      </c>
      <c r="N44" s="5" t="s">
        <v>311</v>
      </c>
      <c r="O44" s="5" t="s">
        <v>30</v>
      </c>
      <c r="P44" s="4" t="str">
        <f t="shared" si="0"/>
        <v>Outstanding</v>
      </c>
      <c r="Q44" s="13" t="s">
        <v>25</v>
      </c>
    </row>
    <row r="45" spans="1:17" ht="60" customHeight="1" x14ac:dyDescent="0.35">
      <c r="A45" s="11" t="s">
        <v>305</v>
      </c>
      <c r="B45" s="2" t="s">
        <v>312</v>
      </c>
      <c r="C45" s="1" t="s">
        <v>313</v>
      </c>
      <c r="D45" s="3" t="s">
        <v>20</v>
      </c>
      <c r="E45" s="3" t="s">
        <v>35</v>
      </c>
      <c r="F45" s="4" t="s">
        <v>22</v>
      </c>
      <c r="G45" s="4" t="s">
        <v>23</v>
      </c>
      <c r="H45" s="4" t="s">
        <v>24</v>
      </c>
      <c r="I45" s="4" t="s">
        <v>25</v>
      </c>
      <c r="J45" s="5" t="s">
        <v>25</v>
      </c>
      <c r="K45" s="5" t="s">
        <v>314</v>
      </c>
      <c r="L45" s="5" t="s">
        <v>315</v>
      </c>
      <c r="M45" s="5" t="s">
        <v>316</v>
      </c>
      <c r="N45" s="5" t="s">
        <v>317</v>
      </c>
      <c r="O45" s="5" t="s">
        <v>30</v>
      </c>
      <c r="P45" s="4" t="str">
        <f t="shared" si="0"/>
        <v>Outstanding</v>
      </c>
      <c r="Q45" s="13" t="s">
        <v>25</v>
      </c>
    </row>
    <row r="46" spans="1:17" ht="60" customHeight="1" x14ac:dyDescent="0.35">
      <c r="A46" s="11" t="s">
        <v>305</v>
      </c>
      <c r="B46" s="2" t="s">
        <v>318</v>
      </c>
      <c r="C46" s="1" t="s">
        <v>319</v>
      </c>
      <c r="D46" s="3" t="s">
        <v>34</v>
      </c>
      <c r="E46" s="3" t="s">
        <v>35</v>
      </c>
      <c r="F46" s="4" t="s">
        <v>22</v>
      </c>
      <c r="G46" s="4" t="s">
        <v>23</v>
      </c>
      <c r="H46" s="4" t="s">
        <v>24</v>
      </c>
      <c r="I46" s="4" t="s">
        <v>25</v>
      </c>
      <c r="J46" s="5" t="s">
        <v>25</v>
      </c>
      <c r="K46" s="5" t="s">
        <v>320</v>
      </c>
      <c r="L46" s="5" t="s">
        <v>321</v>
      </c>
      <c r="M46" s="5" t="s">
        <v>322</v>
      </c>
      <c r="N46" s="5" t="s">
        <v>323</v>
      </c>
      <c r="O46" s="5" t="s">
        <v>30</v>
      </c>
      <c r="P46" s="4" t="str">
        <f t="shared" si="0"/>
        <v>Outstanding</v>
      </c>
      <c r="Q46" s="13" t="s">
        <v>25</v>
      </c>
    </row>
    <row r="47" spans="1:17" ht="60" customHeight="1" x14ac:dyDescent="0.35">
      <c r="A47" s="11" t="s">
        <v>305</v>
      </c>
      <c r="B47" s="2" t="s">
        <v>324</v>
      </c>
      <c r="C47" s="1" t="s">
        <v>325</v>
      </c>
      <c r="D47" s="3" t="s">
        <v>20</v>
      </c>
      <c r="E47" s="3" t="s">
        <v>35</v>
      </c>
      <c r="F47" s="4" t="s">
        <v>22</v>
      </c>
      <c r="G47" s="4" t="s">
        <v>23</v>
      </c>
      <c r="H47" s="4" t="s">
        <v>24</v>
      </c>
      <c r="I47" s="4" t="s">
        <v>25</v>
      </c>
      <c r="J47" s="5" t="s">
        <v>25</v>
      </c>
      <c r="K47" s="5" t="s">
        <v>326</v>
      </c>
      <c r="L47" s="5" t="s">
        <v>327</v>
      </c>
      <c r="M47" s="5" t="s">
        <v>239</v>
      </c>
      <c r="N47" s="5" t="s">
        <v>328</v>
      </c>
      <c r="O47" s="5" t="s">
        <v>59</v>
      </c>
      <c r="P47" s="4" t="str">
        <f t="shared" si="0"/>
        <v>Outstanding</v>
      </c>
      <c r="Q47" s="13" t="s">
        <v>25</v>
      </c>
    </row>
    <row r="48" spans="1:17" ht="60" customHeight="1" x14ac:dyDescent="0.35">
      <c r="A48" s="11" t="s">
        <v>305</v>
      </c>
      <c r="B48" s="2" t="s">
        <v>329</v>
      </c>
      <c r="C48" s="1" t="s">
        <v>330</v>
      </c>
      <c r="D48" s="3" t="s">
        <v>34</v>
      </c>
      <c r="E48" s="3" t="s">
        <v>35</v>
      </c>
      <c r="F48" s="4" t="s">
        <v>22</v>
      </c>
      <c r="G48" s="4" t="s">
        <v>23</v>
      </c>
      <c r="H48" s="4" t="s">
        <v>24</v>
      </c>
      <c r="I48" s="4" t="s">
        <v>25</v>
      </c>
      <c r="J48" s="5" t="s">
        <v>25</v>
      </c>
      <c r="K48" s="5" t="s">
        <v>331</v>
      </c>
      <c r="L48" s="5" t="s">
        <v>332</v>
      </c>
      <c r="M48" s="5" t="s">
        <v>333</v>
      </c>
      <c r="N48" s="5" t="s">
        <v>334</v>
      </c>
      <c r="O48" s="5" t="s">
        <v>59</v>
      </c>
      <c r="P48" s="4" t="str">
        <f t="shared" si="0"/>
        <v>Outstanding</v>
      </c>
      <c r="Q48" s="13" t="s">
        <v>25</v>
      </c>
    </row>
    <row r="49" spans="1:17" ht="60" customHeight="1" x14ac:dyDescent="0.35">
      <c r="A49" s="11" t="s">
        <v>305</v>
      </c>
      <c r="B49" s="2" t="s">
        <v>335</v>
      </c>
      <c r="C49" s="1" t="s">
        <v>336</v>
      </c>
      <c r="D49" s="3" t="s">
        <v>20</v>
      </c>
      <c r="E49" s="3" t="s">
        <v>35</v>
      </c>
      <c r="F49" s="4" t="s">
        <v>22</v>
      </c>
      <c r="G49" s="4" t="s">
        <v>23</v>
      </c>
      <c r="H49" s="4" t="s">
        <v>24</v>
      </c>
      <c r="I49" s="4" t="s">
        <v>25</v>
      </c>
      <c r="J49" s="5" t="s">
        <v>25</v>
      </c>
      <c r="K49" s="5" t="s">
        <v>337</v>
      </c>
      <c r="L49" s="5" t="s">
        <v>338</v>
      </c>
      <c r="M49" s="5" t="s">
        <v>339</v>
      </c>
      <c r="N49" s="5" t="s">
        <v>340</v>
      </c>
      <c r="O49" s="5" t="s">
        <v>30</v>
      </c>
      <c r="P49" s="4" t="str">
        <f t="shared" si="0"/>
        <v>Outstanding</v>
      </c>
      <c r="Q49" s="13" t="s">
        <v>25</v>
      </c>
    </row>
    <row r="50" spans="1:17" ht="60" customHeight="1" x14ac:dyDescent="0.35">
      <c r="A50" s="11" t="s">
        <v>305</v>
      </c>
      <c r="B50" s="2" t="s">
        <v>341</v>
      </c>
      <c r="C50" s="1" t="s">
        <v>342</v>
      </c>
      <c r="D50" s="3" t="s">
        <v>20</v>
      </c>
      <c r="E50" s="3" t="s">
        <v>35</v>
      </c>
      <c r="F50" s="4" t="s">
        <v>22</v>
      </c>
      <c r="G50" s="4" t="s">
        <v>23</v>
      </c>
      <c r="H50" s="4" t="s">
        <v>24</v>
      </c>
      <c r="I50" s="4" t="s">
        <v>25</v>
      </c>
      <c r="J50" s="5" t="s">
        <v>25</v>
      </c>
      <c r="K50" s="5" t="s">
        <v>343</v>
      </c>
      <c r="L50" s="5" t="s">
        <v>344</v>
      </c>
      <c r="M50" s="5" t="s">
        <v>239</v>
      </c>
      <c r="N50" s="5" t="s">
        <v>345</v>
      </c>
      <c r="O50" s="5" t="s">
        <v>59</v>
      </c>
      <c r="P50" s="4" t="str">
        <f t="shared" si="0"/>
        <v>Outstanding</v>
      </c>
      <c r="Q50" s="13" t="s">
        <v>25</v>
      </c>
    </row>
    <row r="51" spans="1:17" ht="60" customHeight="1" x14ac:dyDescent="0.35">
      <c r="A51" s="11" t="s">
        <v>346</v>
      </c>
      <c r="B51" s="2" t="s">
        <v>347</v>
      </c>
      <c r="C51" s="1" t="s">
        <v>348</v>
      </c>
      <c r="D51" s="3" t="s">
        <v>20</v>
      </c>
      <c r="E51" s="3" t="s">
        <v>35</v>
      </c>
      <c r="F51" s="4" t="s">
        <v>22</v>
      </c>
      <c r="G51" s="4" t="s">
        <v>23</v>
      </c>
      <c r="H51" s="4" t="s">
        <v>24</v>
      </c>
      <c r="I51" s="4" t="s">
        <v>25</v>
      </c>
      <c r="J51" s="5" t="s">
        <v>25</v>
      </c>
      <c r="K51" s="5" t="s">
        <v>349</v>
      </c>
      <c r="L51" s="5" t="s">
        <v>350</v>
      </c>
      <c r="M51" s="5" t="s">
        <v>351</v>
      </c>
      <c r="N51" s="5" t="s">
        <v>352</v>
      </c>
      <c r="O51" s="5" t="s">
        <v>59</v>
      </c>
      <c r="P51" s="4" t="str">
        <f t="shared" si="0"/>
        <v>Outstanding</v>
      </c>
      <c r="Q51" s="13" t="s">
        <v>25</v>
      </c>
    </row>
    <row r="52" spans="1:17" ht="60" customHeight="1" x14ac:dyDescent="0.35">
      <c r="A52" s="11" t="s">
        <v>346</v>
      </c>
      <c r="B52" s="2" t="s">
        <v>353</v>
      </c>
      <c r="C52" s="1" t="s">
        <v>354</v>
      </c>
      <c r="D52" s="3" t="s">
        <v>34</v>
      </c>
      <c r="E52" s="3" t="s">
        <v>35</v>
      </c>
      <c r="F52" s="4" t="s">
        <v>22</v>
      </c>
      <c r="G52" s="4" t="s">
        <v>23</v>
      </c>
      <c r="H52" s="4" t="s">
        <v>24</v>
      </c>
      <c r="I52" s="4" t="s">
        <v>25</v>
      </c>
      <c r="J52" s="5" t="s">
        <v>25</v>
      </c>
      <c r="K52" s="5" t="s">
        <v>355</v>
      </c>
      <c r="L52" s="5" t="s">
        <v>356</v>
      </c>
      <c r="M52" s="5" t="s">
        <v>357</v>
      </c>
      <c r="N52" s="5" t="s">
        <v>358</v>
      </c>
      <c r="O52" s="5" t="s">
        <v>359</v>
      </c>
      <c r="P52" s="4" t="str">
        <f t="shared" si="0"/>
        <v>Outstanding</v>
      </c>
      <c r="Q52" s="13" t="s">
        <v>25</v>
      </c>
    </row>
    <row r="53" spans="1:17" ht="60" customHeight="1" x14ac:dyDescent="0.35">
      <c r="A53" s="11" t="s">
        <v>346</v>
      </c>
      <c r="B53" s="2" t="s">
        <v>360</v>
      </c>
      <c r="C53" s="1" t="s">
        <v>361</v>
      </c>
      <c r="D53" s="3" t="s">
        <v>20</v>
      </c>
      <c r="E53" s="3" t="s">
        <v>35</v>
      </c>
      <c r="F53" s="4" t="s">
        <v>22</v>
      </c>
      <c r="G53" s="4" t="s">
        <v>23</v>
      </c>
      <c r="H53" s="4" t="s">
        <v>24</v>
      </c>
      <c r="I53" s="4" t="s">
        <v>25</v>
      </c>
      <c r="J53" s="5" t="s">
        <v>25</v>
      </c>
      <c r="K53" s="5" t="s">
        <v>362</v>
      </c>
      <c r="L53" s="5" t="s">
        <v>363</v>
      </c>
      <c r="M53" s="5" t="s">
        <v>364</v>
      </c>
      <c r="N53" s="5" t="s">
        <v>365</v>
      </c>
      <c r="O53" s="5" t="s">
        <v>59</v>
      </c>
      <c r="P53" s="4" t="str">
        <f t="shared" si="0"/>
        <v>Outstanding</v>
      </c>
      <c r="Q53" s="13" t="s">
        <v>25</v>
      </c>
    </row>
    <row r="54" spans="1:17" ht="60" customHeight="1" x14ac:dyDescent="0.35">
      <c r="A54" s="11" t="s">
        <v>366</v>
      </c>
      <c r="B54" s="2" t="s">
        <v>367</v>
      </c>
      <c r="C54" s="1" t="s">
        <v>368</v>
      </c>
      <c r="D54" s="3" t="s">
        <v>20</v>
      </c>
      <c r="E54" s="3" t="s">
        <v>35</v>
      </c>
      <c r="F54" s="4" t="s">
        <v>22</v>
      </c>
      <c r="G54" s="4" t="s">
        <v>23</v>
      </c>
      <c r="H54" s="4" t="s">
        <v>24</v>
      </c>
      <c r="I54" s="4" t="s">
        <v>25</v>
      </c>
      <c r="J54" s="5" t="s">
        <v>25</v>
      </c>
      <c r="K54" s="5" t="s">
        <v>369</v>
      </c>
      <c r="L54" s="5" t="s">
        <v>370</v>
      </c>
      <c r="M54" s="5" t="s">
        <v>371</v>
      </c>
      <c r="N54" s="5" t="s">
        <v>372</v>
      </c>
      <c r="O54" s="5" t="s">
        <v>373</v>
      </c>
      <c r="P54" s="4" t="str">
        <f t="shared" si="0"/>
        <v>Outstanding</v>
      </c>
      <c r="Q54" s="13" t="s">
        <v>25</v>
      </c>
    </row>
    <row r="55" spans="1:17" ht="60" customHeight="1" x14ac:dyDescent="0.35">
      <c r="A55" s="11" t="s">
        <v>366</v>
      </c>
      <c r="B55" s="2" t="s">
        <v>374</v>
      </c>
      <c r="C55" s="1" t="s">
        <v>375</v>
      </c>
      <c r="D55" s="3" t="s">
        <v>20</v>
      </c>
      <c r="E55" s="3" t="s">
        <v>21</v>
      </c>
      <c r="F55" s="4" t="s">
        <v>22</v>
      </c>
      <c r="G55" s="4" t="s">
        <v>23</v>
      </c>
      <c r="H55" s="4" t="s">
        <v>24</v>
      </c>
      <c r="I55" s="4" t="s">
        <v>25</v>
      </c>
      <c r="J55" s="5" t="s">
        <v>25</v>
      </c>
      <c r="K55" s="5" t="s">
        <v>376</v>
      </c>
      <c r="L55" s="5" t="s">
        <v>377</v>
      </c>
      <c r="M55" s="5" t="s">
        <v>279</v>
      </c>
      <c r="N55" s="5" t="s">
        <v>378</v>
      </c>
      <c r="O55" s="5" t="s">
        <v>379</v>
      </c>
      <c r="P55" s="4" t="str">
        <f t="shared" si="0"/>
        <v>Outstanding</v>
      </c>
      <c r="Q55" s="13" t="s">
        <v>25</v>
      </c>
    </row>
    <row r="56" spans="1:17" ht="60" customHeight="1" x14ac:dyDescent="0.35">
      <c r="A56" s="11" t="s">
        <v>366</v>
      </c>
      <c r="B56" s="2" t="s">
        <v>380</v>
      </c>
      <c r="C56" s="1" t="s">
        <v>381</v>
      </c>
      <c r="D56" s="3" t="s">
        <v>20</v>
      </c>
      <c r="E56" s="3" t="s">
        <v>35</v>
      </c>
      <c r="F56" s="4" t="s">
        <v>22</v>
      </c>
      <c r="G56" s="4" t="s">
        <v>23</v>
      </c>
      <c r="H56" s="4" t="s">
        <v>24</v>
      </c>
      <c r="I56" s="4" t="s">
        <v>25</v>
      </c>
      <c r="J56" s="5" t="s">
        <v>25</v>
      </c>
      <c r="K56" s="5" t="s">
        <v>382</v>
      </c>
      <c r="L56" s="5" t="s">
        <v>383</v>
      </c>
      <c r="M56" s="5" t="s">
        <v>384</v>
      </c>
      <c r="N56" s="5" t="s">
        <v>385</v>
      </c>
      <c r="O56" s="5" t="s">
        <v>30</v>
      </c>
      <c r="P56" s="4" t="str">
        <f t="shared" si="0"/>
        <v>Outstanding</v>
      </c>
      <c r="Q56" s="13" t="s">
        <v>25</v>
      </c>
    </row>
    <row r="57" spans="1:17" ht="60" customHeight="1" x14ac:dyDescent="0.35">
      <c r="A57" s="11" t="s">
        <v>366</v>
      </c>
      <c r="B57" s="2" t="s">
        <v>386</v>
      </c>
      <c r="C57" s="1" t="s">
        <v>387</v>
      </c>
      <c r="D57" s="3" t="s">
        <v>20</v>
      </c>
      <c r="E57" s="3" t="s">
        <v>21</v>
      </c>
      <c r="F57" s="4" t="s">
        <v>22</v>
      </c>
      <c r="G57" s="4" t="s">
        <v>23</v>
      </c>
      <c r="H57" s="4" t="s">
        <v>24</v>
      </c>
      <c r="I57" s="4" t="s">
        <v>25</v>
      </c>
      <c r="J57" s="5" t="s">
        <v>25</v>
      </c>
      <c r="K57" s="5" t="s">
        <v>388</v>
      </c>
      <c r="L57" s="5" t="s">
        <v>389</v>
      </c>
      <c r="M57" s="5" t="s">
        <v>390</v>
      </c>
      <c r="N57" s="5" t="s">
        <v>391</v>
      </c>
      <c r="O57" s="5" t="s">
        <v>30</v>
      </c>
      <c r="P57" s="4" t="str">
        <f t="shared" si="0"/>
        <v>Outstanding</v>
      </c>
      <c r="Q57" s="13" t="s">
        <v>25</v>
      </c>
    </row>
    <row r="58" spans="1:17" ht="60" customHeight="1" x14ac:dyDescent="0.35">
      <c r="A58" s="11" t="s">
        <v>366</v>
      </c>
      <c r="B58" s="2" t="s">
        <v>392</v>
      </c>
      <c r="C58" s="1" t="s">
        <v>393</v>
      </c>
      <c r="D58" s="3" t="s">
        <v>20</v>
      </c>
      <c r="E58" s="3" t="s">
        <v>35</v>
      </c>
      <c r="F58" s="4" t="s">
        <v>22</v>
      </c>
      <c r="G58" s="4" t="s">
        <v>23</v>
      </c>
      <c r="H58" s="4" t="s">
        <v>24</v>
      </c>
      <c r="I58" s="4" t="s">
        <v>25</v>
      </c>
      <c r="J58" s="5" t="s">
        <v>25</v>
      </c>
      <c r="K58" s="5" t="s">
        <v>394</v>
      </c>
      <c r="L58" s="5" t="s">
        <v>395</v>
      </c>
      <c r="M58" s="5" t="s">
        <v>396</v>
      </c>
      <c r="N58" s="5" t="s">
        <v>397</v>
      </c>
      <c r="O58" s="5" t="s">
        <v>260</v>
      </c>
      <c r="P58" s="4" t="str">
        <f t="shared" si="0"/>
        <v>Outstanding</v>
      </c>
      <c r="Q58" s="13" t="s">
        <v>25</v>
      </c>
    </row>
    <row r="59" spans="1:17" ht="60" customHeight="1" x14ac:dyDescent="0.35">
      <c r="A59" s="11" t="s">
        <v>366</v>
      </c>
      <c r="B59" s="2" t="s">
        <v>398</v>
      </c>
      <c r="C59" s="1" t="s">
        <v>399</v>
      </c>
      <c r="D59" s="3" t="s">
        <v>20</v>
      </c>
      <c r="E59" s="3" t="s">
        <v>35</v>
      </c>
      <c r="F59" s="4" t="s">
        <v>22</v>
      </c>
      <c r="G59" s="4" t="s">
        <v>23</v>
      </c>
      <c r="H59" s="4" t="s">
        <v>24</v>
      </c>
      <c r="I59" s="4" t="s">
        <v>25</v>
      </c>
      <c r="J59" s="5" t="s">
        <v>25</v>
      </c>
      <c r="K59" s="5" t="s">
        <v>400</v>
      </c>
      <c r="L59" s="5" t="s">
        <v>401</v>
      </c>
      <c r="M59" s="5" t="s">
        <v>402</v>
      </c>
      <c r="N59" s="5" t="s">
        <v>403</v>
      </c>
      <c r="O59" s="5" t="s">
        <v>30</v>
      </c>
      <c r="P59" s="4" t="str">
        <f t="shared" si="0"/>
        <v>Outstanding</v>
      </c>
      <c r="Q59" s="13" t="s">
        <v>25</v>
      </c>
    </row>
    <row r="60" spans="1:17" ht="60" customHeight="1" x14ac:dyDescent="0.35">
      <c r="A60" s="11" t="s">
        <v>366</v>
      </c>
      <c r="B60" s="2" t="s">
        <v>404</v>
      </c>
      <c r="C60" s="1" t="s">
        <v>405</v>
      </c>
      <c r="D60" s="3" t="s">
        <v>20</v>
      </c>
      <c r="E60" s="3" t="s">
        <v>21</v>
      </c>
      <c r="F60" s="4" t="s">
        <v>22</v>
      </c>
      <c r="G60" s="4" t="s">
        <v>23</v>
      </c>
      <c r="H60" s="4" t="s">
        <v>24</v>
      </c>
      <c r="I60" s="4" t="s">
        <v>25</v>
      </c>
      <c r="J60" s="5" t="s">
        <v>25</v>
      </c>
      <c r="K60" s="5" t="s">
        <v>406</v>
      </c>
      <c r="L60" s="5" t="s">
        <v>407</v>
      </c>
      <c r="M60" s="5" t="s">
        <v>408</v>
      </c>
      <c r="N60" s="5" t="s">
        <v>409</v>
      </c>
      <c r="O60" s="5" t="s">
        <v>30</v>
      </c>
      <c r="P60" s="4" t="str">
        <f t="shared" si="0"/>
        <v>Outstanding</v>
      </c>
      <c r="Q60" s="13" t="s">
        <v>25</v>
      </c>
    </row>
    <row r="61" spans="1:17" ht="60" customHeight="1" x14ac:dyDescent="0.35">
      <c r="A61" s="11" t="s">
        <v>366</v>
      </c>
      <c r="B61" s="2" t="s">
        <v>410</v>
      </c>
      <c r="C61" s="1" t="s">
        <v>411</v>
      </c>
      <c r="D61" s="3" t="s">
        <v>20</v>
      </c>
      <c r="E61" s="3" t="s">
        <v>35</v>
      </c>
      <c r="F61" s="4" t="s">
        <v>22</v>
      </c>
      <c r="G61" s="4" t="s">
        <v>23</v>
      </c>
      <c r="H61" s="4" t="s">
        <v>24</v>
      </c>
      <c r="I61" s="4" t="s">
        <v>25</v>
      </c>
      <c r="J61" s="5" t="s">
        <v>25</v>
      </c>
      <c r="K61" s="5" t="s">
        <v>412</v>
      </c>
      <c r="L61" s="5" t="s">
        <v>413</v>
      </c>
      <c r="M61" s="5" t="s">
        <v>239</v>
      </c>
      <c r="N61" s="5" t="s">
        <v>414</v>
      </c>
      <c r="O61" s="5" t="s">
        <v>30</v>
      </c>
      <c r="P61" s="4" t="str">
        <f t="shared" si="0"/>
        <v>Outstanding</v>
      </c>
      <c r="Q61" s="13" t="s">
        <v>25</v>
      </c>
    </row>
    <row r="62" spans="1:17" ht="60" customHeight="1" x14ac:dyDescent="0.35">
      <c r="A62" s="11" t="s">
        <v>366</v>
      </c>
      <c r="B62" s="2" t="s">
        <v>415</v>
      </c>
      <c r="C62" s="1" t="s">
        <v>416</v>
      </c>
      <c r="D62" s="3" t="s">
        <v>20</v>
      </c>
      <c r="E62" s="3" t="s">
        <v>21</v>
      </c>
      <c r="F62" s="4" t="s">
        <v>22</v>
      </c>
      <c r="G62" s="4" t="s">
        <v>23</v>
      </c>
      <c r="H62" s="4" t="s">
        <v>24</v>
      </c>
      <c r="I62" s="4" t="s">
        <v>25</v>
      </c>
      <c r="J62" s="5" t="s">
        <v>25</v>
      </c>
      <c r="K62" s="5" t="s">
        <v>417</v>
      </c>
      <c r="L62" s="5" t="s">
        <v>418</v>
      </c>
      <c r="M62" s="5" t="s">
        <v>419</v>
      </c>
      <c r="N62" s="5" t="s">
        <v>420</v>
      </c>
      <c r="O62" s="5" t="s">
        <v>30</v>
      </c>
      <c r="P62" s="4" t="str">
        <f t="shared" si="0"/>
        <v>Outstanding</v>
      </c>
      <c r="Q62" s="13" t="s">
        <v>25</v>
      </c>
    </row>
    <row r="63" spans="1:17" ht="60" customHeight="1" x14ac:dyDescent="0.35">
      <c r="A63" s="11" t="s">
        <v>366</v>
      </c>
      <c r="B63" s="2" t="s">
        <v>421</v>
      </c>
      <c r="C63" s="1" t="s">
        <v>422</v>
      </c>
      <c r="D63" s="3" t="s">
        <v>20</v>
      </c>
      <c r="E63" s="3" t="s">
        <v>35</v>
      </c>
      <c r="F63" s="4" t="s">
        <v>22</v>
      </c>
      <c r="G63" s="4" t="s">
        <v>23</v>
      </c>
      <c r="H63" s="4" t="s">
        <v>24</v>
      </c>
      <c r="I63" s="4" t="s">
        <v>25</v>
      </c>
      <c r="J63" s="5" t="s">
        <v>25</v>
      </c>
      <c r="K63" s="5" t="s">
        <v>423</v>
      </c>
      <c r="L63" s="5" t="s">
        <v>424</v>
      </c>
      <c r="M63" s="5" t="s">
        <v>425</v>
      </c>
      <c r="N63" s="5" t="s">
        <v>426</v>
      </c>
      <c r="O63" s="5" t="s">
        <v>30</v>
      </c>
      <c r="P63" s="4" t="str">
        <f t="shared" si="0"/>
        <v>Outstanding</v>
      </c>
      <c r="Q63" s="13" t="s">
        <v>25</v>
      </c>
    </row>
    <row r="64" spans="1:17" ht="60" customHeight="1" x14ac:dyDescent="0.35">
      <c r="A64" s="11" t="s">
        <v>366</v>
      </c>
      <c r="B64" s="2" t="s">
        <v>427</v>
      </c>
      <c r="C64" s="1" t="s">
        <v>428</v>
      </c>
      <c r="D64" s="3" t="s">
        <v>20</v>
      </c>
      <c r="E64" s="3" t="s">
        <v>35</v>
      </c>
      <c r="F64" s="4" t="s">
        <v>22</v>
      </c>
      <c r="G64" s="4" t="s">
        <v>23</v>
      </c>
      <c r="H64" s="4" t="s">
        <v>24</v>
      </c>
      <c r="I64" s="4" t="s">
        <v>25</v>
      </c>
      <c r="J64" s="5" t="s">
        <v>25</v>
      </c>
      <c r="K64" s="5" t="s">
        <v>429</v>
      </c>
      <c r="L64" s="5" t="s">
        <v>430</v>
      </c>
      <c r="M64" s="5" t="s">
        <v>239</v>
      </c>
      <c r="N64" s="5" t="s">
        <v>431</v>
      </c>
      <c r="O64" s="5" t="s">
        <v>59</v>
      </c>
      <c r="P64" s="4" t="str">
        <f t="shared" si="0"/>
        <v>Outstanding</v>
      </c>
      <c r="Q64" s="13" t="s">
        <v>25</v>
      </c>
    </row>
    <row r="65" spans="1:17" ht="60" customHeight="1" x14ac:dyDescent="0.35">
      <c r="A65" s="11" t="s">
        <v>366</v>
      </c>
      <c r="B65" s="2" t="s">
        <v>432</v>
      </c>
      <c r="C65" s="1" t="s">
        <v>433</v>
      </c>
      <c r="D65" s="3" t="s">
        <v>20</v>
      </c>
      <c r="E65" s="3" t="s">
        <v>35</v>
      </c>
      <c r="F65" s="4" t="s">
        <v>22</v>
      </c>
      <c r="G65" s="4" t="s">
        <v>23</v>
      </c>
      <c r="H65" s="4" t="s">
        <v>24</v>
      </c>
      <c r="I65" s="4" t="s">
        <v>25</v>
      </c>
      <c r="J65" s="5" t="s">
        <v>25</v>
      </c>
      <c r="K65" s="5" t="s">
        <v>434</v>
      </c>
      <c r="L65" s="5" t="s">
        <v>435</v>
      </c>
      <c r="M65" s="5" t="s">
        <v>436</v>
      </c>
      <c r="N65" s="5" t="s">
        <v>437</v>
      </c>
      <c r="O65" s="5" t="s">
        <v>59</v>
      </c>
      <c r="P65" s="4" t="str">
        <f t="shared" si="0"/>
        <v>Outstanding</v>
      </c>
      <c r="Q65" s="13" t="s">
        <v>25</v>
      </c>
    </row>
    <row r="66" spans="1:17" ht="60" customHeight="1" x14ac:dyDescent="0.35">
      <c r="A66" s="11" t="s">
        <v>366</v>
      </c>
      <c r="B66" s="2" t="s">
        <v>438</v>
      </c>
      <c r="C66" s="1" t="s">
        <v>439</v>
      </c>
      <c r="D66" s="3" t="s">
        <v>20</v>
      </c>
      <c r="E66" s="3" t="s">
        <v>21</v>
      </c>
      <c r="F66" s="4" t="s">
        <v>22</v>
      </c>
      <c r="G66" s="4" t="s">
        <v>23</v>
      </c>
      <c r="H66" s="4" t="s">
        <v>24</v>
      </c>
      <c r="I66" s="4" t="s">
        <v>25</v>
      </c>
      <c r="J66" s="5" t="s">
        <v>25</v>
      </c>
      <c r="K66" s="5" t="s">
        <v>440</v>
      </c>
      <c r="L66" s="5" t="s">
        <v>441</v>
      </c>
      <c r="M66" s="5" t="s">
        <v>442</v>
      </c>
      <c r="N66" s="5" t="s">
        <v>443</v>
      </c>
      <c r="O66" s="5" t="s">
        <v>30</v>
      </c>
      <c r="P66" s="4" t="str">
        <f t="shared" si="0"/>
        <v>Outstanding</v>
      </c>
      <c r="Q66" s="13" t="s">
        <v>25</v>
      </c>
    </row>
    <row r="67" spans="1:17" ht="60" customHeight="1" x14ac:dyDescent="0.35">
      <c r="A67" s="11" t="s">
        <v>366</v>
      </c>
      <c r="B67" s="2" t="s">
        <v>444</v>
      </c>
      <c r="C67" s="1" t="s">
        <v>445</v>
      </c>
      <c r="D67" s="3" t="s">
        <v>20</v>
      </c>
      <c r="E67" s="3" t="s">
        <v>35</v>
      </c>
      <c r="F67" s="4" t="s">
        <v>22</v>
      </c>
      <c r="G67" s="4" t="s">
        <v>23</v>
      </c>
      <c r="H67" s="4" t="s">
        <v>24</v>
      </c>
      <c r="I67" s="4" t="s">
        <v>25</v>
      </c>
      <c r="J67" s="5" t="s">
        <v>25</v>
      </c>
      <c r="K67" s="5" t="s">
        <v>446</v>
      </c>
      <c r="L67" s="5" t="s">
        <v>447</v>
      </c>
      <c r="M67" s="5" t="s">
        <v>239</v>
      </c>
      <c r="N67" s="5" t="s">
        <v>448</v>
      </c>
      <c r="O67" s="5" t="s">
        <v>30</v>
      </c>
      <c r="P67" s="4" t="str">
        <f t="shared" si="0"/>
        <v>Outstanding</v>
      </c>
      <c r="Q67" s="13" t="s">
        <v>25</v>
      </c>
    </row>
    <row r="68" spans="1:17" ht="60" customHeight="1" x14ac:dyDescent="0.35">
      <c r="A68" s="11" t="s">
        <v>366</v>
      </c>
      <c r="B68" s="2" t="s">
        <v>449</v>
      </c>
      <c r="C68" s="1" t="s">
        <v>450</v>
      </c>
      <c r="D68" s="3" t="s">
        <v>20</v>
      </c>
      <c r="E68" s="3" t="s">
        <v>21</v>
      </c>
      <c r="F68" s="4" t="s">
        <v>22</v>
      </c>
      <c r="G68" s="4" t="s">
        <v>23</v>
      </c>
      <c r="H68" s="4" t="s">
        <v>24</v>
      </c>
      <c r="I68" s="4" t="s">
        <v>25</v>
      </c>
      <c r="J68" s="5" t="s">
        <v>25</v>
      </c>
      <c r="K68" s="5" t="s">
        <v>451</v>
      </c>
      <c r="L68" s="5" t="s">
        <v>452</v>
      </c>
      <c r="M68" s="5" t="s">
        <v>453</v>
      </c>
      <c r="N68" s="5" t="s">
        <v>454</v>
      </c>
      <c r="O68" s="5" t="s">
        <v>455</v>
      </c>
      <c r="P68" s="4" t="str">
        <f t="shared" si="0"/>
        <v>Outstanding</v>
      </c>
      <c r="Q68" s="13" t="s">
        <v>25</v>
      </c>
    </row>
    <row r="69" spans="1:17" ht="60" customHeight="1" x14ac:dyDescent="0.35">
      <c r="A69" s="11" t="s">
        <v>366</v>
      </c>
      <c r="B69" s="2" t="s">
        <v>456</v>
      </c>
      <c r="C69" s="1" t="s">
        <v>457</v>
      </c>
      <c r="D69" s="3" t="s">
        <v>20</v>
      </c>
      <c r="E69" s="3" t="s">
        <v>35</v>
      </c>
      <c r="F69" s="4" t="s">
        <v>22</v>
      </c>
      <c r="G69" s="4" t="s">
        <v>23</v>
      </c>
      <c r="H69" s="4" t="s">
        <v>24</v>
      </c>
      <c r="I69" s="4" t="s">
        <v>25</v>
      </c>
      <c r="J69" s="5" t="s">
        <v>25</v>
      </c>
      <c r="K69" s="5" t="s">
        <v>458</v>
      </c>
      <c r="L69" s="5" t="s">
        <v>459</v>
      </c>
      <c r="M69" s="5" t="s">
        <v>239</v>
      </c>
      <c r="N69" s="5" t="s">
        <v>460</v>
      </c>
      <c r="O69" s="5" t="s">
        <v>59</v>
      </c>
      <c r="P69" s="4" t="str">
        <f t="shared" si="0"/>
        <v>Outstanding</v>
      </c>
      <c r="Q69" s="13" t="s">
        <v>25</v>
      </c>
    </row>
    <row r="70" spans="1:17" ht="60" customHeight="1" x14ac:dyDescent="0.35">
      <c r="A70" s="11" t="s">
        <v>366</v>
      </c>
      <c r="B70" s="2" t="s">
        <v>461</v>
      </c>
      <c r="C70" s="1" t="s">
        <v>462</v>
      </c>
      <c r="D70" s="3" t="s">
        <v>20</v>
      </c>
      <c r="E70" s="3" t="s">
        <v>35</v>
      </c>
      <c r="F70" s="4" t="s">
        <v>22</v>
      </c>
      <c r="G70" s="4" t="s">
        <v>23</v>
      </c>
      <c r="H70" s="4" t="s">
        <v>24</v>
      </c>
      <c r="I70" s="4" t="s">
        <v>25</v>
      </c>
      <c r="J70" s="5" t="s">
        <v>25</v>
      </c>
      <c r="K70" s="5" t="s">
        <v>463</v>
      </c>
      <c r="L70" s="5" t="s">
        <v>464</v>
      </c>
      <c r="M70" s="5" t="s">
        <v>239</v>
      </c>
      <c r="N70" s="5" t="s">
        <v>465</v>
      </c>
      <c r="O70" s="5" t="s">
        <v>59</v>
      </c>
      <c r="P70" s="4" t="str">
        <f t="shared" si="0"/>
        <v>Outstanding</v>
      </c>
      <c r="Q70" s="13" t="s">
        <v>25</v>
      </c>
    </row>
    <row r="71" spans="1:17" ht="60" customHeight="1" x14ac:dyDescent="0.35">
      <c r="A71" s="11" t="s">
        <v>366</v>
      </c>
      <c r="B71" s="2" t="s">
        <v>466</v>
      </c>
      <c r="C71" s="1" t="s">
        <v>467</v>
      </c>
      <c r="D71" s="3" t="s">
        <v>34</v>
      </c>
      <c r="E71" s="3" t="s">
        <v>35</v>
      </c>
      <c r="F71" s="4" t="s">
        <v>22</v>
      </c>
      <c r="G71" s="4" t="s">
        <v>23</v>
      </c>
      <c r="H71" s="4" t="s">
        <v>24</v>
      </c>
      <c r="I71" s="4" t="s">
        <v>25</v>
      </c>
      <c r="J71" s="5" t="s">
        <v>25</v>
      </c>
      <c r="K71" s="5" t="s">
        <v>468</v>
      </c>
      <c r="L71" s="5" t="s">
        <v>469</v>
      </c>
      <c r="M71" s="5" t="s">
        <v>239</v>
      </c>
      <c r="N71" s="5" t="s">
        <v>470</v>
      </c>
      <c r="O71" s="5" t="s">
        <v>59</v>
      </c>
      <c r="P71" s="4" t="str">
        <f t="shared" si="0"/>
        <v>Outstanding</v>
      </c>
      <c r="Q71" s="13" t="s">
        <v>25</v>
      </c>
    </row>
    <row r="72" spans="1:17" ht="60" customHeight="1" x14ac:dyDescent="0.35">
      <c r="A72" s="11" t="s">
        <v>366</v>
      </c>
      <c r="B72" s="2" t="s">
        <v>471</v>
      </c>
      <c r="C72" s="1" t="s">
        <v>472</v>
      </c>
      <c r="D72" s="3" t="s">
        <v>34</v>
      </c>
      <c r="E72" s="3" t="s">
        <v>35</v>
      </c>
      <c r="F72" s="4" t="s">
        <v>22</v>
      </c>
      <c r="G72" s="4" t="s">
        <v>23</v>
      </c>
      <c r="H72" s="4" t="s">
        <v>24</v>
      </c>
      <c r="I72" s="4" t="s">
        <v>25</v>
      </c>
      <c r="J72" s="5" t="s">
        <v>25</v>
      </c>
      <c r="K72" s="5" t="s">
        <v>473</v>
      </c>
      <c r="L72" s="5" t="s">
        <v>474</v>
      </c>
      <c r="M72" s="5" t="s">
        <v>475</v>
      </c>
      <c r="N72" s="5" t="s">
        <v>476</v>
      </c>
      <c r="O72" s="5" t="s">
        <v>477</v>
      </c>
      <c r="P72" s="4" t="str">
        <f t="shared" si="0"/>
        <v>Outstanding</v>
      </c>
      <c r="Q72" s="13" t="s">
        <v>25</v>
      </c>
    </row>
    <row r="73" spans="1:17" ht="60" customHeight="1" x14ac:dyDescent="0.35">
      <c r="A73" s="11" t="s">
        <v>366</v>
      </c>
      <c r="B73" s="2" t="s">
        <v>478</v>
      </c>
      <c r="C73" s="1" t="s">
        <v>479</v>
      </c>
      <c r="D73" s="3" t="s">
        <v>20</v>
      </c>
      <c r="E73" s="3" t="s">
        <v>35</v>
      </c>
      <c r="F73" s="4" t="s">
        <v>22</v>
      </c>
      <c r="G73" s="4" t="s">
        <v>23</v>
      </c>
      <c r="H73" s="4" t="s">
        <v>24</v>
      </c>
      <c r="I73" s="4" t="s">
        <v>25</v>
      </c>
      <c r="J73" s="5" t="s">
        <v>25</v>
      </c>
      <c r="K73" s="5" t="s">
        <v>480</v>
      </c>
      <c r="L73" s="5" t="s">
        <v>481</v>
      </c>
      <c r="M73" s="5" t="s">
        <v>239</v>
      </c>
      <c r="N73" s="5" t="s">
        <v>482</v>
      </c>
      <c r="O73" s="5" t="s">
        <v>30</v>
      </c>
      <c r="P73" s="4" t="str">
        <f t="shared" si="0"/>
        <v>Outstanding</v>
      </c>
      <c r="Q73" s="13" t="s">
        <v>25</v>
      </c>
    </row>
    <row r="74" spans="1:17" ht="60" customHeight="1" x14ac:dyDescent="0.35">
      <c r="A74" s="11" t="s">
        <v>366</v>
      </c>
      <c r="B74" s="2" t="s">
        <v>483</v>
      </c>
      <c r="C74" s="1" t="s">
        <v>484</v>
      </c>
      <c r="D74" s="3" t="s">
        <v>20</v>
      </c>
      <c r="E74" s="3" t="s">
        <v>35</v>
      </c>
      <c r="F74" s="4" t="s">
        <v>22</v>
      </c>
      <c r="G74" s="4" t="s">
        <v>23</v>
      </c>
      <c r="H74" s="4" t="s">
        <v>24</v>
      </c>
      <c r="I74" s="4" t="s">
        <v>25</v>
      </c>
      <c r="J74" s="5" t="s">
        <v>25</v>
      </c>
      <c r="K74" s="5" t="s">
        <v>485</v>
      </c>
      <c r="L74" s="5" t="s">
        <v>486</v>
      </c>
      <c r="M74" s="5" t="s">
        <v>239</v>
      </c>
      <c r="N74" s="5" t="s">
        <v>487</v>
      </c>
      <c r="O74" s="5" t="s">
        <v>30</v>
      </c>
      <c r="P74" s="4" t="str">
        <f t="shared" si="0"/>
        <v>Outstanding</v>
      </c>
      <c r="Q74" s="13" t="s">
        <v>25</v>
      </c>
    </row>
    <row r="75" spans="1:17" ht="60" customHeight="1" x14ac:dyDescent="0.35">
      <c r="A75" s="11" t="s">
        <v>366</v>
      </c>
      <c r="B75" s="2" t="s">
        <v>488</v>
      </c>
      <c r="C75" s="1" t="s">
        <v>489</v>
      </c>
      <c r="D75" s="3" t="s">
        <v>20</v>
      </c>
      <c r="E75" s="3" t="s">
        <v>35</v>
      </c>
      <c r="F75" s="4" t="s">
        <v>22</v>
      </c>
      <c r="G75" s="4" t="s">
        <v>23</v>
      </c>
      <c r="H75" s="4" t="s">
        <v>24</v>
      </c>
      <c r="I75" s="4" t="s">
        <v>25</v>
      </c>
      <c r="J75" s="5" t="s">
        <v>25</v>
      </c>
      <c r="K75" s="5" t="s">
        <v>490</v>
      </c>
      <c r="L75" s="5" t="s">
        <v>491</v>
      </c>
      <c r="M75" s="5" t="s">
        <v>239</v>
      </c>
      <c r="N75" s="5" t="s">
        <v>492</v>
      </c>
      <c r="O75" s="5" t="s">
        <v>30</v>
      </c>
      <c r="P75" s="4" t="str">
        <f t="shared" si="0"/>
        <v>Outstanding</v>
      </c>
      <c r="Q75" s="13" t="s">
        <v>25</v>
      </c>
    </row>
    <row r="76" spans="1:17" ht="60" customHeight="1" x14ac:dyDescent="0.35">
      <c r="A76" s="11" t="s">
        <v>366</v>
      </c>
      <c r="B76" s="2" t="s">
        <v>493</v>
      </c>
      <c r="C76" s="1" t="s">
        <v>494</v>
      </c>
      <c r="D76" s="3" t="s">
        <v>20</v>
      </c>
      <c r="E76" s="3" t="s">
        <v>35</v>
      </c>
      <c r="F76" s="4" t="s">
        <v>22</v>
      </c>
      <c r="G76" s="4" t="s">
        <v>23</v>
      </c>
      <c r="H76" s="4" t="s">
        <v>24</v>
      </c>
      <c r="I76" s="4" t="s">
        <v>25</v>
      </c>
      <c r="J76" s="5" t="s">
        <v>25</v>
      </c>
      <c r="K76" s="5" t="s">
        <v>495</v>
      </c>
      <c r="L76" s="5" t="s">
        <v>496</v>
      </c>
      <c r="M76" s="5" t="s">
        <v>497</v>
      </c>
      <c r="N76" s="5" t="s">
        <v>498</v>
      </c>
      <c r="O76" s="5" t="s">
        <v>499</v>
      </c>
      <c r="P76" s="4" t="str">
        <f t="shared" si="0"/>
        <v>Outstanding</v>
      </c>
      <c r="Q76" s="13" t="s">
        <v>25</v>
      </c>
    </row>
    <row r="77" spans="1:17" ht="60" customHeight="1" x14ac:dyDescent="0.35">
      <c r="A77" s="11" t="s">
        <v>366</v>
      </c>
      <c r="B77" s="2" t="s">
        <v>500</v>
      </c>
      <c r="C77" s="1" t="s">
        <v>501</v>
      </c>
      <c r="D77" s="3" t="s">
        <v>20</v>
      </c>
      <c r="E77" s="3" t="s">
        <v>21</v>
      </c>
      <c r="F77" s="4" t="s">
        <v>22</v>
      </c>
      <c r="G77" s="4" t="s">
        <v>23</v>
      </c>
      <c r="H77" s="4" t="s">
        <v>24</v>
      </c>
      <c r="I77" s="4" t="s">
        <v>25</v>
      </c>
      <c r="J77" s="5" t="s">
        <v>25</v>
      </c>
      <c r="K77" s="5" t="s">
        <v>502</v>
      </c>
      <c r="L77" s="5" t="s">
        <v>503</v>
      </c>
      <c r="M77" s="5" t="s">
        <v>504</v>
      </c>
      <c r="N77" s="5" t="s">
        <v>505</v>
      </c>
      <c r="O77" s="5" t="s">
        <v>506</v>
      </c>
      <c r="P77" s="4" t="str">
        <f t="shared" si="0"/>
        <v>Outstanding</v>
      </c>
      <c r="Q77" s="13" t="s">
        <v>25</v>
      </c>
    </row>
    <row r="78" spans="1:17" ht="60" customHeight="1" x14ac:dyDescent="0.35">
      <c r="A78" s="11" t="s">
        <v>366</v>
      </c>
      <c r="B78" s="2" t="s">
        <v>507</v>
      </c>
      <c r="C78" s="1" t="s">
        <v>508</v>
      </c>
      <c r="D78" s="3" t="s">
        <v>20</v>
      </c>
      <c r="E78" s="3" t="s">
        <v>35</v>
      </c>
      <c r="F78" s="4" t="s">
        <v>22</v>
      </c>
      <c r="G78" s="4" t="s">
        <v>23</v>
      </c>
      <c r="H78" s="4" t="s">
        <v>24</v>
      </c>
      <c r="I78" s="4" t="s">
        <v>25</v>
      </c>
      <c r="J78" s="5" t="s">
        <v>25</v>
      </c>
      <c r="K78" s="5" t="s">
        <v>509</v>
      </c>
      <c r="L78" s="5" t="s">
        <v>510</v>
      </c>
      <c r="M78" s="5" t="s">
        <v>279</v>
      </c>
      <c r="N78" s="5" t="s">
        <v>511</v>
      </c>
      <c r="O78" s="5" t="s">
        <v>512</v>
      </c>
      <c r="P78" s="4" t="str">
        <f t="shared" si="0"/>
        <v>Outstanding</v>
      </c>
      <c r="Q78" s="13" t="s">
        <v>25</v>
      </c>
    </row>
    <row r="79" spans="1:17" ht="60" customHeight="1" x14ac:dyDescent="0.35">
      <c r="A79" s="11" t="s">
        <v>366</v>
      </c>
      <c r="B79" s="2" t="s">
        <v>513</v>
      </c>
      <c r="C79" s="1" t="s">
        <v>514</v>
      </c>
      <c r="D79" s="3" t="s">
        <v>20</v>
      </c>
      <c r="E79" s="3" t="s">
        <v>35</v>
      </c>
      <c r="F79" s="4" t="s">
        <v>22</v>
      </c>
      <c r="G79" s="4" t="s">
        <v>23</v>
      </c>
      <c r="H79" s="4" t="s">
        <v>24</v>
      </c>
      <c r="I79" s="4" t="s">
        <v>25</v>
      </c>
      <c r="J79" s="5" t="s">
        <v>25</v>
      </c>
      <c r="K79" s="5" t="s">
        <v>515</v>
      </c>
      <c r="L79" s="5" t="s">
        <v>516</v>
      </c>
      <c r="M79" s="5" t="s">
        <v>517</v>
      </c>
      <c r="N79" s="5" t="s">
        <v>518</v>
      </c>
      <c r="O79" s="5" t="s">
        <v>59</v>
      </c>
      <c r="P79" s="4" t="str">
        <f t="shared" si="0"/>
        <v>Outstanding</v>
      </c>
      <c r="Q79" s="13" t="s">
        <v>25</v>
      </c>
    </row>
    <row r="80" spans="1:17" ht="60" customHeight="1" x14ac:dyDescent="0.35">
      <c r="A80" s="11" t="s">
        <v>366</v>
      </c>
      <c r="B80" s="2" t="s">
        <v>519</v>
      </c>
      <c r="C80" s="1" t="s">
        <v>520</v>
      </c>
      <c r="D80" s="3" t="s">
        <v>20</v>
      </c>
      <c r="E80" s="3" t="s">
        <v>35</v>
      </c>
      <c r="F80" s="4" t="s">
        <v>22</v>
      </c>
      <c r="G80" s="4" t="s">
        <v>23</v>
      </c>
      <c r="H80" s="4" t="s">
        <v>24</v>
      </c>
      <c r="I80" s="4" t="s">
        <v>25</v>
      </c>
      <c r="J80" s="5" t="s">
        <v>25</v>
      </c>
      <c r="K80" s="5" t="s">
        <v>521</v>
      </c>
      <c r="L80" s="5" t="s">
        <v>522</v>
      </c>
      <c r="M80" s="5" t="s">
        <v>239</v>
      </c>
      <c r="N80" s="5" t="s">
        <v>523</v>
      </c>
      <c r="O80" s="5" t="s">
        <v>59</v>
      </c>
      <c r="P80" s="4" t="str">
        <f t="shared" si="0"/>
        <v>Outstanding</v>
      </c>
      <c r="Q80" s="13" t="s">
        <v>25</v>
      </c>
    </row>
    <row r="81" spans="1:17" ht="60" customHeight="1" x14ac:dyDescent="0.35">
      <c r="A81" s="11" t="s">
        <v>366</v>
      </c>
      <c r="B81" s="2" t="s">
        <v>524</v>
      </c>
      <c r="C81" s="1" t="s">
        <v>525</v>
      </c>
      <c r="D81" s="3" t="s">
        <v>20</v>
      </c>
      <c r="E81" s="3" t="s">
        <v>35</v>
      </c>
      <c r="F81" s="4" t="s">
        <v>22</v>
      </c>
      <c r="G81" s="4" t="s">
        <v>23</v>
      </c>
      <c r="H81" s="4" t="s">
        <v>24</v>
      </c>
      <c r="I81" s="4" t="s">
        <v>25</v>
      </c>
      <c r="J81" s="5" t="s">
        <v>25</v>
      </c>
      <c r="K81" s="5" t="s">
        <v>526</v>
      </c>
      <c r="L81" s="5" t="s">
        <v>527</v>
      </c>
      <c r="M81" s="5" t="s">
        <v>279</v>
      </c>
      <c r="N81" s="5" t="s">
        <v>528</v>
      </c>
      <c r="O81" s="5" t="s">
        <v>512</v>
      </c>
      <c r="P81" s="4" t="str">
        <f t="shared" si="0"/>
        <v>Outstanding</v>
      </c>
      <c r="Q81" s="13" t="s">
        <v>25</v>
      </c>
    </row>
    <row r="82" spans="1:17" ht="60" customHeight="1" x14ac:dyDescent="0.35">
      <c r="A82" s="11" t="s">
        <v>366</v>
      </c>
      <c r="B82" s="2" t="s">
        <v>529</v>
      </c>
      <c r="C82" s="1" t="s">
        <v>530</v>
      </c>
      <c r="D82" s="3" t="s">
        <v>20</v>
      </c>
      <c r="E82" s="3" t="s">
        <v>35</v>
      </c>
      <c r="F82" s="4" t="s">
        <v>22</v>
      </c>
      <c r="G82" s="4" t="s">
        <v>23</v>
      </c>
      <c r="H82" s="4" t="s">
        <v>24</v>
      </c>
      <c r="I82" s="4" t="s">
        <v>25</v>
      </c>
      <c r="J82" s="5" t="s">
        <v>25</v>
      </c>
      <c r="K82" s="5" t="s">
        <v>531</v>
      </c>
      <c r="L82" s="5" t="s">
        <v>532</v>
      </c>
      <c r="M82" s="5" t="s">
        <v>239</v>
      </c>
      <c r="N82" s="5" t="s">
        <v>533</v>
      </c>
      <c r="O82" s="5" t="s">
        <v>59</v>
      </c>
      <c r="P82" s="4" t="str">
        <f t="shared" si="0"/>
        <v>Outstanding</v>
      </c>
      <c r="Q82" s="13" t="s">
        <v>25</v>
      </c>
    </row>
    <row r="83" spans="1:17" ht="60" customHeight="1" x14ac:dyDescent="0.35">
      <c r="A83" s="11" t="s">
        <v>366</v>
      </c>
      <c r="B83" s="2" t="s">
        <v>534</v>
      </c>
      <c r="C83" s="1" t="s">
        <v>535</v>
      </c>
      <c r="D83" s="3" t="s">
        <v>20</v>
      </c>
      <c r="E83" s="3" t="s">
        <v>35</v>
      </c>
      <c r="F83" s="4" t="s">
        <v>22</v>
      </c>
      <c r="G83" s="4" t="s">
        <v>23</v>
      </c>
      <c r="H83" s="4" t="s">
        <v>24</v>
      </c>
      <c r="I83" s="4" t="s">
        <v>25</v>
      </c>
      <c r="J83" s="5" t="s">
        <v>25</v>
      </c>
      <c r="K83" s="5" t="s">
        <v>536</v>
      </c>
      <c r="L83" s="5" t="s">
        <v>537</v>
      </c>
      <c r="M83" s="5" t="s">
        <v>538</v>
      </c>
      <c r="N83" s="5" t="s">
        <v>539</v>
      </c>
      <c r="O83" s="5" t="s">
        <v>512</v>
      </c>
      <c r="P83" s="4" t="str">
        <f t="shared" si="0"/>
        <v>Outstanding</v>
      </c>
      <c r="Q83" s="13" t="s">
        <v>25</v>
      </c>
    </row>
    <row r="84" spans="1:17" ht="60" customHeight="1" x14ac:dyDescent="0.35">
      <c r="A84" s="11" t="s">
        <v>366</v>
      </c>
      <c r="B84" s="2" t="s">
        <v>540</v>
      </c>
      <c r="C84" s="1" t="s">
        <v>541</v>
      </c>
      <c r="D84" s="3" t="s">
        <v>20</v>
      </c>
      <c r="E84" s="3" t="s">
        <v>21</v>
      </c>
      <c r="F84" s="4" t="s">
        <v>22</v>
      </c>
      <c r="G84" s="4" t="s">
        <v>23</v>
      </c>
      <c r="H84" s="4" t="s">
        <v>24</v>
      </c>
      <c r="I84" s="4" t="s">
        <v>25</v>
      </c>
      <c r="J84" s="5" t="s">
        <v>25</v>
      </c>
      <c r="K84" s="5" t="s">
        <v>542</v>
      </c>
      <c r="L84" s="5" t="s">
        <v>543</v>
      </c>
      <c r="M84" s="5" t="s">
        <v>544</v>
      </c>
      <c r="N84" s="5" t="s">
        <v>545</v>
      </c>
      <c r="O84" s="5" t="s">
        <v>86</v>
      </c>
      <c r="P84" s="4" t="str">
        <f t="shared" si="0"/>
        <v>Outstanding</v>
      </c>
      <c r="Q84" s="13" t="s">
        <v>25</v>
      </c>
    </row>
    <row r="85" spans="1:17" ht="60" customHeight="1" x14ac:dyDescent="0.35">
      <c r="A85" s="11" t="s">
        <v>366</v>
      </c>
      <c r="B85" s="2" t="s">
        <v>546</v>
      </c>
      <c r="C85" s="1" t="s">
        <v>547</v>
      </c>
      <c r="D85" s="3" t="s">
        <v>20</v>
      </c>
      <c r="E85" s="3" t="s">
        <v>35</v>
      </c>
      <c r="F85" s="4" t="s">
        <v>22</v>
      </c>
      <c r="G85" s="4" t="s">
        <v>23</v>
      </c>
      <c r="H85" s="4" t="s">
        <v>24</v>
      </c>
      <c r="I85" s="4" t="s">
        <v>25</v>
      </c>
      <c r="J85" s="5" t="s">
        <v>25</v>
      </c>
      <c r="K85" s="5" t="s">
        <v>548</v>
      </c>
      <c r="L85" s="5" t="s">
        <v>549</v>
      </c>
      <c r="M85" s="5" t="s">
        <v>550</v>
      </c>
      <c r="N85" s="5" t="s">
        <v>551</v>
      </c>
      <c r="O85" s="5" t="s">
        <v>260</v>
      </c>
      <c r="P85" s="4" t="str">
        <f t="shared" si="0"/>
        <v>Outstanding</v>
      </c>
      <c r="Q85" s="13" t="s">
        <v>25</v>
      </c>
    </row>
    <row r="86" spans="1:17" ht="60" customHeight="1" x14ac:dyDescent="0.35">
      <c r="A86" s="11" t="s">
        <v>366</v>
      </c>
      <c r="B86" s="2" t="s">
        <v>552</v>
      </c>
      <c r="C86" s="1" t="s">
        <v>553</v>
      </c>
      <c r="D86" s="3" t="s">
        <v>20</v>
      </c>
      <c r="E86" s="3" t="s">
        <v>35</v>
      </c>
      <c r="F86" s="4" t="s">
        <v>22</v>
      </c>
      <c r="G86" s="4" t="s">
        <v>23</v>
      </c>
      <c r="H86" s="4" t="s">
        <v>24</v>
      </c>
      <c r="I86" s="4" t="s">
        <v>25</v>
      </c>
      <c r="J86" s="5" t="s">
        <v>25</v>
      </c>
      <c r="K86" s="5" t="s">
        <v>554</v>
      </c>
      <c r="L86" s="5" t="s">
        <v>555</v>
      </c>
      <c r="M86" s="5" t="s">
        <v>239</v>
      </c>
      <c r="N86" s="5" t="s">
        <v>556</v>
      </c>
      <c r="O86" s="5" t="s">
        <v>59</v>
      </c>
      <c r="P86" s="4" t="str">
        <f t="shared" si="0"/>
        <v>Outstanding</v>
      </c>
      <c r="Q86" s="13" t="s">
        <v>25</v>
      </c>
    </row>
    <row r="87" spans="1:17" ht="60" customHeight="1" x14ac:dyDescent="0.35">
      <c r="A87" s="11" t="s">
        <v>366</v>
      </c>
      <c r="B87" s="2" t="s">
        <v>557</v>
      </c>
      <c r="C87" s="1" t="s">
        <v>558</v>
      </c>
      <c r="D87" s="3" t="s">
        <v>20</v>
      </c>
      <c r="E87" s="3" t="s">
        <v>21</v>
      </c>
      <c r="F87" s="4" t="s">
        <v>22</v>
      </c>
      <c r="G87" s="4" t="s">
        <v>23</v>
      </c>
      <c r="H87" s="4" t="s">
        <v>24</v>
      </c>
      <c r="I87" s="4" t="s">
        <v>25</v>
      </c>
      <c r="J87" s="5" t="s">
        <v>25</v>
      </c>
      <c r="K87" s="5" t="s">
        <v>559</v>
      </c>
      <c r="L87" s="5" t="s">
        <v>560</v>
      </c>
      <c r="M87" s="5" t="s">
        <v>561</v>
      </c>
      <c r="N87" s="5" t="s">
        <v>562</v>
      </c>
      <c r="O87" s="5" t="s">
        <v>563</v>
      </c>
      <c r="P87" s="4" t="str">
        <f t="shared" si="0"/>
        <v>Outstanding</v>
      </c>
      <c r="Q87" s="13" t="s">
        <v>25</v>
      </c>
    </row>
    <row r="88" spans="1:17" ht="60" customHeight="1" x14ac:dyDescent="0.35">
      <c r="A88" s="11" t="s">
        <v>366</v>
      </c>
      <c r="B88" s="2" t="s">
        <v>564</v>
      </c>
      <c r="C88" s="1" t="s">
        <v>565</v>
      </c>
      <c r="D88" s="3" t="s">
        <v>20</v>
      </c>
      <c r="E88" s="3" t="s">
        <v>35</v>
      </c>
      <c r="F88" s="4" t="s">
        <v>22</v>
      </c>
      <c r="G88" s="4" t="s">
        <v>23</v>
      </c>
      <c r="H88" s="4" t="s">
        <v>24</v>
      </c>
      <c r="I88" s="4" t="s">
        <v>25</v>
      </c>
      <c r="J88" s="5" t="s">
        <v>25</v>
      </c>
      <c r="K88" s="5" t="s">
        <v>566</v>
      </c>
      <c r="L88" s="5" t="s">
        <v>567</v>
      </c>
      <c r="M88" s="5" t="s">
        <v>239</v>
      </c>
      <c r="N88" s="5" t="s">
        <v>568</v>
      </c>
      <c r="O88" s="5" t="s">
        <v>59</v>
      </c>
      <c r="P88" s="4" t="str">
        <f t="shared" si="0"/>
        <v>Outstanding</v>
      </c>
      <c r="Q88" s="13" t="s">
        <v>25</v>
      </c>
    </row>
    <row r="89" spans="1:17" ht="60" customHeight="1" x14ac:dyDescent="0.35">
      <c r="A89" s="11" t="s">
        <v>366</v>
      </c>
      <c r="B89" s="2" t="s">
        <v>569</v>
      </c>
      <c r="C89" s="1" t="s">
        <v>570</v>
      </c>
      <c r="D89" s="3" t="s">
        <v>20</v>
      </c>
      <c r="E89" s="3" t="s">
        <v>35</v>
      </c>
      <c r="F89" s="4" t="s">
        <v>22</v>
      </c>
      <c r="G89" s="4" t="s">
        <v>23</v>
      </c>
      <c r="H89" s="4" t="s">
        <v>24</v>
      </c>
      <c r="I89" s="4" t="s">
        <v>25</v>
      </c>
      <c r="J89" s="5" t="s">
        <v>25</v>
      </c>
      <c r="K89" s="5" t="s">
        <v>571</v>
      </c>
      <c r="L89" s="5" t="s">
        <v>572</v>
      </c>
      <c r="M89" s="5" t="s">
        <v>573</v>
      </c>
      <c r="N89" s="5" t="s">
        <v>574</v>
      </c>
      <c r="O89" s="5"/>
      <c r="P89" s="4" t="str">
        <f t="shared" si="0"/>
        <v>Outstanding</v>
      </c>
      <c r="Q89" s="13" t="s">
        <v>25</v>
      </c>
    </row>
    <row r="90" spans="1:17" ht="60" customHeight="1" x14ac:dyDescent="0.35">
      <c r="A90" s="11" t="s">
        <v>366</v>
      </c>
      <c r="B90" s="2" t="s">
        <v>575</v>
      </c>
      <c r="C90" s="1" t="s">
        <v>576</v>
      </c>
      <c r="D90" s="3" t="s">
        <v>20</v>
      </c>
      <c r="E90" s="3" t="s">
        <v>35</v>
      </c>
      <c r="F90" s="4" t="s">
        <v>22</v>
      </c>
      <c r="G90" s="4" t="s">
        <v>23</v>
      </c>
      <c r="H90" s="4" t="s">
        <v>24</v>
      </c>
      <c r="I90" s="4" t="s">
        <v>25</v>
      </c>
      <c r="J90" s="5" t="s">
        <v>25</v>
      </c>
      <c r="K90" s="5" t="s">
        <v>577</v>
      </c>
      <c r="L90" s="5" t="s">
        <v>578</v>
      </c>
      <c r="M90" s="5" t="s">
        <v>239</v>
      </c>
      <c r="N90" s="5" t="s">
        <v>579</v>
      </c>
      <c r="O90" s="5" t="s">
        <v>59</v>
      </c>
      <c r="P90" s="4" t="str">
        <f t="shared" si="0"/>
        <v>Outstanding</v>
      </c>
      <c r="Q90" s="13" t="s">
        <v>25</v>
      </c>
    </row>
    <row r="91" spans="1:17" ht="60" customHeight="1" x14ac:dyDescent="0.35">
      <c r="A91" s="11" t="s">
        <v>366</v>
      </c>
      <c r="B91" s="2" t="s">
        <v>580</v>
      </c>
      <c r="C91" s="1" t="s">
        <v>581</v>
      </c>
      <c r="D91" s="3" t="s">
        <v>34</v>
      </c>
      <c r="E91" s="3" t="s">
        <v>35</v>
      </c>
      <c r="F91" s="4" t="s">
        <v>22</v>
      </c>
      <c r="G91" s="4" t="s">
        <v>23</v>
      </c>
      <c r="H91" s="4" t="s">
        <v>24</v>
      </c>
      <c r="I91" s="4" t="s">
        <v>25</v>
      </c>
      <c r="J91" s="5" t="s">
        <v>25</v>
      </c>
      <c r="K91" s="5" t="s">
        <v>582</v>
      </c>
      <c r="L91" s="5" t="s">
        <v>583</v>
      </c>
      <c r="M91" s="5" t="s">
        <v>584</v>
      </c>
      <c r="N91" s="5" t="s">
        <v>585</v>
      </c>
      <c r="O91" s="5"/>
      <c r="P91" s="4" t="str">
        <f t="shared" si="0"/>
        <v>Outstanding</v>
      </c>
      <c r="Q91" s="13" t="s">
        <v>25</v>
      </c>
    </row>
    <row r="92" spans="1:17" ht="60" customHeight="1" x14ac:dyDescent="0.35">
      <c r="A92" s="11" t="s">
        <v>366</v>
      </c>
      <c r="B92" s="2" t="s">
        <v>586</v>
      </c>
      <c r="C92" s="1" t="s">
        <v>587</v>
      </c>
      <c r="D92" s="3" t="s">
        <v>20</v>
      </c>
      <c r="E92" s="3" t="s">
        <v>35</v>
      </c>
      <c r="F92" s="4" t="s">
        <v>22</v>
      </c>
      <c r="G92" s="4" t="s">
        <v>23</v>
      </c>
      <c r="H92" s="4" t="s">
        <v>24</v>
      </c>
      <c r="I92" s="4" t="s">
        <v>25</v>
      </c>
      <c r="J92" s="5" t="s">
        <v>25</v>
      </c>
      <c r="K92" s="5" t="s">
        <v>588</v>
      </c>
      <c r="L92" s="5" t="s">
        <v>589</v>
      </c>
      <c r="M92" s="5" t="s">
        <v>590</v>
      </c>
      <c r="N92" s="5" t="s">
        <v>591</v>
      </c>
      <c r="O92" s="5" t="s">
        <v>512</v>
      </c>
      <c r="P92" s="4" t="str">
        <f t="shared" si="0"/>
        <v>Outstanding</v>
      </c>
      <c r="Q92" s="13" t="s">
        <v>25</v>
      </c>
    </row>
    <row r="93" spans="1:17" ht="60" customHeight="1" x14ac:dyDescent="0.35">
      <c r="A93" s="11" t="s">
        <v>366</v>
      </c>
      <c r="B93" s="2" t="s">
        <v>592</v>
      </c>
      <c r="C93" s="1" t="s">
        <v>593</v>
      </c>
      <c r="D93" s="3" t="s">
        <v>20</v>
      </c>
      <c r="E93" s="3" t="s">
        <v>35</v>
      </c>
      <c r="F93" s="4" t="s">
        <v>22</v>
      </c>
      <c r="G93" s="4" t="s">
        <v>23</v>
      </c>
      <c r="H93" s="4" t="s">
        <v>24</v>
      </c>
      <c r="I93" s="4" t="s">
        <v>25</v>
      </c>
      <c r="J93" s="5" t="s">
        <v>25</v>
      </c>
      <c r="K93" s="5" t="s">
        <v>594</v>
      </c>
      <c r="L93" s="5" t="s">
        <v>595</v>
      </c>
      <c r="M93" s="5" t="s">
        <v>239</v>
      </c>
      <c r="N93" s="5" t="s">
        <v>596</v>
      </c>
      <c r="O93" s="5" t="s">
        <v>59</v>
      </c>
      <c r="P93" s="4" t="str">
        <f t="shared" si="0"/>
        <v>Outstanding</v>
      </c>
      <c r="Q93" s="13" t="s">
        <v>25</v>
      </c>
    </row>
    <row r="94" spans="1:17" ht="60" customHeight="1" x14ac:dyDescent="0.35">
      <c r="A94" s="11" t="s">
        <v>366</v>
      </c>
      <c r="B94" s="2" t="s">
        <v>597</v>
      </c>
      <c r="C94" s="1" t="s">
        <v>598</v>
      </c>
      <c r="D94" s="3" t="s">
        <v>20</v>
      </c>
      <c r="E94" s="3" t="s">
        <v>35</v>
      </c>
      <c r="F94" s="4" t="s">
        <v>22</v>
      </c>
      <c r="G94" s="4" t="s">
        <v>23</v>
      </c>
      <c r="H94" s="4" t="s">
        <v>24</v>
      </c>
      <c r="I94" s="4" t="s">
        <v>25</v>
      </c>
      <c r="J94" s="5" t="s">
        <v>25</v>
      </c>
      <c r="K94" s="5" t="s">
        <v>599</v>
      </c>
      <c r="L94" s="5" t="s">
        <v>600</v>
      </c>
      <c r="M94" s="5" t="s">
        <v>239</v>
      </c>
      <c r="N94" s="5" t="s">
        <v>601</v>
      </c>
      <c r="O94" s="5" t="s">
        <v>59</v>
      </c>
      <c r="P94" s="4" t="str">
        <f t="shared" si="0"/>
        <v>Outstanding</v>
      </c>
      <c r="Q94" s="13" t="s">
        <v>25</v>
      </c>
    </row>
    <row r="95" spans="1:17" ht="60" customHeight="1" x14ac:dyDescent="0.35">
      <c r="A95" s="11" t="s">
        <v>366</v>
      </c>
      <c r="B95" s="2" t="s">
        <v>602</v>
      </c>
      <c r="C95" s="1" t="s">
        <v>603</v>
      </c>
      <c r="D95" s="3" t="s">
        <v>20</v>
      </c>
      <c r="E95" s="3" t="s">
        <v>35</v>
      </c>
      <c r="F95" s="4" t="s">
        <v>22</v>
      </c>
      <c r="G95" s="4" t="s">
        <v>23</v>
      </c>
      <c r="H95" s="4" t="s">
        <v>24</v>
      </c>
      <c r="I95" s="4" t="s">
        <v>25</v>
      </c>
      <c r="J95" s="5" t="s">
        <v>25</v>
      </c>
      <c r="K95" s="5" t="s">
        <v>604</v>
      </c>
      <c r="L95" s="5" t="s">
        <v>605</v>
      </c>
      <c r="M95" s="5" t="s">
        <v>606</v>
      </c>
      <c r="N95" s="5" t="s">
        <v>607</v>
      </c>
      <c r="O95" s="5" t="s">
        <v>30</v>
      </c>
      <c r="P95" s="4" t="str">
        <f t="shared" si="0"/>
        <v>Outstanding</v>
      </c>
      <c r="Q95" s="13" t="s">
        <v>25</v>
      </c>
    </row>
    <row r="96" spans="1:17" ht="60" customHeight="1" x14ac:dyDescent="0.35">
      <c r="A96" s="11" t="s">
        <v>366</v>
      </c>
      <c r="B96" s="2" t="s">
        <v>608</v>
      </c>
      <c r="C96" s="1" t="s">
        <v>609</v>
      </c>
      <c r="D96" s="3" t="s">
        <v>20</v>
      </c>
      <c r="E96" s="3" t="s">
        <v>35</v>
      </c>
      <c r="F96" s="4" t="s">
        <v>22</v>
      </c>
      <c r="G96" s="4" t="s">
        <v>23</v>
      </c>
      <c r="H96" s="4" t="s">
        <v>24</v>
      </c>
      <c r="I96" s="4" t="s">
        <v>25</v>
      </c>
      <c r="J96" s="5" t="s">
        <v>25</v>
      </c>
      <c r="K96" s="5" t="s">
        <v>610</v>
      </c>
      <c r="L96" s="5" t="s">
        <v>611</v>
      </c>
      <c r="M96" s="5" t="s">
        <v>239</v>
      </c>
      <c r="N96" s="5" t="s">
        <v>612</v>
      </c>
      <c r="O96" s="5" t="s">
        <v>59</v>
      </c>
      <c r="P96" s="4" t="str">
        <f t="shared" si="0"/>
        <v>Outstanding</v>
      </c>
      <c r="Q96" s="13" t="s">
        <v>25</v>
      </c>
    </row>
    <row r="97" spans="1:17" ht="60" customHeight="1" x14ac:dyDescent="0.35">
      <c r="A97" s="11" t="s">
        <v>366</v>
      </c>
      <c r="B97" s="2" t="s">
        <v>613</v>
      </c>
      <c r="C97" s="1" t="s">
        <v>614</v>
      </c>
      <c r="D97" s="3" t="s">
        <v>20</v>
      </c>
      <c r="E97" s="3" t="s">
        <v>35</v>
      </c>
      <c r="F97" s="4" t="s">
        <v>22</v>
      </c>
      <c r="G97" s="4" t="s">
        <v>23</v>
      </c>
      <c r="H97" s="4" t="s">
        <v>24</v>
      </c>
      <c r="I97" s="4" t="s">
        <v>25</v>
      </c>
      <c r="J97" s="5" t="s">
        <v>25</v>
      </c>
      <c r="K97" s="5" t="s">
        <v>615</v>
      </c>
      <c r="L97" s="5" t="s">
        <v>616</v>
      </c>
      <c r="M97" s="5" t="s">
        <v>617</v>
      </c>
      <c r="N97" s="5" t="s">
        <v>618</v>
      </c>
      <c r="O97" s="5" t="s">
        <v>30</v>
      </c>
      <c r="P97" s="4" t="str">
        <f t="shared" si="0"/>
        <v>Outstanding</v>
      </c>
      <c r="Q97" s="13" t="s">
        <v>25</v>
      </c>
    </row>
    <row r="98" spans="1:17" ht="60" customHeight="1" x14ac:dyDescent="0.35">
      <c r="A98" s="11" t="s">
        <v>366</v>
      </c>
      <c r="B98" s="2" t="s">
        <v>619</v>
      </c>
      <c r="C98" s="1" t="s">
        <v>620</v>
      </c>
      <c r="D98" s="3" t="s">
        <v>20</v>
      </c>
      <c r="E98" s="3" t="s">
        <v>35</v>
      </c>
      <c r="F98" s="4" t="s">
        <v>22</v>
      </c>
      <c r="G98" s="4" t="s">
        <v>23</v>
      </c>
      <c r="H98" s="4" t="s">
        <v>24</v>
      </c>
      <c r="I98" s="4" t="s">
        <v>25</v>
      </c>
      <c r="J98" s="5" t="s">
        <v>25</v>
      </c>
      <c r="K98" s="5" t="s">
        <v>621</v>
      </c>
      <c r="L98" s="5" t="s">
        <v>622</v>
      </c>
      <c r="M98" s="5" t="s">
        <v>351</v>
      </c>
      <c r="N98" s="5" t="s">
        <v>623</v>
      </c>
      <c r="O98" s="5" t="s">
        <v>59</v>
      </c>
      <c r="P98" s="4" t="str">
        <f t="shared" si="0"/>
        <v>Outstanding</v>
      </c>
      <c r="Q98" s="13" t="s">
        <v>25</v>
      </c>
    </row>
    <row r="99" spans="1:17" ht="60" customHeight="1" x14ac:dyDescent="0.35">
      <c r="A99" s="11" t="s">
        <v>366</v>
      </c>
      <c r="B99" s="2" t="s">
        <v>624</v>
      </c>
      <c r="C99" s="1" t="s">
        <v>625</v>
      </c>
      <c r="D99" s="3" t="s">
        <v>20</v>
      </c>
      <c r="E99" s="3" t="s">
        <v>35</v>
      </c>
      <c r="F99" s="4" t="s">
        <v>22</v>
      </c>
      <c r="G99" s="4" t="s">
        <v>23</v>
      </c>
      <c r="H99" s="4" t="s">
        <v>24</v>
      </c>
      <c r="I99" s="4" t="s">
        <v>25</v>
      </c>
      <c r="J99" s="5" t="s">
        <v>25</v>
      </c>
      <c r="K99" s="5" t="s">
        <v>626</v>
      </c>
      <c r="L99" s="5" t="s">
        <v>627</v>
      </c>
      <c r="M99" s="5" t="s">
        <v>628</v>
      </c>
      <c r="N99" s="5" t="s">
        <v>629</v>
      </c>
      <c r="O99" s="5" t="s">
        <v>30</v>
      </c>
      <c r="P99" s="4" t="str">
        <f t="shared" si="0"/>
        <v>Outstanding</v>
      </c>
      <c r="Q99" s="13" t="s">
        <v>25</v>
      </c>
    </row>
    <row r="100" spans="1:17" ht="60" customHeight="1" x14ac:dyDescent="0.35">
      <c r="A100" s="11" t="s">
        <v>366</v>
      </c>
      <c r="B100" s="2" t="s">
        <v>630</v>
      </c>
      <c r="C100" s="1" t="s">
        <v>631</v>
      </c>
      <c r="D100" s="3" t="s">
        <v>20</v>
      </c>
      <c r="E100" s="3" t="s">
        <v>35</v>
      </c>
      <c r="F100" s="4" t="s">
        <v>22</v>
      </c>
      <c r="G100" s="4" t="s">
        <v>23</v>
      </c>
      <c r="H100" s="4" t="s">
        <v>24</v>
      </c>
      <c r="I100" s="4" t="s">
        <v>25</v>
      </c>
      <c r="J100" s="5" t="s">
        <v>25</v>
      </c>
      <c r="K100" s="5" t="s">
        <v>632</v>
      </c>
      <c r="L100" s="5" t="s">
        <v>633</v>
      </c>
      <c r="M100" s="5" t="s">
        <v>634</v>
      </c>
      <c r="N100" s="5" t="s">
        <v>635</v>
      </c>
      <c r="O100" s="5" t="s">
        <v>636</v>
      </c>
      <c r="P100" s="4" t="str">
        <f t="shared" si="0"/>
        <v>Outstanding</v>
      </c>
      <c r="Q100" s="13" t="s">
        <v>25</v>
      </c>
    </row>
    <row r="101" spans="1:17" ht="60" customHeight="1" x14ac:dyDescent="0.35">
      <c r="A101" s="11" t="s">
        <v>366</v>
      </c>
      <c r="B101" s="2" t="s">
        <v>637</v>
      </c>
      <c r="C101" s="1" t="s">
        <v>638</v>
      </c>
      <c r="D101" s="3" t="s">
        <v>20</v>
      </c>
      <c r="E101" s="3" t="s">
        <v>35</v>
      </c>
      <c r="F101" s="4" t="s">
        <v>22</v>
      </c>
      <c r="G101" s="4" t="s">
        <v>23</v>
      </c>
      <c r="H101" s="4" t="s">
        <v>24</v>
      </c>
      <c r="I101" s="4" t="s">
        <v>25</v>
      </c>
      <c r="J101" s="5" t="s">
        <v>25</v>
      </c>
      <c r="K101" s="5" t="s">
        <v>639</v>
      </c>
      <c r="L101" s="5" t="s">
        <v>640</v>
      </c>
      <c r="M101" s="5" t="s">
        <v>239</v>
      </c>
      <c r="N101" s="5" t="s">
        <v>641</v>
      </c>
      <c r="O101" s="5" t="s">
        <v>59</v>
      </c>
      <c r="P101" s="4" t="str">
        <f t="shared" si="0"/>
        <v>Outstanding</v>
      </c>
      <c r="Q101" s="13" t="s">
        <v>25</v>
      </c>
    </row>
    <row r="102" spans="1:17" ht="60" customHeight="1" x14ac:dyDescent="0.35">
      <c r="A102" s="11" t="s">
        <v>366</v>
      </c>
      <c r="B102" s="2" t="s">
        <v>642</v>
      </c>
      <c r="C102" s="1" t="s">
        <v>643</v>
      </c>
      <c r="D102" s="3" t="s">
        <v>20</v>
      </c>
      <c r="E102" s="3" t="s">
        <v>35</v>
      </c>
      <c r="F102" s="4" t="s">
        <v>22</v>
      </c>
      <c r="G102" s="4" t="s">
        <v>23</v>
      </c>
      <c r="H102" s="4" t="s">
        <v>24</v>
      </c>
      <c r="I102" s="4" t="s">
        <v>25</v>
      </c>
      <c r="J102" s="5" t="s">
        <v>25</v>
      </c>
      <c r="K102" s="5" t="s">
        <v>644</v>
      </c>
      <c r="L102" s="5" t="s">
        <v>645</v>
      </c>
      <c r="M102" s="5" t="s">
        <v>646</v>
      </c>
      <c r="N102" s="5" t="s">
        <v>647</v>
      </c>
      <c r="O102" s="5" t="s">
        <v>30</v>
      </c>
      <c r="P102" s="4" t="str">
        <f t="shared" si="0"/>
        <v>Outstanding</v>
      </c>
      <c r="Q102" s="13" t="s">
        <v>25</v>
      </c>
    </row>
    <row r="103" spans="1:17" ht="60" customHeight="1" x14ac:dyDescent="0.35">
      <c r="A103" s="11" t="s">
        <v>366</v>
      </c>
      <c r="B103" s="2" t="s">
        <v>648</v>
      </c>
      <c r="C103" s="1" t="s">
        <v>649</v>
      </c>
      <c r="D103" s="3" t="s">
        <v>20</v>
      </c>
      <c r="E103" s="3" t="s">
        <v>35</v>
      </c>
      <c r="F103" s="4" t="s">
        <v>22</v>
      </c>
      <c r="G103" s="4" t="s">
        <v>23</v>
      </c>
      <c r="H103" s="4" t="s">
        <v>24</v>
      </c>
      <c r="I103" s="4" t="s">
        <v>25</v>
      </c>
      <c r="J103" s="5" t="s">
        <v>25</v>
      </c>
      <c r="K103" s="5" t="s">
        <v>650</v>
      </c>
      <c r="L103" s="5" t="s">
        <v>651</v>
      </c>
      <c r="M103" s="5" t="s">
        <v>652</v>
      </c>
      <c r="N103" s="5" t="s">
        <v>653</v>
      </c>
      <c r="O103" s="5"/>
      <c r="P103" s="4" t="str">
        <f t="shared" si="0"/>
        <v>Outstanding</v>
      </c>
      <c r="Q103" s="13" t="s">
        <v>25</v>
      </c>
    </row>
    <row r="104" spans="1:17" ht="60" customHeight="1" x14ac:dyDescent="0.35">
      <c r="A104" s="11" t="s">
        <v>366</v>
      </c>
      <c r="B104" s="2" t="s">
        <v>654</v>
      </c>
      <c r="C104" s="1" t="s">
        <v>655</v>
      </c>
      <c r="D104" s="3" t="s">
        <v>20</v>
      </c>
      <c r="E104" s="3" t="s">
        <v>35</v>
      </c>
      <c r="F104" s="4" t="s">
        <v>22</v>
      </c>
      <c r="G104" s="4" t="s">
        <v>23</v>
      </c>
      <c r="H104" s="4" t="s">
        <v>24</v>
      </c>
      <c r="I104" s="4" t="s">
        <v>25</v>
      </c>
      <c r="J104" s="5" t="s">
        <v>25</v>
      </c>
      <c r="K104" s="5" t="s">
        <v>656</v>
      </c>
      <c r="L104" s="5" t="s">
        <v>657</v>
      </c>
      <c r="M104" s="5" t="s">
        <v>658</v>
      </c>
      <c r="N104" s="5" t="s">
        <v>659</v>
      </c>
      <c r="O104" s="5" t="s">
        <v>185</v>
      </c>
      <c r="P104" s="4" t="str">
        <f t="shared" si="0"/>
        <v>Outstanding</v>
      </c>
      <c r="Q104" s="13" t="s">
        <v>25</v>
      </c>
    </row>
    <row r="105" spans="1:17" ht="60" customHeight="1" x14ac:dyDescent="0.35">
      <c r="A105" s="11" t="s">
        <v>366</v>
      </c>
      <c r="B105" s="2" t="s">
        <v>660</v>
      </c>
      <c r="C105" s="1" t="s">
        <v>661</v>
      </c>
      <c r="D105" s="3" t="s">
        <v>20</v>
      </c>
      <c r="E105" s="3" t="s">
        <v>35</v>
      </c>
      <c r="F105" s="4" t="s">
        <v>22</v>
      </c>
      <c r="G105" s="4" t="s">
        <v>23</v>
      </c>
      <c r="H105" s="4" t="s">
        <v>24</v>
      </c>
      <c r="I105" s="4" t="s">
        <v>25</v>
      </c>
      <c r="J105" s="5" t="s">
        <v>25</v>
      </c>
      <c r="K105" s="5" t="s">
        <v>662</v>
      </c>
      <c r="L105" s="5" t="s">
        <v>663</v>
      </c>
      <c r="M105" s="5" t="s">
        <v>664</v>
      </c>
      <c r="N105" s="5" t="s">
        <v>665</v>
      </c>
      <c r="O105" s="5" t="s">
        <v>59</v>
      </c>
      <c r="P105" s="4" t="str">
        <f t="shared" si="0"/>
        <v>Outstanding</v>
      </c>
      <c r="Q105" s="13" t="s">
        <v>25</v>
      </c>
    </row>
    <row r="106" spans="1:17" ht="60" customHeight="1" x14ac:dyDescent="0.35">
      <c r="A106" s="11" t="s">
        <v>366</v>
      </c>
      <c r="B106" s="2" t="s">
        <v>666</v>
      </c>
      <c r="C106" s="1" t="s">
        <v>667</v>
      </c>
      <c r="D106" s="3" t="s">
        <v>20</v>
      </c>
      <c r="E106" s="3" t="s">
        <v>35</v>
      </c>
      <c r="F106" s="4" t="s">
        <v>22</v>
      </c>
      <c r="G106" s="4" t="s">
        <v>23</v>
      </c>
      <c r="H106" s="4" t="s">
        <v>24</v>
      </c>
      <c r="I106" s="4" t="s">
        <v>25</v>
      </c>
      <c r="J106" s="5" t="s">
        <v>25</v>
      </c>
      <c r="K106" s="5" t="s">
        <v>668</v>
      </c>
      <c r="L106" s="5" t="s">
        <v>669</v>
      </c>
      <c r="M106" s="5" t="s">
        <v>670</v>
      </c>
      <c r="N106" s="5" t="s">
        <v>671</v>
      </c>
      <c r="O106" s="5" t="s">
        <v>59</v>
      </c>
      <c r="P106" s="4" t="str">
        <f t="shared" si="0"/>
        <v>Outstanding</v>
      </c>
      <c r="Q106" s="13" t="s">
        <v>25</v>
      </c>
    </row>
    <row r="107" spans="1:17" ht="60" customHeight="1" x14ac:dyDescent="0.35">
      <c r="A107" s="11" t="s">
        <v>366</v>
      </c>
      <c r="B107" s="2" t="s">
        <v>672</v>
      </c>
      <c r="C107" s="1" t="s">
        <v>673</v>
      </c>
      <c r="D107" s="3" t="s">
        <v>20</v>
      </c>
      <c r="E107" s="3" t="s">
        <v>35</v>
      </c>
      <c r="F107" s="4" t="s">
        <v>22</v>
      </c>
      <c r="G107" s="4" t="s">
        <v>23</v>
      </c>
      <c r="H107" s="4" t="s">
        <v>24</v>
      </c>
      <c r="I107" s="4" t="s">
        <v>25</v>
      </c>
      <c r="J107" s="5" t="s">
        <v>25</v>
      </c>
      <c r="K107" s="5" t="s">
        <v>674</v>
      </c>
      <c r="L107" s="5" t="s">
        <v>675</v>
      </c>
      <c r="M107" s="5" t="s">
        <v>676</v>
      </c>
      <c r="N107" s="5" t="s">
        <v>677</v>
      </c>
      <c r="O107" s="5" t="s">
        <v>678</v>
      </c>
      <c r="P107" s="4" t="str">
        <f t="shared" si="0"/>
        <v>Outstanding</v>
      </c>
      <c r="Q107" s="13" t="s">
        <v>25</v>
      </c>
    </row>
    <row r="108" spans="1:17" ht="60" customHeight="1" x14ac:dyDescent="0.35">
      <c r="A108" s="11" t="s">
        <v>366</v>
      </c>
      <c r="B108" s="2" t="s">
        <v>679</v>
      </c>
      <c r="C108" s="1" t="s">
        <v>680</v>
      </c>
      <c r="D108" s="3" t="s">
        <v>20</v>
      </c>
      <c r="E108" s="3" t="s">
        <v>35</v>
      </c>
      <c r="F108" s="4" t="s">
        <v>22</v>
      </c>
      <c r="G108" s="4" t="s">
        <v>23</v>
      </c>
      <c r="H108" s="4" t="s">
        <v>24</v>
      </c>
      <c r="I108" s="4" t="s">
        <v>25</v>
      </c>
      <c r="J108" s="5" t="s">
        <v>25</v>
      </c>
      <c r="K108" s="5" t="s">
        <v>681</v>
      </c>
      <c r="L108" s="5" t="s">
        <v>682</v>
      </c>
      <c r="M108" s="5" t="s">
        <v>683</v>
      </c>
      <c r="N108" s="5" t="s">
        <v>684</v>
      </c>
      <c r="O108" s="5" t="s">
        <v>512</v>
      </c>
      <c r="P108" s="4" t="str">
        <f t="shared" si="0"/>
        <v>Outstanding</v>
      </c>
      <c r="Q108" s="13" t="s">
        <v>25</v>
      </c>
    </row>
    <row r="109" spans="1:17" ht="60" customHeight="1" x14ac:dyDescent="0.35">
      <c r="A109" s="11" t="s">
        <v>366</v>
      </c>
      <c r="B109" s="2" t="s">
        <v>685</v>
      </c>
      <c r="C109" s="1" t="s">
        <v>686</v>
      </c>
      <c r="D109" s="3" t="s">
        <v>20</v>
      </c>
      <c r="E109" s="3" t="s">
        <v>21</v>
      </c>
      <c r="F109" s="4" t="s">
        <v>22</v>
      </c>
      <c r="G109" s="4" t="s">
        <v>23</v>
      </c>
      <c r="H109" s="4" t="s">
        <v>24</v>
      </c>
      <c r="I109" s="4" t="s">
        <v>25</v>
      </c>
      <c r="J109" s="5" t="s">
        <v>25</v>
      </c>
      <c r="K109" s="5" t="s">
        <v>687</v>
      </c>
      <c r="L109" s="5" t="s">
        <v>688</v>
      </c>
      <c r="M109" s="5" t="s">
        <v>689</v>
      </c>
      <c r="N109" s="5" t="s">
        <v>690</v>
      </c>
      <c r="O109" s="5" t="s">
        <v>185</v>
      </c>
      <c r="P109" s="4" t="str">
        <f t="shared" si="0"/>
        <v>Outstanding</v>
      </c>
      <c r="Q109" s="13" t="s">
        <v>25</v>
      </c>
    </row>
    <row r="110" spans="1:17" ht="60" customHeight="1" x14ac:dyDescent="0.35">
      <c r="A110" s="11" t="s">
        <v>366</v>
      </c>
      <c r="B110" s="2" t="s">
        <v>691</v>
      </c>
      <c r="C110" s="1" t="s">
        <v>692</v>
      </c>
      <c r="D110" s="3" t="s">
        <v>20</v>
      </c>
      <c r="E110" s="3" t="s">
        <v>21</v>
      </c>
      <c r="F110" s="4" t="s">
        <v>22</v>
      </c>
      <c r="G110" s="4" t="s">
        <v>23</v>
      </c>
      <c r="H110" s="4" t="s">
        <v>24</v>
      </c>
      <c r="I110" s="4" t="s">
        <v>25</v>
      </c>
      <c r="J110" s="5" t="s">
        <v>25</v>
      </c>
      <c r="K110" s="5" t="s">
        <v>693</v>
      </c>
      <c r="L110" s="5" t="s">
        <v>694</v>
      </c>
      <c r="M110" s="5" t="s">
        <v>695</v>
      </c>
      <c r="N110" s="5" t="s">
        <v>696</v>
      </c>
      <c r="O110" s="5" t="s">
        <v>30</v>
      </c>
      <c r="P110" s="4" t="str">
        <f t="shared" si="0"/>
        <v>Outstanding</v>
      </c>
      <c r="Q110" s="13" t="s">
        <v>25</v>
      </c>
    </row>
    <row r="111" spans="1:17" ht="60" customHeight="1" x14ac:dyDescent="0.35">
      <c r="A111" s="11" t="s">
        <v>366</v>
      </c>
      <c r="B111" s="2" t="s">
        <v>697</v>
      </c>
      <c r="C111" s="1" t="s">
        <v>698</v>
      </c>
      <c r="D111" s="3" t="s">
        <v>20</v>
      </c>
      <c r="E111" s="3" t="s">
        <v>35</v>
      </c>
      <c r="F111" s="4" t="s">
        <v>22</v>
      </c>
      <c r="G111" s="4" t="s">
        <v>23</v>
      </c>
      <c r="H111" s="4" t="s">
        <v>24</v>
      </c>
      <c r="I111" s="4" t="s">
        <v>25</v>
      </c>
      <c r="J111" s="5" t="s">
        <v>25</v>
      </c>
      <c r="K111" s="5" t="s">
        <v>699</v>
      </c>
      <c r="L111" s="5" t="s">
        <v>700</v>
      </c>
      <c r="M111" s="5" t="s">
        <v>701</v>
      </c>
      <c r="N111" s="5" t="s">
        <v>702</v>
      </c>
      <c r="O111" s="5" t="s">
        <v>30</v>
      </c>
      <c r="P111" s="4" t="str">
        <f t="shared" si="0"/>
        <v>Outstanding</v>
      </c>
      <c r="Q111" s="13" t="s">
        <v>25</v>
      </c>
    </row>
    <row r="112" spans="1:17" ht="60" customHeight="1" x14ac:dyDescent="0.35">
      <c r="A112" s="11" t="s">
        <v>366</v>
      </c>
      <c r="B112" s="2" t="s">
        <v>703</v>
      </c>
      <c r="C112" s="1" t="s">
        <v>704</v>
      </c>
      <c r="D112" s="3" t="s">
        <v>20</v>
      </c>
      <c r="E112" s="3" t="s">
        <v>21</v>
      </c>
      <c r="F112" s="4" t="s">
        <v>22</v>
      </c>
      <c r="G112" s="4" t="s">
        <v>23</v>
      </c>
      <c r="H112" s="4" t="s">
        <v>24</v>
      </c>
      <c r="I112" s="4" t="s">
        <v>25</v>
      </c>
      <c r="J112" s="5" t="s">
        <v>25</v>
      </c>
      <c r="K112" s="5" t="s">
        <v>705</v>
      </c>
      <c r="L112" s="5" t="s">
        <v>706</v>
      </c>
      <c r="M112" s="5" t="s">
        <v>707</v>
      </c>
      <c r="N112" s="5" t="s">
        <v>708</v>
      </c>
      <c r="O112" s="5" t="s">
        <v>709</v>
      </c>
      <c r="P112" s="4" t="str">
        <f t="shared" si="0"/>
        <v>Outstanding</v>
      </c>
      <c r="Q112" s="13" t="s">
        <v>25</v>
      </c>
    </row>
    <row r="113" spans="1:17" ht="60" customHeight="1" x14ac:dyDescent="0.35">
      <c r="A113" s="11" t="s">
        <v>366</v>
      </c>
      <c r="B113" s="2" t="s">
        <v>710</v>
      </c>
      <c r="C113" s="1" t="s">
        <v>711</v>
      </c>
      <c r="D113" s="3" t="s">
        <v>20</v>
      </c>
      <c r="E113" s="3" t="s">
        <v>35</v>
      </c>
      <c r="F113" s="4" t="s">
        <v>22</v>
      </c>
      <c r="G113" s="4" t="s">
        <v>23</v>
      </c>
      <c r="H113" s="4" t="s">
        <v>24</v>
      </c>
      <c r="I113" s="4" t="s">
        <v>25</v>
      </c>
      <c r="J113" s="5" t="s">
        <v>25</v>
      </c>
      <c r="K113" s="5" t="s">
        <v>712</v>
      </c>
      <c r="L113" s="5" t="s">
        <v>713</v>
      </c>
      <c r="M113" s="5" t="s">
        <v>239</v>
      </c>
      <c r="N113" s="5" t="s">
        <v>714</v>
      </c>
      <c r="O113" s="5" t="s">
        <v>715</v>
      </c>
      <c r="P113" s="4" t="str">
        <f t="shared" si="0"/>
        <v>Outstanding</v>
      </c>
      <c r="Q113" s="13" t="s">
        <v>25</v>
      </c>
    </row>
    <row r="114" spans="1:17" ht="60" customHeight="1" x14ac:dyDescent="0.35">
      <c r="A114" s="11" t="s">
        <v>366</v>
      </c>
      <c r="B114" s="2" t="s">
        <v>716</v>
      </c>
      <c r="C114" s="1" t="s">
        <v>717</v>
      </c>
      <c r="D114" s="3" t="s">
        <v>20</v>
      </c>
      <c r="E114" s="3" t="s">
        <v>21</v>
      </c>
      <c r="F114" s="4" t="s">
        <v>22</v>
      </c>
      <c r="G114" s="4" t="s">
        <v>23</v>
      </c>
      <c r="H114" s="4" t="s">
        <v>24</v>
      </c>
      <c r="I114" s="4" t="s">
        <v>25</v>
      </c>
      <c r="J114" s="5" t="s">
        <v>25</v>
      </c>
      <c r="K114" s="5" t="s">
        <v>718</v>
      </c>
      <c r="L114" s="5" t="s">
        <v>719</v>
      </c>
      <c r="M114" s="5" t="s">
        <v>720</v>
      </c>
      <c r="N114" s="5" t="s">
        <v>721</v>
      </c>
      <c r="O114" s="5" t="s">
        <v>30</v>
      </c>
      <c r="P114" s="4" t="str">
        <f t="shared" si="0"/>
        <v>Outstanding</v>
      </c>
      <c r="Q114" s="13" t="s">
        <v>25</v>
      </c>
    </row>
    <row r="115" spans="1:17" ht="60" customHeight="1" x14ac:dyDescent="0.35">
      <c r="A115" s="11" t="s">
        <v>366</v>
      </c>
      <c r="B115" s="2" t="s">
        <v>722</v>
      </c>
      <c r="C115" s="1" t="s">
        <v>723</v>
      </c>
      <c r="D115" s="3" t="s">
        <v>20</v>
      </c>
      <c r="E115" s="3" t="s">
        <v>35</v>
      </c>
      <c r="F115" s="4" t="s">
        <v>22</v>
      </c>
      <c r="G115" s="4" t="s">
        <v>23</v>
      </c>
      <c r="H115" s="4" t="s">
        <v>24</v>
      </c>
      <c r="I115" s="4" t="s">
        <v>25</v>
      </c>
      <c r="J115" s="5" t="s">
        <v>25</v>
      </c>
      <c r="K115" s="5" t="s">
        <v>724</v>
      </c>
      <c r="L115" s="5" t="s">
        <v>725</v>
      </c>
      <c r="M115" s="5" t="s">
        <v>726</v>
      </c>
      <c r="N115" s="5" t="s">
        <v>727</v>
      </c>
      <c r="O115" s="5" t="s">
        <v>728</v>
      </c>
      <c r="P115" s="4" t="str">
        <f t="shared" si="0"/>
        <v>Outstanding</v>
      </c>
      <c r="Q115" s="13" t="s">
        <v>25</v>
      </c>
    </row>
    <row r="116" spans="1:17" ht="60" customHeight="1" x14ac:dyDescent="0.35">
      <c r="A116" s="11" t="s">
        <v>366</v>
      </c>
      <c r="B116" s="2" t="s">
        <v>729</v>
      </c>
      <c r="C116" s="1" t="s">
        <v>730</v>
      </c>
      <c r="D116" s="3" t="s">
        <v>20</v>
      </c>
      <c r="E116" s="3" t="s">
        <v>35</v>
      </c>
      <c r="F116" s="4" t="s">
        <v>22</v>
      </c>
      <c r="G116" s="4" t="s">
        <v>23</v>
      </c>
      <c r="H116" s="4" t="s">
        <v>24</v>
      </c>
      <c r="I116" s="4" t="s">
        <v>25</v>
      </c>
      <c r="J116" s="5" t="s">
        <v>25</v>
      </c>
      <c r="K116" s="5" t="s">
        <v>731</v>
      </c>
      <c r="L116" s="5" t="s">
        <v>732</v>
      </c>
      <c r="M116" s="5" t="s">
        <v>733</v>
      </c>
      <c r="N116" s="5" t="s">
        <v>734</v>
      </c>
      <c r="O116" s="5" t="s">
        <v>59</v>
      </c>
      <c r="P116" s="4" t="str">
        <f t="shared" si="0"/>
        <v>Outstanding</v>
      </c>
      <c r="Q116" s="13" t="s">
        <v>25</v>
      </c>
    </row>
    <row r="117" spans="1:17" ht="60" customHeight="1" x14ac:dyDescent="0.35">
      <c r="A117" s="11" t="s">
        <v>366</v>
      </c>
      <c r="B117" s="2" t="s">
        <v>735</v>
      </c>
      <c r="C117" s="1" t="s">
        <v>736</v>
      </c>
      <c r="D117" s="3" t="s">
        <v>20</v>
      </c>
      <c r="E117" s="3" t="s">
        <v>35</v>
      </c>
      <c r="F117" s="4" t="s">
        <v>22</v>
      </c>
      <c r="G117" s="4" t="s">
        <v>23</v>
      </c>
      <c r="H117" s="4" t="s">
        <v>24</v>
      </c>
      <c r="I117" s="4" t="s">
        <v>25</v>
      </c>
      <c r="J117" s="5" t="s">
        <v>25</v>
      </c>
      <c r="K117" s="5" t="s">
        <v>737</v>
      </c>
      <c r="L117" s="5" t="s">
        <v>738</v>
      </c>
      <c r="M117" s="5" t="s">
        <v>739</v>
      </c>
      <c r="N117" s="5" t="s">
        <v>740</v>
      </c>
      <c r="O117" s="5" t="s">
        <v>30</v>
      </c>
      <c r="P117" s="4" t="str">
        <f t="shared" si="0"/>
        <v>Outstanding</v>
      </c>
      <c r="Q117" s="13" t="s">
        <v>25</v>
      </c>
    </row>
    <row r="118" spans="1:17" ht="60" customHeight="1" x14ac:dyDescent="0.35">
      <c r="A118" s="11" t="s">
        <v>366</v>
      </c>
      <c r="B118" s="2" t="s">
        <v>741</v>
      </c>
      <c r="C118" s="1" t="s">
        <v>742</v>
      </c>
      <c r="D118" s="3" t="s">
        <v>20</v>
      </c>
      <c r="E118" s="3" t="s">
        <v>35</v>
      </c>
      <c r="F118" s="4" t="s">
        <v>22</v>
      </c>
      <c r="G118" s="4" t="s">
        <v>23</v>
      </c>
      <c r="H118" s="4" t="s">
        <v>24</v>
      </c>
      <c r="I118" s="4" t="s">
        <v>25</v>
      </c>
      <c r="J118" s="5" t="s">
        <v>25</v>
      </c>
      <c r="K118" s="5" t="s">
        <v>743</v>
      </c>
      <c r="L118" s="5" t="s">
        <v>744</v>
      </c>
      <c r="M118" s="5" t="s">
        <v>745</v>
      </c>
      <c r="N118" s="5" t="s">
        <v>746</v>
      </c>
      <c r="O118" s="5" t="s">
        <v>512</v>
      </c>
      <c r="P118" s="4" t="str">
        <f t="shared" si="0"/>
        <v>Outstanding</v>
      </c>
      <c r="Q118" s="13" t="s">
        <v>25</v>
      </c>
    </row>
    <row r="119" spans="1:17" ht="60" customHeight="1" x14ac:dyDescent="0.35">
      <c r="A119" s="11" t="s">
        <v>366</v>
      </c>
      <c r="B119" s="2" t="s">
        <v>747</v>
      </c>
      <c r="C119" s="1" t="s">
        <v>748</v>
      </c>
      <c r="D119" s="3" t="s">
        <v>20</v>
      </c>
      <c r="E119" s="3" t="s">
        <v>35</v>
      </c>
      <c r="F119" s="4" t="s">
        <v>22</v>
      </c>
      <c r="G119" s="4" t="s">
        <v>23</v>
      </c>
      <c r="H119" s="4" t="s">
        <v>24</v>
      </c>
      <c r="I119" s="4" t="s">
        <v>25</v>
      </c>
      <c r="J119" s="5" t="s">
        <v>25</v>
      </c>
      <c r="K119" s="5" t="s">
        <v>749</v>
      </c>
      <c r="L119" s="5" t="s">
        <v>750</v>
      </c>
      <c r="M119" s="5" t="s">
        <v>239</v>
      </c>
      <c r="N119" s="5" t="s">
        <v>751</v>
      </c>
      <c r="O119" s="5" t="s">
        <v>59</v>
      </c>
      <c r="P119" s="4" t="str">
        <f t="shared" si="0"/>
        <v>Outstanding</v>
      </c>
      <c r="Q119" s="13" t="s">
        <v>25</v>
      </c>
    </row>
    <row r="120" spans="1:17" ht="60" customHeight="1" x14ac:dyDescent="0.35">
      <c r="A120" s="11" t="s">
        <v>366</v>
      </c>
      <c r="B120" s="2" t="s">
        <v>752</v>
      </c>
      <c r="C120" s="1" t="s">
        <v>753</v>
      </c>
      <c r="D120" s="3" t="s">
        <v>20</v>
      </c>
      <c r="E120" s="3" t="s">
        <v>35</v>
      </c>
      <c r="F120" s="4" t="s">
        <v>22</v>
      </c>
      <c r="G120" s="4" t="s">
        <v>23</v>
      </c>
      <c r="H120" s="4" t="s">
        <v>24</v>
      </c>
      <c r="I120" s="4" t="s">
        <v>25</v>
      </c>
      <c r="J120" s="5" t="s">
        <v>25</v>
      </c>
      <c r="K120" s="5" t="s">
        <v>754</v>
      </c>
      <c r="L120" s="5" t="s">
        <v>755</v>
      </c>
      <c r="M120" s="5" t="s">
        <v>756</v>
      </c>
      <c r="N120" s="5" t="s">
        <v>757</v>
      </c>
      <c r="O120" s="5" t="s">
        <v>59</v>
      </c>
      <c r="P120" s="4" t="str">
        <f t="shared" si="0"/>
        <v>Outstanding</v>
      </c>
      <c r="Q120" s="13" t="s">
        <v>25</v>
      </c>
    </row>
    <row r="121" spans="1:17" ht="60" customHeight="1" x14ac:dyDescent="0.35">
      <c r="A121" s="11" t="s">
        <v>366</v>
      </c>
      <c r="B121" s="2" t="s">
        <v>758</v>
      </c>
      <c r="C121" s="1" t="s">
        <v>759</v>
      </c>
      <c r="D121" s="3" t="s">
        <v>20</v>
      </c>
      <c r="E121" s="3" t="s">
        <v>35</v>
      </c>
      <c r="F121" s="4" t="s">
        <v>22</v>
      </c>
      <c r="G121" s="4" t="s">
        <v>23</v>
      </c>
      <c r="H121" s="4" t="s">
        <v>24</v>
      </c>
      <c r="I121" s="4" t="s">
        <v>25</v>
      </c>
      <c r="J121" s="5" t="s">
        <v>25</v>
      </c>
      <c r="K121" s="5" t="s">
        <v>760</v>
      </c>
      <c r="L121" s="5" t="s">
        <v>761</v>
      </c>
      <c r="M121" s="5" t="s">
        <v>762</v>
      </c>
      <c r="N121" s="5" t="s">
        <v>763</v>
      </c>
      <c r="O121" s="5" t="s">
        <v>59</v>
      </c>
      <c r="P121" s="4" t="str">
        <f t="shared" si="0"/>
        <v>Outstanding</v>
      </c>
      <c r="Q121" s="13" t="s">
        <v>25</v>
      </c>
    </row>
    <row r="122" spans="1:17" ht="60" customHeight="1" x14ac:dyDescent="0.35">
      <c r="A122" s="11" t="s">
        <v>366</v>
      </c>
      <c r="B122" s="2" t="s">
        <v>764</v>
      </c>
      <c r="C122" s="1" t="s">
        <v>765</v>
      </c>
      <c r="D122" s="3" t="s">
        <v>20</v>
      </c>
      <c r="E122" s="3" t="s">
        <v>21</v>
      </c>
      <c r="F122" s="4" t="s">
        <v>22</v>
      </c>
      <c r="G122" s="4" t="s">
        <v>23</v>
      </c>
      <c r="H122" s="4" t="s">
        <v>24</v>
      </c>
      <c r="I122" s="4" t="s">
        <v>25</v>
      </c>
      <c r="J122" s="5" t="s">
        <v>25</v>
      </c>
      <c r="K122" s="5" t="s">
        <v>766</v>
      </c>
      <c r="L122" s="5" t="s">
        <v>767</v>
      </c>
      <c r="M122" s="5" t="s">
        <v>768</v>
      </c>
      <c r="N122" s="5" t="s">
        <v>769</v>
      </c>
      <c r="O122" s="5" t="s">
        <v>30</v>
      </c>
      <c r="P122" s="4" t="str">
        <f t="shared" si="0"/>
        <v>Outstanding</v>
      </c>
      <c r="Q122" s="13" t="s">
        <v>25</v>
      </c>
    </row>
    <row r="123" spans="1:17" ht="60" customHeight="1" x14ac:dyDescent="0.35">
      <c r="A123" s="11" t="s">
        <v>366</v>
      </c>
      <c r="B123" s="2" t="s">
        <v>770</v>
      </c>
      <c r="C123" s="1" t="s">
        <v>771</v>
      </c>
      <c r="D123" s="3" t="s">
        <v>20</v>
      </c>
      <c r="E123" s="3" t="s">
        <v>35</v>
      </c>
      <c r="F123" s="4" t="s">
        <v>22</v>
      </c>
      <c r="G123" s="4" t="s">
        <v>23</v>
      </c>
      <c r="H123" s="4" t="s">
        <v>24</v>
      </c>
      <c r="I123" s="4" t="s">
        <v>25</v>
      </c>
      <c r="J123" s="5" t="s">
        <v>25</v>
      </c>
      <c r="K123" s="5" t="s">
        <v>772</v>
      </c>
      <c r="L123" s="5" t="s">
        <v>773</v>
      </c>
      <c r="M123" s="5" t="s">
        <v>774</v>
      </c>
      <c r="N123" s="5" t="s">
        <v>775</v>
      </c>
      <c r="O123" s="5" t="s">
        <v>30</v>
      </c>
      <c r="P123" s="4" t="str">
        <f t="shared" si="0"/>
        <v>Outstanding</v>
      </c>
      <c r="Q123" s="13" t="s">
        <v>25</v>
      </c>
    </row>
    <row r="124" spans="1:17" ht="60" customHeight="1" x14ac:dyDescent="0.35">
      <c r="A124" s="11" t="s">
        <v>366</v>
      </c>
      <c r="B124" s="2" t="s">
        <v>776</v>
      </c>
      <c r="C124" s="1" t="s">
        <v>777</v>
      </c>
      <c r="D124" s="3" t="s">
        <v>20</v>
      </c>
      <c r="E124" s="3" t="s">
        <v>35</v>
      </c>
      <c r="F124" s="4" t="s">
        <v>22</v>
      </c>
      <c r="G124" s="4" t="s">
        <v>23</v>
      </c>
      <c r="H124" s="4" t="s">
        <v>24</v>
      </c>
      <c r="I124" s="4" t="s">
        <v>25</v>
      </c>
      <c r="J124" s="5" t="s">
        <v>25</v>
      </c>
      <c r="K124" s="5" t="s">
        <v>778</v>
      </c>
      <c r="L124" s="5" t="s">
        <v>779</v>
      </c>
      <c r="M124" s="5" t="s">
        <v>780</v>
      </c>
      <c r="N124" s="5" t="s">
        <v>781</v>
      </c>
      <c r="O124" s="5" t="s">
        <v>30</v>
      </c>
      <c r="P124" s="4" t="str">
        <f t="shared" si="0"/>
        <v>Outstanding</v>
      </c>
      <c r="Q124" s="13" t="s">
        <v>25</v>
      </c>
    </row>
    <row r="125" spans="1:17" ht="60" customHeight="1" x14ac:dyDescent="0.35">
      <c r="A125" s="11" t="s">
        <v>366</v>
      </c>
      <c r="B125" s="2" t="s">
        <v>782</v>
      </c>
      <c r="C125" s="1" t="s">
        <v>783</v>
      </c>
      <c r="D125" s="3" t="s">
        <v>20</v>
      </c>
      <c r="E125" s="3" t="s">
        <v>21</v>
      </c>
      <c r="F125" s="4" t="s">
        <v>22</v>
      </c>
      <c r="G125" s="4" t="s">
        <v>23</v>
      </c>
      <c r="H125" s="4" t="s">
        <v>24</v>
      </c>
      <c r="I125" s="4" t="s">
        <v>25</v>
      </c>
      <c r="J125" s="5" t="s">
        <v>25</v>
      </c>
      <c r="K125" s="5" t="s">
        <v>784</v>
      </c>
      <c r="L125" s="5" t="s">
        <v>785</v>
      </c>
      <c r="M125" s="5" t="s">
        <v>786</v>
      </c>
      <c r="N125" s="5" t="s">
        <v>787</v>
      </c>
      <c r="O125" s="5" t="s">
        <v>30</v>
      </c>
      <c r="P125" s="4" t="str">
        <f t="shared" si="0"/>
        <v>Outstanding</v>
      </c>
      <c r="Q125" s="13" t="s">
        <v>25</v>
      </c>
    </row>
    <row r="126" spans="1:17" ht="60" customHeight="1" x14ac:dyDescent="0.35">
      <c r="A126" s="11" t="s">
        <v>366</v>
      </c>
      <c r="B126" s="2" t="s">
        <v>788</v>
      </c>
      <c r="C126" s="1" t="s">
        <v>789</v>
      </c>
      <c r="D126" s="3" t="s">
        <v>20</v>
      </c>
      <c r="E126" s="3" t="s">
        <v>35</v>
      </c>
      <c r="F126" s="4" t="s">
        <v>22</v>
      </c>
      <c r="G126" s="4" t="s">
        <v>23</v>
      </c>
      <c r="H126" s="4" t="s">
        <v>24</v>
      </c>
      <c r="I126" s="4" t="s">
        <v>25</v>
      </c>
      <c r="J126" s="5" t="s">
        <v>25</v>
      </c>
      <c r="K126" s="5" t="s">
        <v>790</v>
      </c>
      <c r="L126" s="5" t="s">
        <v>791</v>
      </c>
      <c r="M126" s="5" t="s">
        <v>239</v>
      </c>
      <c r="N126" s="5" t="s">
        <v>792</v>
      </c>
      <c r="O126" s="5" t="s">
        <v>59</v>
      </c>
      <c r="P126" s="4" t="str">
        <f t="shared" si="0"/>
        <v>Outstanding</v>
      </c>
      <c r="Q126" s="13" t="s">
        <v>25</v>
      </c>
    </row>
    <row r="127" spans="1:17" ht="60" customHeight="1" x14ac:dyDescent="0.35">
      <c r="A127" s="11" t="s">
        <v>793</v>
      </c>
      <c r="B127" s="2" t="s">
        <v>794</v>
      </c>
      <c r="C127" s="1" t="s">
        <v>795</v>
      </c>
      <c r="D127" s="3" t="s">
        <v>20</v>
      </c>
      <c r="E127" s="3" t="s">
        <v>35</v>
      </c>
      <c r="F127" s="4" t="s">
        <v>22</v>
      </c>
      <c r="G127" s="4" t="s">
        <v>23</v>
      </c>
      <c r="H127" s="4" t="s">
        <v>24</v>
      </c>
      <c r="I127" s="4" t="s">
        <v>25</v>
      </c>
      <c r="J127" s="5" t="s">
        <v>25</v>
      </c>
      <c r="K127" s="5" t="s">
        <v>796</v>
      </c>
      <c r="L127" s="5" t="s">
        <v>797</v>
      </c>
      <c r="M127" s="5" t="s">
        <v>798</v>
      </c>
      <c r="N127" s="5" t="s">
        <v>799</v>
      </c>
      <c r="O127" s="5" t="s">
        <v>800</v>
      </c>
      <c r="P127" s="4" t="str">
        <f t="shared" si="0"/>
        <v>Outstanding</v>
      </c>
      <c r="Q127" s="13" t="s">
        <v>25</v>
      </c>
    </row>
    <row r="128" spans="1:17" ht="60" customHeight="1" x14ac:dyDescent="0.35">
      <c r="A128" s="12" t="s">
        <v>793</v>
      </c>
      <c r="B128" s="6" t="s">
        <v>801</v>
      </c>
      <c r="C128" s="7" t="s">
        <v>802</v>
      </c>
      <c r="D128" s="8" t="s">
        <v>20</v>
      </c>
      <c r="E128" s="8" t="s">
        <v>35</v>
      </c>
      <c r="F128" s="9" t="s">
        <v>22</v>
      </c>
      <c r="G128" s="9" t="s">
        <v>23</v>
      </c>
      <c r="H128" s="9" t="s">
        <v>24</v>
      </c>
      <c r="I128" s="9" t="s">
        <v>25</v>
      </c>
      <c r="J128" s="10" t="s">
        <v>25</v>
      </c>
      <c r="K128" s="10" t="s">
        <v>803</v>
      </c>
      <c r="L128" s="10" t="s">
        <v>804</v>
      </c>
      <c r="M128" s="10" t="s">
        <v>805</v>
      </c>
      <c r="N128" s="10" t="s">
        <v>806</v>
      </c>
      <c r="O128" s="10" t="s">
        <v>807</v>
      </c>
      <c r="P128" s="9" t="str">
        <f t="shared" si="0"/>
        <v>Outstanding</v>
      </c>
      <c r="Q128" s="14" t="s">
        <v>25</v>
      </c>
    </row>
    <row r="132" spans="1:4" ht="32" customHeight="1" x14ac:dyDescent="0.35">
      <c r="A132" s="288" t="s">
        <v>808</v>
      </c>
      <c r="B132" s="288"/>
      <c r="C132" s="288"/>
      <c r="D132" s="288"/>
    </row>
  </sheetData>
  <mergeCells count="1">
    <mergeCell ref="A132:D132"/>
  </mergeCells>
  <conditionalFormatting sqref="F2:F128">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128">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128">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128" xr:uid="{00000000-0002-0000-0200-000000000000}">
      <formula1>"Must,Should,Could,Won't,Unassigned"</formula1>
    </dataValidation>
    <dataValidation type="list" showErrorMessage="1" errorTitle="Invalid Value" error="Please select a value from the list: Low, Medium, High, Unassessed." sqref="G2:G128" xr:uid="{00000000-0002-0000-0200-000001000000}">
      <formula1>"Low,Medium,High,Unassessed"</formula1>
    </dataValidation>
    <dataValidation type="list" showErrorMessage="1" errorTitle="Invalid Value" error="Please select a value from the list: Phase1, Phase2, Phase3, Phase4, Phase5, Pending." sqref="H2:H12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28" xr:uid="{00000000-0002-0000-0200-000003000000}">
      <formula1>"Implemented,Testing,Failed,Compensated,Risk Accepted,N/A"</formula1>
    </dataValidation>
  </dataValidations>
  <hyperlinks>
    <hyperlink ref="A13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962</v>
      </c>
      <c r="C2" s="305" t="s">
        <v>962</v>
      </c>
      <c r="D2" s="305" t="s">
        <v>962</v>
      </c>
      <c r="E2" s="305" t="s">
        <v>962</v>
      </c>
      <c r="F2" s="305" t="s">
        <v>962</v>
      </c>
      <c r="G2" s="305" t="s">
        <v>962</v>
      </c>
      <c r="H2" s="309" t="s">
        <v>963</v>
      </c>
      <c r="I2" s="309" t="s">
        <v>963</v>
      </c>
      <c r="J2" s="309" t="s">
        <v>963</v>
      </c>
      <c r="K2" s="309" t="s">
        <v>963</v>
      </c>
      <c r="L2" s="309" t="s">
        <v>963</v>
      </c>
      <c r="M2" s="308" t="s">
        <v>964</v>
      </c>
      <c r="N2" s="308" t="s">
        <v>964</v>
      </c>
      <c r="O2" s="310" t="s">
        <v>965</v>
      </c>
      <c r="P2" s="310" t="s">
        <v>965</v>
      </c>
      <c r="Q2" s="306" t="s">
        <v>15</v>
      </c>
      <c r="R2" s="306" t="s">
        <v>15</v>
      </c>
      <c r="S2" s="306" t="s">
        <v>15</v>
      </c>
      <c r="T2" s="307" t="s">
        <v>966</v>
      </c>
    </row>
    <row r="3" spans="2:20" ht="35" customHeight="1" x14ac:dyDescent="0.35">
      <c r="B3" s="70" t="s">
        <v>967</v>
      </c>
      <c r="C3" s="70" t="s">
        <v>968</v>
      </c>
      <c r="D3" s="70" t="s">
        <v>969</v>
      </c>
      <c r="E3" s="70" t="s">
        <v>970</v>
      </c>
      <c r="F3" s="70" t="s">
        <v>971</v>
      </c>
      <c r="G3" s="70" t="s">
        <v>11</v>
      </c>
      <c r="H3" s="71" t="s">
        <v>972</v>
      </c>
      <c r="I3" s="71" t="s">
        <v>973</v>
      </c>
      <c r="J3" s="71" t="s">
        <v>974</v>
      </c>
      <c r="K3" s="71" t="s">
        <v>975</v>
      </c>
      <c r="L3" s="71" t="s">
        <v>906</v>
      </c>
      <c r="M3" s="72" t="s">
        <v>976</v>
      </c>
      <c r="N3" s="72" t="s">
        <v>977</v>
      </c>
      <c r="O3" s="73" t="s">
        <v>978</v>
      </c>
      <c r="P3" s="73" t="s">
        <v>979</v>
      </c>
      <c r="Q3" s="74" t="s">
        <v>15</v>
      </c>
      <c r="R3" s="74" t="s">
        <v>980</v>
      </c>
      <c r="S3" s="74" t="s">
        <v>981</v>
      </c>
      <c r="T3" s="75" t="s">
        <v>982</v>
      </c>
    </row>
    <row r="4" spans="2:20" ht="60" customHeight="1" x14ac:dyDescent="0.35">
      <c r="B4" s="76" t="s">
        <v>983</v>
      </c>
      <c r="C4" s="76" t="s">
        <v>984</v>
      </c>
      <c r="D4" s="76" t="s">
        <v>985</v>
      </c>
      <c r="E4" s="76" t="s">
        <v>986</v>
      </c>
      <c r="F4" s="76" t="s">
        <v>987</v>
      </c>
      <c r="G4" s="76" t="s">
        <v>988</v>
      </c>
      <c r="H4" s="76" t="s">
        <v>989</v>
      </c>
      <c r="I4" s="76" t="s">
        <v>990</v>
      </c>
      <c r="J4" s="76" t="s">
        <v>991</v>
      </c>
      <c r="K4" s="76" t="s">
        <v>992</v>
      </c>
      <c r="L4" s="76" t="s">
        <v>993</v>
      </c>
      <c r="M4" s="76" t="s">
        <v>994</v>
      </c>
      <c r="N4" s="76" t="s">
        <v>995</v>
      </c>
      <c r="O4" s="76" t="s">
        <v>996</v>
      </c>
      <c r="P4" s="76" t="s">
        <v>997</v>
      </c>
      <c r="Q4" s="76" t="s">
        <v>998</v>
      </c>
      <c r="R4" s="76" t="s">
        <v>999</v>
      </c>
      <c r="S4" s="76" t="s">
        <v>1000</v>
      </c>
      <c r="T4" s="76" t="s">
        <v>1001</v>
      </c>
    </row>
    <row r="5" spans="2:20" ht="60" customHeight="1" x14ac:dyDescent="0.35">
      <c r="B5" s="38" t="s">
        <v>1002</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1003</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1004</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1005</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1006</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1007</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1008</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1009</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1010</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1011</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1012</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1013</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1014</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1015</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1016</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1017</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1018</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1019</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1020</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1021</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1022</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1023</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1024</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1025</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1026</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1027</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1028</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1029</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1030</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1031</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1032</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1033</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1034</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1035</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1036</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1037</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1038</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1039</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1040</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1041</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1042</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1043</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1044</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1045</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1046</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1047</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1048</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1049</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1050</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1051</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808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1052</v>
      </c>
      <c r="B1" s="104" t="s">
        <v>1</v>
      </c>
      <c r="C1" s="104" t="s">
        <v>1053</v>
      </c>
      <c r="D1" s="104" t="s">
        <v>11</v>
      </c>
      <c r="E1" s="104" t="s">
        <v>1054</v>
      </c>
      <c r="F1" s="104" t="s">
        <v>1055</v>
      </c>
      <c r="G1" s="104" t="s">
        <v>1056</v>
      </c>
      <c r="H1" s="104" t="s">
        <v>1057</v>
      </c>
      <c r="I1" s="104" t="s">
        <v>1058</v>
      </c>
      <c r="J1" s="104" t="s">
        <v>1059</v>
      </c>
      <c r="K1" s="104" t="s">
        <v>1060</v>
      </c>
      <c r="L1" s="104" t="s">
        <v>1061</v>
      </c>
      <c r="M1" s="104" t="s">
        <v>1062</v>
      </c>
      <c r="N1" s="104" t="s">
        <v>1063</v>
      </c>
      <c r="O1" s="104" t="s">
        <v>1064</v>
      </c>
      <c r="P1" s="104" t="s">
        <v>1065</v>
      </c>
      <c r="Q1" s="104" t="s">
        <v>1066</v>
      </c>
      <c r="R1" s="104" t="s">
        <v>1067</v>
      </c>
      <c r="S1" s="104" t="s">
        <v>1068</v>
      </c>
      <c r="T1" s="104" t="s">
        <v>1069</v>
      </c>
      <c r="U1" s="104" t="s">
        <v>1070</v>
      </c>
      <c r="V1" s="104" t="s">
        <v>1071</v>
      </c>
      <c r="W1" s="104" t="s">
        <v>1072</v>
      </c>
      <c r="X1" s="104" t="s">
        <v>1073</v>
      </c>
      <c r="Y1" s="104" t="s">
        <v>1074</v>
      </c>
      <c r="Z1" s="104" t="s">
        <v>1075</v>
      </c>
      <c r="AA1" s="104" t="s">
        <v>1076</v>
      </c>
      <c r="AB1" s="104" t="s">
        <v>1077</v>
      </c>
      <c r="AC1" s="104" t="s">
        <v>1078</v>
      </c>
      <c r="AD1" s="104" t="s">
        <v>1079</v>
      </c>
      <c r="AE1" s="104" t="s">
        <v>1080</v>
      </c>
      <c r="AF1" s="104" t="s">
        <v>1081</v>
      </c>
      <c r="AG1" s="104" t="s">
        <v>1082</v>
      </c>
      <c r="AH1" s="104" t="s">
        <v>1083</v>
      </c>
      <c r="AI1" s="104" t="s">
        <v>1084</v>
      </c>
      <c r="AJ1" s="104" t="s">
        <v>1085</v>
      </c>
      <c r="AK1" s="104" t="s">
        <v>1086</v>
      </c>
      <c r="AL1" s="104" t="s">
        <v>1087</v>
      </c>
      <c r="AM1" s="104" t="s">
        <v>1088</v>
      </c>
      <c r="AN1" s="104" t="s">
        <v>1089</v>
      </c>
      <c r="AO1" s="104" t="s">
        <v>1090</v>
      </c>
      <c r="AP1" s="104" t="s">
        <v>1091</v>
      </c>
      <c r="AQ1" s="104" t="s">
        <v>1092</v>
      </c>
      <c r="AR1" s="104" t="s">
        <v>1093</v>
      </c>
      <c r="AS1" s="104" t="s">
        <v>1094</v>
      </c>
      <c r="AT1" s="104" t="s">
        <v>1095</v>
      </c>
      <c r="AU1" s="104" t="s">
        <v>1096</v>
      </c>
      <c r="AV1" s="104" t="s">
        <v>1097</v>
      </c>
      <c r="AW1" s="105" t="s">
        <v>1098</v>
      </c>
    </row>
    <row r="2" spans="1:49" ht="60" customHeight="1" outlineLevel="1" x14ac:dyDescent="0.35">
      <c r="A2" s="97" t="s">
        <v>1099</v>
      </c>
      <c r="B2" s="80">
        <v>1</v>
      </c>
      <c r="C2" s="82" t="s">
        <v>25</v>
      </c>
      <c r="D2" s="84" t="s">
        <v>1100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1099</v>
      </c>
      <c r="B3" s="81" t="s">
        <v>1101</v>
      </c>
      <c r="C3" s="83" t="s">
        <v>1102</v>
      </c>
      <c r="D3" s="85" t="s">
        <v>1103</v>
      </c>
      <c r="E3" s="85" t="s">
        <v>1104</v>
      </c>
      <c r="F3" s="86" t="s">
        <v>1105</v>
      </c>
      <c r="G3" s="86" t="s">
        <v>1106</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1099</v>
      </c>
      <c r="B4" s="81" t="s">
        <v>1107</v>
      </c>
      <c r="C4" s="83" t="s">
        <v>1108</v>
      </c>
      <c r="D4" s="85" t="s">
        <v>1109</v>
      </c>
      <c r="E4" s="85" t="s">
        <v>1110</v>
      </c>
      <c r="F4" s="86" t="s">
        <v>1105</v>
      </c>
      <c r="G4" s="86" t="s">
        <v>1111</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1099</v>
      </c>
      <c r="B5" s="81" t="s">
        <v>1112</v>
      </c>
      <c r="C5" s="83" t="s">
        <v>1113</v>
      </c>
      <c r="D5" s="85" t="s">
        <v>1114</v>
      </c>
      <c r="E5" s="85" t="s">
        <v>1115</v>
      </c>
      <c r="F5" s="86" t="s">
        <v>1105</v>
      </c>
      <c r="G5" s="86" t="s">
        <v>1116</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1099</v>
      </c>
      <c r="B6" s="81" t="s">
        <v>1117</v>
      </c>
      <c r="C6" s="83" t="s">
        <v>1118</v>
      </c>
      <c r="D6" s="85" t="s">
        <v>1119</v>
      </c>
      <c r="E6" s="85" t="s">
        <v>1120</v>
      </c>
      <c r="F6" s="86" t="s">
        <v>1105</v>
      </c>
      <c r="G6" s="86" t="s">
        <v>1106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1099</v>
      </c>
      <c r="B7" s="81" t="s">
        <v>1121</v>
      </c>
      <c r="C7" s="83" t="s">
        <v>1122</v>
      </c>
      <c r="D7" s="85" t="s">
        <v>1123</v>
      </c>
      <c r="E7" s="85" t="s">
        <v>1124</v>
      </c>
      <c r="F7" s="86" t="s">
        <v>1105</v>
      </c>
      <c r="G7" s="86" t="s">
        <v>1116</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1125</v>
      </c>
      <c r="B8" s="80">
        <v>2</v>
      </c>
      <c r="C8" s="82" t="s">
        <v>25</v>
      </c>
      <c r="D8" s="84" t="s">
        <v>1126</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1125</v>
      </c>
      <c r="B9" s="81" t="s">
        <v>1127</v>
      </c>
      <c r="C9" s="83" t="s">
        <v>1128</v>
      </c>
      <c r="D9" s="85" t="s">
        <v>1129</v>
      </c>
      <c r="E9" s="85" t="s">
        <v>1130</v>
      </c>
      <c r="F9" s="86" t="s">
        <v>1131</v>
      </c>
      <c r="G9" s="86" t="s">
        <v>1106</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1125</v>
      </c>
      <c r="B10" s="81" t="s">
        <v>1132</v>
      </c>
      <c r="C10" s="83" t="s">
        <v>1133</v>
      </c>
      <c r="D10" s="85" t="s">
        <v>1134</v>
      </c>
      <c r="E10" s="85" t="s">
        <v>1135</v>
      </c>
      <c r="F10" s="86" t="s">
        <v>1131</v>
      </c>
      <c r="G10" s="86" t="s">
        <v>1106</v>
      </c>
      <c r="H10" s="86">
        <v>1</v>
      </c>
      <c r="I10" s="88">
        <f>IF(COUNTIF(J10:AW10,"&lt;&gt;")=0,"",SUMPRODUCT(((Recommendations[ImplStatus]="Implemented")+(Recommendations[ImplStatus]="Compensated"))*ISNUMBER(MATCH(Recommendations[Id],J10:AW10,0)))/COUNTIF(J10:AW10,"&lt;&gt;"))</f>
        <v>0</v>
      </c>
      <c r="J10" s="90" t="s">
        <v>747</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1125</v>
      </c>
      <c r="B11" s="81" t="s">
        <v>1136</v>
      </c>
      <c r="C11" s="83" t="s">
        <v>1137</v>
      </c>
      <c r="D11" s="85" t="s">
        <v>1138</v>
      </c>
      <c r="E11" s="85" t="s">
        <v>1139</v>
      </c>
      <c r="F11" s="86" t="s">
        <v>1131</v>
      </c>
      <c r="G11" s="86" t="s">
        <v>1111</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1125</v>
      </c>
      <c r="B12" s="81" t="s">
        <v>1140</v>
      </c>
      <c r="C12" s="83" t="s">
        <v>1141</v>
      </c>
      <c r="D12" s="85" t="s">
        <v>1142</v>
      </c>
      <c r="E12" s="85" t="s">
        <v>1143</v>
      </c>
      <c r="F12" s="86" t="s">
        <v>1131</v>
      </c>
      <c r="G12" s="86" t="s">
        <v>1116</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1125</v>
      </c>
      <c r="B13" s="81" t="s">
        <v>1144</v>
      </c>
      <c r="C13" s="83" t="s">
        <v>1145</v>
      </c>
      <c r="D13" s="85" t="s">
        <v>1146</v>
      </c>
      <c r="E13" s="85" t="s">
        <v>1147</v>
      </c>
      <c r="F13" s="86" t="s">
        <v>1131</v>
      </c>
      <c r="G13" s="86" t="s">
        <v>1148</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1125</v>
      </c>
      <c r="B14" s="81" t="s">
        <v>1149</v>
      </c>
      <c r="C14" s="83" t="s">
        <v>1150</v>
      </c>
      <c r="D14" s="85" t="s">
        <v>1151</v>
      </c>
      <c r="E14" s="85" t="s">
        <v>1152</v>
      </c>
      <c r="F14" s="86" t="s">
        <v>1131</v>
      </c>
      <c r="G14" s="86" t="s">
        <v>1148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1125</v>
      </c>
      <c r="B15" s="81" t="s">
        <v>1153</v>
      </c>
      <c r="C15" s="83" t="s">
        <v>1154</v>
      </c>
      <c r="D15" s="85" t="s">
        <v>1155</v>
      </c>
      <c r="E15" s="85" t="s">
        <v>1156</v>
      </c>
      <c r="F15" s="86" t="s">
        <v>1131</v>
      </c>
      <c r="G15" s="86" t="s">
        <v>1148</v>
      </c>
      <c r="H15" s="86">
        <v>3</v>
      </c>
      <c r="I15" s="88">
        <f>IF(COUNTIF(J15:AW15,"&lt;&gt;")=0,"",SUMPRODUCT(((Recommendations[ImplStatus]="Implemented")+(Recommendations[ImplStatus]="Compensated"))*ISNUMBER(MATCH(Recommendations[Id],J15:AW15,0)))/COUNTIF(J15:AW15,"&lt;&gt;"))</f>
        <v>0</v>
      </c>
      <c r="J15" s="90" t="s">
        <v>386</v>
      </c>
      <c r="K15" s="90" t="s">
        <v>580</v>
      </c>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1157</v>
      </c>
      <c r="B16" s="80">
        <v>3</v>
      </c>
      <c r="C16" s="82" t="s">
        <v>25</v>
      </c>
      <c r="D16" s="84" t="s">
        <v>1158</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1157</v>
      </c>
      <c r="B17" s="81" t="s">
        <v>794</v>
      </c>
      <c r="C17" s="83" t="s">
        <v>1159</v>
      </c>
      <c r="D17" s="85" t="s">
        <v>1160</v>
      </c>
      <c r="E17" s="85" t="s">
        <v>1161</v>
      </c>
      <c r="F17" s="86" t="s">
        <v>1162</v>
      </c>
      <c r="G17" s="86" t="s">
        <v>1163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1157</v>
      </c>
      <c r="B18" s="81" t="s">
        <v>801</v>
      </c>
      <c r="C18" s="83" t="s">
        <v>1164</v>
      </c>
      <c r="D18" s="85" t="s">
        <v>1165</v>
      </c>
      <c r="E18" s="85" t="s">
        <v>1166</v>
      </c>
      <c r="F18" s="86" t="s">
        <v>1162</v>
      </c>
      <c r="G18" s="86" t="s">
        <v>1106</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1157</v>
      </c>
      <c r="B19" s="81" t="s">
        <v>1167</v>
      </c>
      <c r="C19" s="83" t="s">
        <v>1168</v>
      </c>
      <c r="D19" s="85" t="s">
        <v>1169</v>
      </c>
      <c r="E19" s="85" t="s">
        <v>1170</v>
      </c>
      <c r="F19" s="86" t="s">
        <v>1162</v>
      </c>
      <c r="G19" s="86" t="s">
        <v>1148</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1157</v>
      </c>
      <c r="B20" s="81" t="s">
        <v>1171</v>
      </c>
      <c r="C20" s="83" t="s">
        <v>1172</v>
      </c>
      <c r="D20" s="85" t="s">
        <v>1173</v>
      </c>
      <c r="E20" s="85" t="s">
        <v>1174</v>
      </c>
      <c r="F20" s="86" t="s">
        <v>1162</v>
      </c>
      <c r="G20" s="86" t="s">
        <v>1148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1157</v>
      </c>
      <c r="B21" s="81" t="s">
        <v>1175</v>
      </c>
      <c r="C21" s="83" t="s">
        <v>1176</v>
      </c>
      <c r="D21" s="85" t="s">
        <v>1177</v>
      </c>
      <c r="E21" s="85" t="s">
        <v>1178</v>
      </c>
      <c r="F21" s="86" t="s">
        <v>1162</v>
      </c>
      <c r="G21" s="86" t="s">
        <v>1148</v>
      </c>
      <c r="H21" s="86">
        <v>1</v>
      </c>
      <c r="I21" s="88">
        <f>IF(COUNTIF(J21:AW21,"&lt;&gt;")=0,"",SUMPRODUCT(((Recommendations[ImplStatus]="Implemented")+(Recommendations[ImplStatus]="Compensated"))*ISNUMBER(MATCH(Recommendations[Id],J21:AW21,0)))/COUNTIF(J21:AW21,"&lt;&gt;"))</f>
        <v>0</v>
      </c>
      <c r="J21" s="90" t="s">
        <v>493</v>
      </c>
      <c r="K21" s="90" t="s">
        <v>586</v>
      </c>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1157</v>
      </c>
      <c r="B22" s="81" t="s">
        <v>1179</v>
      </c>
      <c r="C22" s="83" t="s">
        <v>1180</v>
      </c>
      <c r="D22" s="85" t="s">
        <v>1181</v>
      </c>
      <c r="E22" s="85" t="s">
        <v>1182</v>
      </c>
      <c r="F22" s="86" t="s">
        <v>1162</v>
      </c>
      <c r="G22" s="86" t="s">
        <v>1148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1157</v>
      </c>
      <c r="B23" s="81" t="s">
        <v>1183</v>
      </c>
      <c r="C23" s="83" t="s">
        <v>1184</v>
      </c>
      <c r="D23" s="85" t="s">
        <v>1185</v>
      </c>
      <c r="E23" s="85" t="s">
        <v>1186</v>
      </c>
      <c r="F23" s="86" t="s">
        <v>1162</v>
      </c>
      <c r="G23" s="86" t="s">
        <v>1106</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1157</v>
      </c>
      <c r="B24" s="81" t="s">
        <v>1187</v>
      </c>
      <c r="C24" s="83" t="s">
        <v>1188</v>
      </c>
      <c r="D24" s="85" t="s">
        <v>1189</v>
      </c>
      <c r="E24" s="85" t="s">
        <v>1190</v>
      </c>
      <c r="F24" s="86" t="s">
        <v>1162</v>
      </c>
      <c r="G24" s="86" t="s">
        <v>1106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1157</v>
      </c>
      <c r="B25" s="81" t="s">
        <v>1191</v>
      </c>
      <c r="C25" s="83" t="s">
        <v>1192</v>
      </c>
      <c r="D25" s="85" t="s">
        <v>1193</v>
      </c>
      <c r="E25" s="85" t="s">
        <v>1194</v>
      </c>
      <c r="F25" s="86" t="s">
        <v>1162</v>
      </c>
      <c r="G25" s="86" t="s">
        <v>1148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1157</v>
      </c>
      <c r="B26" s="81" t="s">
        <v>1195</v>
      </c>
      <c r="C26" s="83" t="s">
        <v>1196</v>
      </c>
      <c r="D26" s="85" t="s">
        <v>1197</v>
      </c>
      <c r="E26" s="85" t="s">
        <v>1198</v>
      </c>
      <c r="F26" s="86" t="s">
        <v>1162</v>
      </c>
      <c r="G26" s="86" t="s">
        <v>1148</v>
      </c>
      <c r="H26" s="86">
        <v>2</v>
      </c>
      <c r="I26" s="88">
        <f>IF(COUNTIF(J26:AW26,"&lt;&gt;")=0,"",SUMPRODUCT(((Recommendations[ImplStatus]="Implemented")+(Recommendations[ImplStatus]="Compensated"))*ISNUMBER(MATCH(Recommendations[Id],J26:AW26,0)))/COUNTIF(J26:AW26,"&lt;&gt;"))</f>
        <v>0</v>
      </c>
      <c r="J26" s="90" t="s">
        <v>247</v>
      </c>
      <c r="K26" s="90" t="s">
        <v>648</v>
      </c>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1157</v>
      </c>
      <c r="B27" s="81" t="s">
        <v>1199</v>
      </c>
      <c r="C27" s="83" t="s">
        <v>1200</v>
      </c>
      <c r="D27" s="85" t="s">
        <v>1201</v>
      </c>
      <c r="E27" s="85" t="s">
        <v>1202</v>
      </c>
      <c r="F27" s="86" t="s">
        <v>1162</v>
      </c>
      <c r="G27" s="86" t="s">
        <v>1148</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1157</v>
      </c>
      <c r="B28" s="81" t="s">
        <v>1203</v>
      </c>
      <c r="C28" s="83" t="s">
        <v>1204</v>
      </c>
      <c r="D28" s="85" t="s">
        <v>1205</v>
      </c>
      <c r="E28" s="85" t="s">
        <v>1206</v>
      </c>
      <c r="F28" s="86" t="s">
        <v>1162</v>
      </c>
      <c r="G28" s="86" t="s">
        <v>1148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1157</v>
      </c>
      <c r="B29" s="81" t="s">
        <v>1207</v>
      </c>
      <c r="C29" s="83" t="s">
        <v>1208</v>
      </c>
      <c r="D29" s="85" t="s">
        <v>1209</v>
      </c>
      <c r="E29" s="85" t="s">
        <v>1210</v>
      </c>
      <c r="F29" s="86" t="s">
        <v>1162</v>
      </c>
      <c r="G29" s="86" t="s">
        <v>1148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1157</v>
      </c>
      <c r="B30" s="81" t="s">
        <v>1211</v>
      </c>
      <c r="C30" s="83" t="s">
        <v>1212</v>
      </c>
      <c r="D30" s="85" t="s">
        <v>1213</v>
      </c>
      <c r="E30" s="85" t="s">
        <v>1214</v>
      </c>
      <c r="F30" s="86" t="s">
        <v>1162</v>
      </c>
      <c r="G30" s="86" t="s">
        <v>1116</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1215</v>
      </c>
      <c r="B31" s="80">
        <v>4</v>
      </c>
      <c r="C31" s="82" t="s">
        <v>25</v>
      </c>
      <c r="D31" s="84" t="s">
        <v>1216</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1215</v>
      </c>
      <c r="B32" s="81" t="s">
        <v>1217</v>
      </c>
      <c r="C32" s="83" t="s">
        <v>1218</v>
      </c>
      <c r="D32" s="85" t="s">
        <v>1219</v>
      </c>
      <c r="E32" s="85" t="s">
        <v>1220</v>
      </c>
      <c r="F32" s="86" t="s">
        <v>1221</v>
      </c>
      <c r="G32" s="86" t="s">
        <v>1163</v>
      </c>
      <c r="H32" s="86">
        <v>1</v>
      </c>
      <c r="I32" s="88">
        <f>IF(COUNTIF(J32:AW32,"&lt;&gt;")=0,"",SUMPRODUCT(((Recommendations[ImplStatus]="Implemented")+(Recommendations[ImplStatus]="Compensated"))*ISNUMBER(MATCH(Recommendations[Id],J32:AW32,0)))/COUNTIF(J32:AW32,"&lt;&gt;"))</f>
        <v>0</v>
      </c>
      <c r="J32" s="90" t="s">
        <v>67</v>
      </c>
      <c r="K32" s="90" t="s">
        <v>80</v>
      </c>
      <c r="L32" s="90" t="s">
        <v>87</v>
      </c>
      <c r="M32" s="90" t="s">
        <v>94</v>
      </c>
      <c r="N32" s="90" t="s">
        <v>135</v>
      </c>
      <c r="O32" s="90" t="s">
        <v>161</v>
      </c>
      <c r="P32" s="90" t="s">
        <v>213</v>
      </c>
      <c r="Q32" s="90" t="s">
        <v>218</v>
      </c>
      <c r="R32" s="90" t="s">
        <v>223</v>
      </c>
      <c r="S32" s="90" t="s">
        <v>392</v>
      </c>
      <c r="T32" s="90" t="s">
        <v>398</v>
      </c>
      <c r="U32" s="90" t="s">
        <v>427</v>
      </c>
      <c r="V32" s="90" t="s">
        <v>456</v>
      </c>
      <c r="W32" s="90" t="s">
        <v>461</v>
      </c>
      <c r="X32" s="90" t="s">
        <v>471</v>
      </c>
      <c r="Y32" s="90" t="s">
        <v>478</v>
      </c>
      <c r="Z32" s="90" t="s">
        <v>493</v>
      </c>
      <c r="AA32" s="90" t="s">
        <v>507</v>
      </c>
      <c r="AB32" s="90" t="s">
        <v>519</v>
      </c>
      <c r="AC32" s="90" t="s">
        <v>524</v>
      </c>
      <c r="AD32" s="90" t="s">
        <v>540</v>
      </c>
      <c r="AE32" s="90" t="s">
        <v>569</v>
      </c>
      <c r="AF32" s="90" t="s">
        <v>575</v>
      </c>
      <c r="AG32" s="90" t="s">
        <v>580</v>
      </c>
      <c r="AH32" s="90" t="s">
        <v>586</v>
      </c>
      <c r="AI32" s="90" t="s">
        <v>597</v>
      </c>
      <c r="AJ32" s="90" t="s">
        <v>608</v>
      </c>
      <c r="AK32" s="90" t="s">
        <v>624</v>
      </c>
      <c r="AL32" s="90" t="s">
        <v>630</v>
      </c>
      <c r="AM32" s="90" t="s">
        <v>648</v>
      </c>
      <c r="AN32" s="90" t="s">
        <v>654</v>
      </c>
      <c r="AO32" s="90" t="s">
        <v>660</v>
      </c>
      <c r="AP32" s="90" t="s">
        <v>666</v>
      </c>
      <c r="AQ32" s="90" t="s">
        <v>685</v>
      </c>
      <c r="AR32" s="90" t="s">
        <v>716</v>
      </c>
      <c r="AS32" s="90" t="s">
        <v>735</v>
      </c>
      <c r="AT32" s="90" t="s">
        <v>741</v>
      </c>
      <c r="AU32" s="90" t="s">
        <v>764</v>
      </c>
      <c r="AV32" s="90" t="s">
        <v>770</v>
      </c>
      <c r="AW32" s="101" t="s">
        <v>776</v>
      </c>
    </row>
    <row r="33" spans="1:49" ht="60" customHeight="1" x14ac:dyDescent="0.35">
      <c r="A33" s="98" t="s">
        <v>1215</v>
      </c>
      <c r="B33" s="81" t="s">
        <v>1222</v>
      </c>
      <c r="C33" s="83" t="s">
        <v>1223</v>
      </c>
      <c r="D33" s="85" t="s">
        <v>1224</v>
      </c>
      <c r="E33" s="85" t="s">
        <v>1225</v>
      </c>
      <c r="F33" s="86" t="s">
        <v>1221</v>
      </c>
      <c r="G33" s="86" t="s">
        <v>1163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1215</v>
      </c>
      <c r="B34" s="81" t="s">
        <v>1226</v>
      </c>
      <c r="C34" s="83" t="s">
        <v>1227</v>
      </c>
      <c r="D34" s="85" t="s">
        <v>1228</v>
      </c>
      <c r="E34" s="85" t="s">
        <v>1229</v>
      </c>
      <c r="F34" s="86" t="s">
        <v>1105</v>
      </c>
      <c r="G34" s="86" t="s">
        <v>1148</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1215</v>
      </c>
      <c r="B35" s="81" t="s">
        <v>1230</v>
      </c>
      <c r="C35" s="83" t="s">
        <v>1231</v>
      </c>
      <c r="D35" s="85" t="s">
        <v>1232</v>
      </c>
      <c r="E35" s="85" t="s">
        <v>1233</v>
      </c>
      <c r="F35" s="86" t="s">
        <v>1105</v>
      </c>
      <c r="G35" s="86" t="s">
        <v>1148</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1215</v>
      </c>
      <c r="B36" s="81" t="s">
        <v>1234</v>
      </c>
      <c r="C36" s="83" t="s">
        <v>1235</v>
      </c>
      <c r="D36" s="85" t="s">
        <v>1236</v>
      </c>
      <c r="E36" s="85" t="s">
        <v>1237</v>
      </c>
      <c r="F36" s="86" t="s">
        <v>1105</v>
      </c>
      <c r="G36" s="86" t="s">
        <v>1148</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1215</v>
      </c>
      <c r="B37" s="81" t="s">
        <v>1238</v>
      </c>
      <c r="C37" s="83" t="s">
        <v>1239</v>
      </c>
      <c r="D37" s="85" t="s">
        <v>1240</v>
      </c>
      <c r="E37" s="85" t="s">
        <v>1241</v>
      </c>
      <c r="F37" s="86" t="s">
        <v>1105</v>
      </c>
      <c r="G37" s="86" t="s">
        <v>1148</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1215</v>
      </c>
      <c r="B38" s="81" t="s">
        <v>1242</v>
      </c>
      <c r="C38" s="83" t="s">
        <v>1243</v>
      </c>
      <c r="D38" s="85" t="s">
        <v>1244</v>
      </c>
      <c r="E38" s="85" t="s">
        <v>1245</v>
      </c>
      <c r="F38" s="86" t="s">
        <v>1246</v>
      </c>
      <c r="G38" s="86" t="s">
        <v>1148</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1215</v>
      </c>
      <c r="B39" s="81" t="s">
        <v>1247</v>
      </c>
      <c r="C39" s="83" t="s">
        <v>1248</v>
      </c>
      <c r="D39" s="85" t="s">
        <v>1249</v>
      </c>
      <c r="E39" s="85" t="s">
        <v>1250</v>
      </c>
      <c r="F39" s="86" t="s">
        <v>1105</v>
      </c>
      <c r="G39" s="86" t="s">
        <v>1148</v>
      </c>
      <c r="H39" s="86">
        <v>2</v>
      </c>
      <c r="I39" s="88">
        <f>IF(COUNTIF(J39:AW39,"&lt;&gt;")=0,"",SUMPRODUCT(((Recommendations[ImplStatus]="Implemented")+(Recommendations[ImplStatus]="Compensated"))*ISNUMBER(MATCH(Recommendations[Id],J39:AW39,0)))/COUNTIF(J39:AW39,"&lt;&gt;"))</f>
        <v>0</v>
      </c>
      <c r="J39" s="90" t="s">
        <v>94</v>
      </c>
      <c r="K39" s="90" t="s">
        <v>101</v>
      </c>
      <c r="L39" s="90" t="s">
        <v>128</v>
      </c>
      <c r="M39" s="90" t="s">
        <v>229</v>
      </c>
      <c r="N39" s="90" t="s">
        <v>235</v>
      </c>
      <c r="O39" s="90" t="s">
        <v>283</v>
      </c>
      <c r="P39" s="90" t="s">
        <v>290</v>
      </c>
      <c r="Q39" s="90" t="s">
        <v>427</v>
      </c>
      <c r="R39" s="90" t="s">
        <v>529</v>
      </c>
      <c r="S39" s="90" t="s">
        <v>540</v>
      </c>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1215</v>
      </c>
      <c r="B40" s="81" t="s">
        <v>1251</v>
      </c>
      <c r="C40" s="83" t="s">
        <v>1252</v>
      </c>
      <c r="D40" s="85" t="s">
        <v>1253</v>
      </c>
      <c r="E40" s="85" t="s">
        <v>1254</v>
      </c>
      <c r="F40" s="86" t="s">
        <v>1105</v>
      </c>
      <c r="G40" s="86" t="s">
        <v>1148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1215</v>
      </c>
      <c r="B41" s="81" t="s">
        <v>1255</v>
      </c>
      <c r="C41" s="83" t="s">
        <v>1256</v>
      </c>
      <c r="D41" s="85" t="s">
        <v>1257</v>
      </c>
      <c r="E41" s="85" t="s">
        <v>1258</v>
      </c>
      <c r="F41" s="86" t="s">
        <v>1105</v>
      </c>
      <c r="G41" s="86" t="s">
        <v>1148</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1215</v>
      </c>
      <c r="B42" s="81" t="s">
        <v>1259</v>
      </c>
      <c r="C42" s="83" t="s">
        <v>1260</v>
      </c>
      <c r="D42" s="85" t="s">
        <v>1261</v>
      </c>
      <c r="E42" s="85" t="s">
        <v>1262</v>
      </c>
      <c r="F42" s="86" t="s">
        <v>1162</v>
      </c>
      <c r="G42" s="86" t="s">
        <v>1148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1215</v>
      </c>
      <c r="B43" s="81" t="s">
        <v>1263</v>
      </c>
      <c r="C43" s="83" t="s">
        <v>1264</v>
      </c>
      <c r="D43" s="85" t="s">
        <v>1265</v>
      </c>
      <c r="E43" s="85" t="s">
        <v>1266</v>
      </c>
      <c r="F43" s="86" t="s">
        <v>1162</v>
      </c>
      <c r="G43" s="86" t="s">
        <v>1148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1267</v>
      </c>
      <c r="B44" s="80">
        <v>5</v>
      </c>
      <c r="C44" s="82" t="s">
        <v>25</v>
      </c>
      <c r="D44" s="84" t="s">
        <v>1268</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1267</v>
      </c>
      <c r="B45" s="81" t="s">
        <v>1269</v>
      </c>
      <c r="C45" s="83" t="s">
        <v>1270</v>
      </c>
      <c r="D45" s="85" t="s">
        <v>1271</v>
      </c>
      <c r="E45" s="85" t="s">
        <v>1272</v>
      </c>
      <c r="F45" s="86" t="s">
        <v>1246</v>
      </c>
      <c r="G45" s="86" t="s">
        <v>1106</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1267</v>
      </c>
      <c r="B46" s="81" t="s">
        <v>1273</v>
      </c>
      <c r="C46" s="83" t="s">
        <v>1274</v>
      </c>
      <c r="D46" s="85" t="s">
        <v>1275</v>
      </c>
      <c r="E46" s="85" t="s">
        <v>1276</v>
      </c>
      <c r="F46" s="86" t="s">
        <v>1246</v>
      </c>
      <c r="G46" s="86" t="s">
        <v>1148</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1267</v>
      </c>
      <c r="B47" s="81" t="s">
        <v>1277</v>
      </c>
      <c r="C47" s="83" t="s">
        <v>1278</v>
      </c>
      <c r="D47" s="85" t="s">
        <v>1279</v>
      </c>
      <c r="E47" s="85" t="s">
        <v>1280</v>
      </c>
      <c r="F47" s="86" t="s">
        <v>1246</v>
      </c>
      <c r="G47" s="86" t="s">
        <v>1148</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1267</v>
      </c>
      <c r="B48" s="81" t="s">
        <v>1281</v>
      </c>
      <c r="C48" s="83" t="s">
        <v>1282</v>
      </c>
      <c r="D48" s="85" t="s">
        <v>1283</v>
      </c>
      <c r="E48" s="85" t="s">
        <v>1284</v>
      </c>
      <c r="F48" s="86" t="s">
        <v>1246</v>
      </c>
      <c r="G48" s="86" t="s">
        <v>1148</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1267</v>
      </c>
      <c r="B49" s="81" t="s">
        <v>1285</v>
      </c>
      <c r="C49" s="83" t="s">
        <v>1286</v>
      </c>
      <c r="D49" s="85" t="s">
        <v>1287</v>
      </c>
      <c r="E49" s="85" t="s">
        <v>1288</v>
      </c>
      <c r="F49" s="86" t="s">
        <v>1246</v>
      </c>
      <c r="G49" s="86" t="s">
        <v>1106</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1267</v>
      </c>
      <c r="B50" s="81" t="s">
        <v>1289</v>
      </c>
      <c r="C50" s="83" t="s">
        <v>1290</v>
      </c>
      <c r="D50" s="85" t="s">
        <v>1291</v>
      </c>
      <c r="E50" s="85" t="s">
        <v>1292</v>
      </c>
      <c r="F50" s="86" t="s">
        <v>1246</v>
      </c>
      <c r="G50" s="86" t="s">
        <v>1163</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1293</v>
      </c>
      <c r="B51" s="80">
        <v>6</v>
      </c>
      <c r="C51" s="82" t="s">
        <v>25</v>
      </c>
      <c r="D51" s="84" t="s">
        <v>1294</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1293</v>
      </c>
      <c r="B52" s="81" t="s">
        <v>1295</v>
      </c>
      <c r="C52" s="83" t="s">
        <v>1296</v>
      </c>
      <c r="D52" s="85" t="s">
        <v>1297</v>
      </c>
      <c r="E52" s="85" t="s">
        <v>1298</v>
      </c>
      <c r="F52" s="86" t="s">
        <v>1221</v>
      </c>
      <c r="G52" s="86" t="s">
        <v>1163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1293</v>
      </c>
      <c r="B53" s="81" t="s">
        <v>1299</v>
      </c>
      <c r="C53" s="83" t="s">
        <v>1300</v>
      </c>
      <c r="D53" s="85" t="s">
        <v>1301</v>
      </c>
      <c r="E53" s="85" t="s">
        <v>1302</v>
      </c>
      <c r="F53" s="86" t="s">
        <v>1221</v>
      </c>
      <c r="G53" s="86" t="s">
        <v>1163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1293</v>
      </c>
      <c r="B54" s="81" t="s">
        <v>1303</v>
      </c>
      <c r="C54" s="83" t="s">
        <v>1304</v>
      </c>
      <c r="D54" s="85" t="s">
        <v>1305</v>
      </c>
      <c r="E54" s="85" t="s">
        <v>1306</v>
      </c>
      <c r="F54" s="86" t="s">
        <v>1246</v>
      </c>
      <c r="G54" s="86" t="s">
        <v>1148</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1293</v>
      </c>
      <c r="B55" s="81" t="s">
        <v>1307</v>
      </c>
      <c r="C55" s="83" t="s">
        <v>1308</v>
      </c>
      <c r="D55" s="85" t="s">
        <v>1309</v>
      </c>
      <c r="E55" s="85" t="s">
        <v>1310</v>
      </c>
      <c r="F55" s="86" t="s">
        <v>1246</v>
      </c>
      <c r="G55" s="86" t="s">
        <v>1148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1293</v>
      </c>
      <c r="B56" s="81" t="s">
        <v>1311</v>
      </c>
      <c r="C56" s="83" t="s">
        <v>1312</v>
      </c>
      <c r="D56" s="85" t="s">
        <v>1313</v>
      </c>
      <c r="E56" s="85" t="s">
        <v>1314</v>
      </c>
      <c r="F56" s="86" t="s">
        <v>1246</v>
      </c>
      <c r="G56" s="86" t="s">
        <v>1148</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1293</v>
      </c>
      <c r="B57" s="81" t="s">
        <v>1315</v>
      </c>
      <c r="C57" s="83" t="s">
        <v>1316</v>
      </c>
      <c r="D57" s="85" t="s">
        <v>1317</v>
      </c>
      <c r="E57" s="85" t="s">
        <v>1318</v>
      </c>
      <c r="F57" s="86" t="s">
        <v>1131</v>
      </c>
      <c r="G57" s="86" t="s">
        <v>1106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1293</v>
      </c>
      <c r="B58" s="81" t="s">
        <v>1319</v>
      </c>
      <c r="C58" s="83" t="s">
        <v>1320</v>
      </c>
      <c r="D58" s="85" t="s">
        <v>1321</v>
      </c>
      <c r="E58" s="85" t="s">
        <v>1322</v>
      </c>
      <c r="F58" s="86" t="s">
        <v>1246</v>
      </c>
      <c r="G58" s="86" t="s">
        <v>1148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1293</v>
      </c>
      <c r="B59" s="81" t="s">
        <v>1323</v>
      </c>
      <c r="C59" s="83" t="s">
        <v>1324</v>
      </c>
      <c r="D59" s="85" t="s">
        <v>1325</v>
      </c>
      <c r="E59" s="85" t="s">
        <v>1326</v>
      </c>
      <c r="F59" s="86" t="s">
        <v>1246</v>
      </c>
      <c r="G59" s="86" t="s">
        <v>1163</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1327</v>
      </c>
      <c r="B60" s="80">
        <v>7</v>
      </c>
      <c r="C60" s="82" t="s">
        <v>25</v>
      </c>
      <c r="D60" s="84" t="s">
        <v>1328</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1327</v>
      </c>
      <c r="B61" s="81" t="s">
        <v>1329</v>
      </c>
      <c r="C61" s="83" t="s">
        <v>1330</v>
      </c>
      <c r="D61" s="85" t="s">
        <v>1331</v>
      </c>
      <c r="E61" s="85" t="s">
        <v>1332</v>
      </c>
      <c r="F61" s="86" t="s">
        <v>1221</v>
      </c>
      <c r="G61" s="86" t="s">
        <v>1163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1327</v>
      </c>
      <c r="B62" s="81" t="s">
        <v>1333</v>
      </c>
      <c r="C62" s="83" t="s">
        <v>1334</v>
      </c>
      <c r="D62" s="85" t="s">
        <v>1335</v>
      </c>
      <c r="E62" s="85" t="s">
        <v>1336</v>
      </c>
      <c r="F62" s="86" t="s">
        <v>1221</v>
      </c>
      <c r="G62" s="86" t="s">
        <v>1163</v>
      </c>
      <c r="H62" s="86">
        <v>1</v>
      </c>
      <c r="I62" s="88">
        <f>IF(COUNTIF(J62:AW62,"&lt;&gt;")=0,"",SUMPRODUCT(((Recommendations[ImplStatus]="Implemented")+(Recommendations[ImplStatus]="Compensated"))*ISNUMBER(MATCH(Recommendations[Id],J62:AW62,0)))/COUNTIF(J62:AW62,"&lt;&gt;"))</f>
        <v>0</v>
      </c>
      <c r="J62" s="90" t="s">
        <v>186</v>
      </c>
      <c r="K62" s="90" t="s">
        <v>198</v>
      </c>
      <c r="L62" s="90" t="s">
        <v>546</v>
      </c>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1327</v>
      </c>
      <c r="B63" s="81" t="s">
        <v>1337</v>
      </c>
      <c r="C63" s="83" t="s">
        <v>1338</v>
      </c>
      <c r="D63" s="85" t="s">
        <v>1339</v>
      </c>
      <c r="E63" s="85" t="s">
        <v>1340</v>
      </c>
      <c r="F63" s="86" t="s">
        <v>1131</v>
      </c>
      <c r="G63" s="86" t="s">
        <v>1148</v>
      </c>
      <c r="H63" s="86">
        <v>1</v>
      </c>
      <c r="I63" s="88">
        <f>IF(COUNTIF(J63:AW63,"&lt;&gt;")=0,"",SUMPRODUCT(((Recommendations[ImplStatus]="Implemented")+(Recommendations[ImplStatus]="Compensated"))*ISNUMBER(MATCH(Recommendations[Id],J63:AW63,0)))/COUNTIF(J63:AW63,"&lt;&gt;"))</f>
        <v>0</v>
      </c>
      <c r="J63" s="90" t="s">
        <v>794</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1327</v>
      </c>
      <c r="B64" s="81" t="s">
        <v>1341</v>
      </c>
      <c r="C64" s="83" t="s">
        <v>1342</v>
      </c>
      <c r="D64" s="85" t="s">
        <v>1343</v>
      </c>
      <c r="E64" s="85" t="s">
        <v>1344</v>
      </c>
      <c r="F64" s="86" t="s">
        <v>1131</v>
      </c>
      <c r="G64" s="86" t="s">
        <v>1148</v>
      </c>
      <c r="H64" s="86">
        <v>1</v>
      </c>
      <c r="I64" s="88">
        <f>IF(COUNTIF(J64:AW64,"&lt;&gt;")=0,"",SUMPRODUCT(((Recommendations[ImplStatus]="Implemented")+(Recommendations[ImplStatus]="Compensated"))*ISNUMBER(MATCH(Recommendations[Id],J64:AW64,0)))/COUNTIF(J64:AW64,"&lt;&gt;"))</f>
        <v>0</v>
      </c>
      <c r="J64" s="90" t="s">
        <v>466</v>
      </c>
      <c r="K64" s="90" t="s">
        <v>483</v>
      </c>
      <c r="L64" s="90" t="s">
        <v>660</v>
      </c>
      <c r="M64" s="90" t="s">
        <v>666</v>
      </c>
      <c r="N64" s="90" t="s">
        <v>801</v>
      </c>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1327</v>
      </c>
      <c r="B65" s="81" t="s">
        <v>1345</v>
      </c>
      <c r="C65" s="83" t="s">
        <v>1346</v>
      </c>
      <c r="D65" s="85" t="s">
        <v>1347</v>
      </c>
      <c r="E65" s="85" t="s">
        <v>1348</v>
      </c>
      <c r="F65" s="86" t="s">
        <v>1131</v>
      </c>
      <c r="G65" s="86" t="s">
        <v>1106</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1327</v>
      </c>
      <c r="B66" s="81" t="s">
        <v>1349</v>
      </c>
      <c r="C66" s="83" t="s">
        <v>1350</v>
      </c>
      <c r="D66" s="85" t="s">
        <v>1351</v>
      </c>
      <c r="E66" s="85" t="s">
        <v>1352</v>
      </c>
      <c r="F66" s="86" t="s">
        <v>1131</v>
      </c>
      <c r="G66" s="86" t="s">
        <v>1106</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1327</v>
      </c>
      <c r="B67" s="81" t="s">
        <v>1353</v>
      </c>
      <c r="C67" s="83" t="s">
        <v>1354</v>
      </c>
      <c r="D67" s="85" t="s">
        <v>1355</v>
      </c>
      <c r="E67" s="85" t="s">
        <v>1356</v>
      </c>
      <c r="F67" s="86" t="s">
        <v>1131</v>
      </c>
      <c r="G67" s="86" t="s">
        <v>1111</v>
      </c>
      <c r="H67" s="86">
        <v>2</v>
      </c>
      <c r="I67" s="88">
        <f>IF(COUNTIF(J67:AW67,"&lt;&gt;")=0,"",SUMPRODUCT(((Recommendations[ImplStatus]="Implemented")+(Recommendations[ImplStatus]="Compensated"))*ISNUMBER(MATCH(Recommendations[Id],J67:AW67,0)))/COUNTIF(J67:AW67,"&lt;&gt;"))</f>
        <v>0</v>
      </c>
      <c r="J67" s="90" t="s">
        <v>488</v>
      </c>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1357</v>
      </c>
      <c r="B68" s="80">
        <v>8</v>
      </c>
      <c r="C68" s="82" t="s">
        <v>25</v>
      </c>
      <c r="D68" s="84" t="s">
        <v>1358</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1357</v>
      </c>
      <c r="B69" s="81" t="s">
        <v>1359</v>
      </c>
      <c r="C69" s="83" t="s">
        <v>1360</v>
      </c>
      <c r="D69" s="85" t="s">
        <v>1361</v>
      </c>
      <c r="E69" s="85" t="s">
        <v>1362</v>
      </c>
      <c r="F69" s="86" t="s">
        <v>1221</v>
      </c>
      <c r="G69" s="86" t="s">
        <v>1163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1357</v>
      </c>
      <c r="B70" s="81" t="s">
        <v>1363</v>
      </c>
      <c r="C70" s="83" t="s">
        <v>1364</v>
      </c>
      <c r="D70" s="85" t="s">
        <v>1365</v>
      </c>
      <c r="E70" s="85" t="s">
        <v>1366</v>
      </c>
      <c r="F70" s="86" t="s">
        <v>1162</v>
      </c>
      <c r="G70" s="86" t="s">
        <v>1116</v>
      </c>
      <c r="H70" s="86">
        <v>1</v>
      </c>
      <c r="I70" s="88">
        <f>IF(COUNTIF(J70:AW70,"&lt;&gt;")=0,"",SUMPRODUCT(((Recommendations[ImplStatus]="Implemented")+(Recommendations[ImplStatus]="Compensated"))*ISNUMBER(MATCH(Recommendations[Id],J70:AW70,0)))/COUNTIF(J70:AW70,"&lt;&gt;"))</f>
        <v>0</v>
      </c>
      <c r="J70" s="90" t="s">
        <v>471</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1357</v>
      </c>
      <c r="B71" s="81" t="s">
        <v>1367</v>
      </c>
      <c r="C71" s="83" t="s">
        <v>1368</v>
      </c>
      <c r="D71" s="85" t="s">
        <v>1369</v>
      </c>
      <c r="E71" s="85" t="s">
        <v>1370</v>
      </c>
      <c r="F71" s="86" t="s">
        <v>1162</v>
      </c>
      <c r="G71" s="86" t="s">
        <v>1148</v>
      </c>
      <c r="H71" s="86">
        <v>1</v>
      </c>
      <c r="I71" s="88">
        <f>IF(COUNTIF(J71:AW71,"&lt;&gt;")=0,"",SUMPRODUCT(((Recommendations[ImplStatus]="Implemented")+(Recommendations[ImplStatus]="Compensated"))*ISNUMBER(MATCH(Recommendations[Id],J71:AW71,0)))/COUNTIF(J71:AW71,"&lt;&gt;"))</f>
        <v>0</v>
      </c>
      <c r="J71" s="90" t="s">
        <v>298</v>
      </c>
      <c r="K71" s="90" t="s">
        <v>410</v>
      </c>
      <c r="L71" s="90" t="s">
        <v>478</v>
      </c>
      <c r="M71" s="90" t="s">
        <v>513</v>
      </c>
      <c r="N71" s="90" t="s">
        <v>729</v>
      </c>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1357</v>
      </c>
      <c r="B72" s="81" t="s">
        <v>1371</v>
      </c>
      <c r="C72" s="83" t="s">
        <v>1372</v>
      </c>
      <c r="D72" s="85" t="s">
        <v>1373</v>
      </c>
      <c r="E72" s="85" t="s">
        <v>1374</v>
      </c>
      <c r="F72" s="86" t="s">
        <v>1375</v>
      </c>
      <c r="G72" s="86" t="s">
        <v>1148</v>
      </c>
      <c r="H72" s="86">
        <v>2</v>
      </c>
      <c r="I72" s="88">
        <f>IF(COUNTIF(J72:AW72,"&lt;&gt;")=0,"",SUMPRODUCT(((Recommendations[ImplStatus]="Implemented")+(Recommendations[ImplStatus]="Compensated"))*ISNUMBER(MATCH(Recommendations[Id],J72:AW72,0)))/COUNTIF(J72:AW72,"&lt;&gt;"))</f>
        <v>0</v>
      </c>
      <c r="J72" s="90" t="s">
        <v>444</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1357</v>
      </c>
      <c r="B73" s="81" t="s">
        <v>1376</v>
      </c>
      <c r="C73" s="83" t="s">
        <v>1377</v>
      </c>
      <c r="D73" s="85" t="s">
        <v>1378</v>
      </c>
      <c r="E73" s="85" t="s">
        <v>1379</v>
      </c>
      <c r="F73" s="86" t="s">
        <v>1162</v>
      </c>
      <c r="G73" s="86" t="s">
        <v>1116</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1357</v>
      </c>
      <c r="B74" s="81" t="s">
        <v>1380</v>
      </c>
      <c r="C74" s="83" t="s">
        <v>1381</v>
      </c>
      <c r="D74" s="85" t="s">
        <v>1382</v>
      </c>
      <c r="E74" s="85" t="s">
        <v>1383</v>
      </c>
      <c r="F74" s="86" t="s">
        <v>1162</v>
      </c>
      <c r="G74" s="86" t="s">
        <v>1116</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1357</v>
      </c>
      <c r="B75" s="81" t="s">
        <v>1384</v>
      </c>
      <c r="C75" s="83" t="s">
        <v>1385</v>
      </c>
      <c r="D75" s="85" t="s">
        <v>1386</v>
      </c>
      <c r="E75" s="85" t="s">
        <v>1387</v>
      </c>
      <c r="F75" s="86" t="s">
        <v>1162</v>
      </c>
      <c r="G75" s="86" t="s">
        <v>1116</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1357</v>
      </c>
      <c r="B76" s="81" t="s">
        <v>1388</v>
      </c>
      <c r="C76" s="83" t="s">
        <v>1389</v>
      </c>
      <c r="D76" s="85" t="s">
        <v>1390</v>
      </c>
      <c r="E76" s="85" t="s">
        <v>1391</v>
      </c>
      <c r="F76" s="86" t="s">
        <v>1162</v>
      </c>
      <c r="G76" s="86" t="s">
        <v>1116</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1357</v>
      </c>
      <c r="B77" s="81" t="s">
        <v>1392</v>
      </c>
      <c r="C77" s="83" t="s">
        <v>1393</v>
      </c>
      <c r="D77" s="85" t="s">
        <v>1394</v>
      </c>
      <c r="E77" s="85" t="s">
        <v>1395</v>
      </c>
      <c r="F77" s="86" t="s">
        <v>1162</v>
      </c>
      <c r="G77" s="86" t="s">
        <v>1116</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1357</v>
      </c>
      <c r="B78" s="81" t="s">
        <v>1396</v>
      </c>
      <c r="C78" s="83" t="s">
        <v>1397</v>
      </c>
      <c r="D78" s="85" t="s">
        <v>1398</v>
      </c>
      <c r="E78" s="85" t="s">
        <v>1399</v>
      </c>
      <c r="F78" s="86" t="s">
        <v>1162</v>
      </c>
      <c r="G78" s="86" t="s">
        <v>1148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1357</v>
      </c>
      <c r="B79" s="81" t="s">
        <v>1400</v>
      </c>
      <c r="C79" s="83" t="s">
        <v>1401</v>
      </c>
      <c r="D79" s="85" t="s">
        <v>1402</v>
      </c>
      <c r="E79" s="85" t="s">
        <v>1403</v>
      </c>
      <c r="F79" s="86" t="s">
        <v>1162</v>
      </c>
      <c r="G79" s="86" t="s">
        <v>1116</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1357</v>
      </c>
      <c r="B80" s="81" t="s">
        <v>1404</v>
      </c>
      <c r="C80" s="83" t="s">
        <v>1405</v>
      </c>
      <c r="D80" s="85" t="s">
        <v>1406</v>
      </c>
      <c r="E80" s="85" t="s">
        <v>1407</v>
      </c>
      <c r="F80" s="86" t="s">
        <v>1162</v>
      </c>
      <c r="G80" s="86" t="s">
        <v>1116</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1408</v>
      </c>
      <c r="B81" s="80">
        <v>9</v>
      </c>
      <c r="C81" s="82" t="s">
        <v>25</v>
      </c>
      <c r="D81" s="84" t="s">
        <v>1409</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1408</v>
      </c>
      <c r="B82" s="81" t="s">
        <v>1410</v>
      </c>
      <c r="C82" s="83" t="s">
        <v>1411</v>
      </c>
      <c r="D82" s="85" t="s">
        <v>1412</v>
      </c>
      <c r="E82" s="85" t="s">
        <v>1413</v>
      </c>
      <c r="F82" s="86" t="s">
        <v>1131</v>
      </c>
      <c r="G82" s="86" t="s">
        <v>1148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1408</v>
      </c>
      <c r="B83" s="81" t="s">
        <v>1414</v>
      </c>
      <c r="C83" s="83" t="s">
        <v>1415</v>
      </c>
      <c r="D83" s="85" t="s">
        <v>1416</v>
      </c>
      <c r="E83" s="85" t="s">
        <v>1417</v>
      </c>
      <c r="F83" s="86" t="s">
        <v>1105</v>
      </c>
      <c r="G83" s="86" t="s">
        <v>1148</v>
      </c>
      <c r="H83" s="86">
        <v>1</v>
      </c>
      <c r="I83" s="88">
        <f>IF(COUNTIF(J83:AW83,"&lt;&gt;")=0,"",SUMPRODUCT(((Recommendations[ImplStatus]="Implemented")+(Recommendations[ImplStatus]="Compensated"))*ISNUMBER(MATCH(Recommendations[Id],J83:AW83,0)))/COUNTIF(J83:AW83,"&lt;&gt;"))</f>
        <v>0</v>
      </c>
      <c r="J83" s="90" t="s">
        <v>41</v>
      </c>
      <c r="K83" s="90" t="s">
        <v>46</v>
      </c>
      <c r="L83" s="90" t="s">
        <v>254</v>
      </c>
      <c r="M83" s="90" t="s">
        <v>269</v>
      </c>
      <c r="N83" s="90" t="s">
        <v>275</v>
      </c>
      <c r="O83" s="90" t="s">
        <v>380</v>
      </c>
      <c r="P83" s="90" t="s">
        <v>398</v>
      </c>
      <c r="Q83" s="90" t="s">
        <v>404</v>
      </c>
      <c r="R83" s="90" t="s">
        <v>415</v>
      </c>
      <c r="S83" s="90" t="s">
        <v>421</v>
      </c>
      <c r="T83" s="90" t="s">
        <v>432</v>
      </c>
      <c r="U83" s="90" t="s">
        <v>438</v>
      </c>
      <c r="V83" s="90" t="s">
        <v>449</v>
      </c>
      <c r="W83" s="90" t="s">
        <v>507</v>
      </c>
      <c r="X83" s="90" t="s">
        <v>552</v>
      </c>
      <c r="Y83" s="90" t="s">
        <v>569</v>
      </c>
      <c r="Z83" s="90" t="s">
        <v>592</v>
      </c>
      <c r="AA83" s="90" t="s">
        <v>597</v>
      </c>
      <c r="AB83" s="90" t="s">
        <v>602</v>
      </c>
      <c r="AC83" s="90" t="s">
        <v>608</v>
      </c>
      <c r="AD83" s="90" t="s">
        <v>624</v>
      </c>
      <c r="AE83" s="90" t="s">
        <v>642</v>
      </c>
      <c r="AF83" s="90" t="s">
        <v>679</v>
      </c>
      <c r="AG83" s="90" t="s">
        <v>697</v>
      </c>
      <c r="AH83" s="90" t="s">
        <v>716</v>
      </c>
      <c r="AI83" s="90" t="s">
        <v>735</v>
      </c>
      <c r="AJ83" s="90" t="s">
        <v>752</v>
      </c>
      <c r="AK83" s="90" t="s">
        <v>764</v>
      </c>
      <c r="AL83" s="90" t="s">
        <v>776</v>
      </c>
      <c r="AM83" s="90" t="s">
        <v>782</v>
      </c>
      <c r="AN83" s="90" t="s">
        <v>788</v>
      </c>
      <c r="AO83" s="90"/>
      <c r="AP83" s="90"/>
      <c r="AQ83" s="90"/>
      <c r="AR83" s="90"/>
      <c r="AS83" s="90"/>
      <c r="AT83" s="90"/>
      <c r="AU83" s="90"/>
      <c r="AV83" s="90"/>
      <c r="AW83" s="101"/>
    </row>
    <row r="84" spans="1:49" ht="60" customHeight="1" x14ac:dyDescent="0.35">
      <c r="A84" s="98" t="s">
        <v>1408</v>
      </c>
      <c r="B84" s="81" t="s">
        <v>1418</v>
      </c>
      <c r="C84" s="83" t="s">
        <v>1419</v>
      </c>
      <c r="D84" s="85" t="s">
        <v>1420</v>
      </c>
      <c r="E84" s="85" t="s">
        <v>1421</v>
      </c>
      <c r="F84" s="86" t="s">
        <v>1375</v>
      </c>
      <c r="G84" s="86" t="s">
        <v>1148</v>
      </c>
      <c r="H84" s="86">
        <v>2</v>
      </c>
      <c r="I84" s="88">
        <f>IF(COUNTIF(J84:AW84,"&lt;&gt;")=0,"",SUMPRODUCT(((Recommendations[ImplStatus]="Implemented")+(Recommendations[ImplStatus]="Compensated"))*ISNUMBER(MATCH(Recommendations[Id],J84:AW84,0)))/COUNTIF(J84:AW84,"&lt;&gt;"))</f>
        <v>0</v>
      </c>
      <c r="J84" s="90" t="s">
        <v>73</v>
      </c>
      <c r="K84" s="90" t="s">
        <v>347</v>
      </c>
      <c r="L84" s="90" t="s">
        <v>353</v>
      </c>
      <c r="M84" s="90" t="s">
        <v>360</v>
      </c>
      <c r="N84" s="90" t="s">
        <v>557</v>
      </c>
      <c r="O84" s="90" t="s">
        <v>575</v>
      </c>
      <c r="P84" s="90" t="s">
        <v>619</v>
      </c>
      <c r="Q84" s="90" t="s">
        <v>691</v>
      </c>
      <c r="R84" s="90" t="s">
        <v>703</v>
      </c>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1408</v>
      </c>
      <c r="B85" s="81" t="s">
        <v>1422</v>
      </c>
      <c r="C85" s="83" t="s">
        <v>1423</v>
      </c>
      <c r="D85" s="85" t="s">
        <v>1424</v>
      </c>
      <c r="E85" s="85" t="s">
        <v>1425</v>
      </c>
      <c r="F85" s="86" t="s">
        <v>1131</v>
      </c>
      <c r="G85" s="86" t="s">
        <v>1148</v>
      </c>
      <c r="H85" s="86">
        <v>2</v>
      </c>
      <c r="I85" s="88">
        <f>IF(COUNTIF(J85:AW85,"&lt;&gt;")=0,"",SUMPRODUCT(((Recommendations[ImplStatus]="Implemented")+(Recommendations[ImplStatus]="Compensated"))*ISNUMBER(MATCH(Recommendations[Id],J85:AW85,0)))/COUNTIF(J85:AW85,"&lt;&gt;"))</f>
        <v>0</v>
      </c>
      <c r="J85" s="90" t="s">
        <v>60</v>
      </c>
      <c r="K85" s="90" t="s">
        <v>80</v>
      </c>
      <c r="L85" s="90" t="s">
        <v>114</v>
      </c>
      <c r="M85" s="90" t="s">
        <v>121</v>
      </c>
      <c r="N85" s="90" t="s">
        <v>142</v>
      </c>
      <c r="O85" s="90" t="s">
        <v>167</v>
      </c>
      <c r="P85" s="90" t="s">
        <v>173</v>
      </c>
      <c r="Q85" s="90" t="s">
        <v>179</v>
      </c>
      <c r="R85" s="90" t="s">
        <v>192</v>
      </c>
      <c r="S85" s="90" t="s">
        <v>262</v>
      </c>
      <c r="T85" s="90" t="s">
        <v>741</v>
      </c>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1408</v>
      </c>
      <c r="B86" s="81" t="s">
        <v>1426</v>
      </c>
      <c r="C86" s="83" t="s">
        <v>1427</v>
      </c>
      <c r="D86" s="85" t="s">
        <v>1428</v>
      </c>
      <c r="E86" s="85" t="s">
        <v>1429</v>
      </c>
      <c r="F86" s="86" t="s">
        <v>1375</v>
      </c>
      <c r="G86" s="86" t="s">
        <v>1148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1408</v>
      </c>
      <c r="B87" s="81" t="s">
        <v>1430</v>
      </c>
      <c r="C87" s="83" t="s">
        <v>1431</v>
      </c>
      <c r="D87" s="85" t="s">
        <v>1432</v>
      </c>
      <c r="E87" s="85" t="s">
        <v>1433</v>
      </c>
      <c r="F87" s="86" t="s">
        <v>1375</v>
      </c>
      <c r="G87" s="86" t="s">
        <v>1148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1408</v>
      </c>
      <c r="B88" s="81" t="s">
        <v>1434</v>
      </c>
      <c r="C88" s="83" t="s">
        <v>1435</v>
      </c>
      <c r="D88" s="85" t="s">
        <v>1436</v>
      </c>
      <c r="E88" s="85" t="s">
        <v>1437</v>
      </c>
      <c r="F88" s="86" t="s">
        <v>1375</v>
      </c>
      <c r="G88" s="86" t="s">
        <v>1148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1438</v>
      </c>
      <c r="B89" s="80">
        <v>10</v>
      </c>
      <c r="C89" s="82" t="s">
        <v>25</v>
      </c>
      <c r="D89" s="84" t="s">
        <v>1439</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1438</v>
      </c>
      <c r="B90" s="81" t="s">
        <v>1440</v>
      </c>
      <c r="C90" s="83" t="s">
        <v>1441</v>
      </c>
      <c r="D90" s="85" t="s">
        <v>1442</v>
      </c>
      <c r="E90" s="85" t="s">
        <v>1443</v>
      </c>
      <c r="F90" s="86" t="s">
        <v>1105</v>
      </c>
      <c r="G90" s="86" t="s">
        <v>1116</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1438</v>
      </c>
      <c r="B91" s="81" t="s">
        <v>1444</v>
      </c>
      <c r="C91" s="83" t="s">
        <v>1445</v>
      </c>
      <c r="D91" s="85" t="s">
        <v>1446</v>
      </c>
      <c r="E91" s="85" t="s">
        <v>1447</v>
      </c>
      <c r="F91" s="86" t="s">
        <v>1105</v>
      </c>
      <c r="G91" s="86" t="s">
        <v>1148</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1438</v>
      </c>
      <c r="B92" s="81" t="s">
        <v>1448</v>
      </c>
      <c r="C92" s="83" t="s">
        <v>1449</v>
      </c>
      <c r="D92" s="85" t="s">
        <v>1450</v>
      </c>
      <c r="E92" s="85" t="s">
        <v>1451</v>
      </c>
      <c r="F92" s="86" t="s">
        <v>1105</v>
      </c>
      <c r="G92" s="86" t="s">
        <v>1148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1438</v>
      </c>
      <c r="B93" s="81" t="s">
        <v>1452</v>
      </c>
      <c r="C93" s="83" t="s">
        <v>1453</v>
      </c>
      <c r="D93" s="85" t="s">
        <v>1454</v>
      </c>
      <c r="E93" s="85" t="s">
        <v>1455</v>
      </c>
      <c r="F93" s="86" t="s">
        <v>1105</v>
      </c>
      <c r="G93" s="86" t="s">
        <v>1116</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1438</v>
      </c>
      <c r="B94" s="81" t="s">
        <v>1456</v>
      </c>
      <c r="C94" s="83" t="s">
        <v>1457</v>
      </c>
      <c r="D94" s="85" t="s">
        <v>1458</v>
      </c>
      <c r="E94" s="85" t="s">
        <v>1459</v>
      </c>
      <c r="F94" s="86" t="s">
        <v>1105</v>
      </c>
      <c r="G94" s="86" t="s">
        <v>1148</v>
      </c>
      <c r="H94" s="86">
        <v>2</v>
      </c>
      <c r="I94" s="88">
        <f>IF(COUNTIF(J94:AW94,"&lt;&gt;")=0,"",SUMPRODUCT(((Recommendations[ImplStatus]="Implemented")+(Recommendations[ImplStatus]="Compensated"))*ISNUMBER(MATCH(Recommendations[Id],J94:AW94,0)))/COUNTIF(J94:AW94,"&lt;&gt;"))</f>
        <v>0</v>
      </c>
      <c r="J94" s="90" t="s">
        <v>367</v>
      </c>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1438</v>
      </c>
      <c r="B95" s="81" t="s">
        <v>1460</v>
      </c>
      <c r="C95" s="83" t="s">
        <v>1461</v>
      </c>
      <c r="D95" s="85" t="s">
        <v>1462</v>
      </c>
      <c r="E95" s="85" t="s">
        <v>1463</v>
      </c>
      <c r="F95" s="86" t="s">
        <v>1105</v>
      </c>
      <c r="G95" s="86" t="s">
        <v>1148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1438</v>
      </c>
      <c r="B96" s="81" t="s">
        <v>1464</v>
      </c>
      <c r="C96" s="83" t="s">
        <v>1465</v>
      </c>
      <c r="D96" s="85" t="s">
        <v>1466</v>
      </c>
      <c r="E96" s="85" t="s">
        <v>1467</v>
      </c>
      <c r="F96" s="86" t="s">
        <v>1105</v>
      </c>
      <c r="G96" s="86" t="s">
        <v>1116</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1468</v>
      </c>
      <c r="B97" s="80">
        <v>11</v>
      </c>
      <c r="C97" s="82" t="s">
        <v>25</v>
      </c>
      <c r="D97" s="84" t="s">
        <v>1469</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1468</v>
      </c>
      <c r="B98" s="81" t="s">
        <v>1470</v>
      </c>
      <c r="C98" s="83" t="s">
        <v>1471</v>
      </c>
      <c r="D98" s="85" t="s">
        <v>1472</v>
      </c>
      <c r="E98" s="85" t="s">
        <v>1473</v>
      </c>
      <c r="F98" s="86" t="s">
        <v>1221</v>
      </c>
      <c r="G98" s="86" t="s">
        <v>1163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1468</v>
      </c>
      <c r="B99" s="81" t="s">
        <v>1474</v>
      </c>
      <c r="C99" s="83" t="s">
        <v>1475</v>
      </c>
      <c r="D99" s="85" t="s">
        <v>1476</v>
      </c>
      <c r="E99" s="85" t="s">
        <v>1477</v>
      </c>
      <c r="F99" s="86" t="s">
        <v>1162</v>
      </c>
      <c r="G99" s="86" t="s">
        <v>1478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1468</v>
      </c>
      <c r="B100" s="81" t="s">
        <v>1479</v>
      </c>
      <c r="C100" s="83" t="s">
        <v>1480</v>
      </c>
      <c r="D100" s="85" t="s">
        <v>1481</v>
      </c>
      <c r="E100" s="85" t="s">
        <v>1482</v>
      </c>
      <c r="F100" s="86" t="s">
        <v>1162</v>
      </c>
      <c r="G100" s="86" t="s">
        <v>1148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1468</v>
      </c>
      <c r="B101" s="81" t="s">
        <v>1483</v>
      </c>
      <c r="C101" s="83" t="s">
        <v>1484</v>
      </c>
      <c r="D101" s="85" t="s">
        <v>1485</v>
      </c>
      <c r="E101" s="85" t="s">
        <v>1486</v>
      </c>
      <c r="F101" s="86" t="s">
        <v>1162</v>
      </c>
      <c r="G101" s="86" t="s">
        <v>1478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1468</v>
      </c>
      <c r="B102" s="81" t="s">
        <v>1487</v>
      </c>
      <c r="C102" s="83" t="s">
        <v>1488</v>
      </c>
      <c r="D102" s="85" t="s">
        <v>1489</v>
      </c>
      <c r="E102" s="85" t="s">
        <v>1490</v>
      </c>
      <c r="F102" s="86" t="s">
        <v>1162</v>
      </c>
      <c r="G102" s="86" t="s">
        <v>1478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1491</v>
      </c>
      <c r="B103" s="80">
        <v>12</v>
      </c>
      <c r="C103" s="82" t="s">
        <v>25</v>
      </c>
      <c r="D103" s="84" t="s">
        <v>1492</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1491</v>
      </c>
      <c r="B104" s="81" t="s">
        <v>1493</v>
      </c>
      <c r="C104" s="83" t="s">
        <v>1494</v>
      </c>
      <c r="D104" s="85" t="s">
        <v>1495</v>
      </c>
      <c r="E104" s="85" t="s">
        <v>1496</v>
      </c>
      <c r="F104" s="86" t="s">
        <v>1375</v>
      </c>
      <c r="G104" s="86" t="s">
        <v>1148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1491</v>
      </c>
      <c r="B105" s="81" t="s">
        <v>1497</v>
      </c>
      <c r="C105" s="83" t="s">
        <v>1498</v>
      </c>
      <c r="D105" s="85" t="s">
        <v>1499</v>
      </c>
      <c r="E105" s="85" t="s">
        <v>1500</v>
      </c>
      <c r="F105" s="86" t="s">
        <v>1375</v>
      </c>
      <c r="G105" s="86" t="s">
        <v>1148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1491</v>
      </c>
      <c r="B106" s="81" t="s">
        <v>1501</v>
      </c>
      <c r="C106" s="83" t="s">
        <v>1502</v>
      </c>
      <c r="D106" s="85" t="s">
        <v>1503</v>
      </c>
      <c r="E106" s="85" t="s">
        <v>1504</v>
      </c>
      <c r="F106" s="86" t="s">
        <v>1375</v>
      </c>
      <c r="G106" s="86" t="s">
        <v>1148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1491</v>
      </c>
      <c r="B107" s="81" t="s">
        <v>1505</v>
      </c>
      <c r="C107" s="83" t="s">
        <v>1506</v>
      </c>
      <c r="D107" s="85" t="s">
        <v>1507</v>
      </c>
      <c r="E107" s="85" t="s">
        <v>1508</v>
      </c>
      <c r="F107" s="86" t="s">
        <v>1221</v>
      </c>
      <c r="G107" s="86" t="s">
        <v>1163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1491</v>
      </c>
      <c r="B108" s="81" t="s">
        <v>1509</v>
      </c>
      <c r="C108" s="83" t="s">
        <v>1510</v>
      </c>
      <c r="D108" s="85" t="s">
        <v>1511</v>
      </c>
      <c r="E108" s="85" t="s">
        <v>1512</v>
      </c>
      <c r="F108" s="86" t="s">
        <v>1375</v>
      </c>
      <c r="G108" s="86" t="s">
        <v>1148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1491</v>
      </c>
      <c r="B109" s="81" t="s">
        <v>1513</v>
      </c>
      <c r="C109" s="83" t="s">
        <v>1514</v>
      </c>
      <c r="D109" s="85" t="s">
        <v>1515</v>
      </c>
      <c r="E109" s="85" t="s">
        <v>1516</v>
      </c>
      <c r="F109" s="86" t="s">
        <v>1375</v>
      </c>
      <c r="G109" s="86" t="s">
        <v>1148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1491</v>
      </c>
      <c r="B110" s="81" t="s">
        <v>1517</v>
      </c>
      <c r="C110" s="83" t="s">
        <v>1518</v>
      </c>
      <c r="D110" s="85" t="s">
        <v>1519</v>
      </c>
      <c r="E110" s="85" t="s">
        <v>1520</v>
      </c>
      <c r="F110" s="86" t="s">
        <v>1105</v>
      </c>
      <c r="G110" s="86" t="s">
        <v>1148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1491</v>
      </c>
      <c r="B111" s="81" t="s">
        <v>1521</v>
      </c>
      <c r="C111" s="83" t="s">
        <v>1522</v>
      </c>
      <c r="D111" s="85" t="s">
        <v>1523</v>
      </c>
      <c r="E111" s="85" t="s">
        <v>1524</v>
      </c>
      <c r="F111" s="86" t="s">
        <v>1105</v>
      </c>
      <c r="G111" s="86" t="s">
        <v>1148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1525</v>
      </c>
      <c r="B112" s="80">
        <v>13</v>
      </c>
      <c r="C112" s="82" t="s">
        <v>25</v>
      </c>
      <c r="D112" s="84" t="s">
        <v>1526</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1525</v>
      </c>
      <c r="B113" s="81" t="s">
        <v>1527</v>
      </c>
      <c r="C113" s="83" t="s">
        <v>1528</v>
      </c>
      <c r="D113" s="85" t="s">
        <v>1529</v>
      </c>
      <c r="E113" s="85" t="s">
        <v>1530</v>
      </c>
      <c r="F113" s="86" t="s">
        <v>1375</v>
      </c>
      <c r="G113" s="86" t="s">
        <v>1116</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1525</v>
      </c>
      <c r="B114" s="81" t="s">
        <v>1531</v>
      </c>
      <c r="C114" s="83" t="s">
        <v>1532</v>
      </c>
      <c r="D114" s="85" t="s">
        <v>1533</v>
      </c>
      <c r="E114" s="85" t="s">
        <v>1534</v>
      </c>
      <c r="F114" s="86" t="s">
        <v>1105</v>
      </c>
      <c r="G114" s="86" t="s">
        <v>1116</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1525</v>
      </c>
      <c r="B115" s="81" t="s">
        <v>1535</v>
      </c>
      <c r="C115" s="83" t="s">
        <v>1536</v>
      </c>
      <c r="D115" s="85" t="s">
        <v>1537</v>
      </c>
      <c r="E115" s="85" t="s">
        <v>1538</v>
      </c>
      <c r="F115" s="86" t="s">
        <v>1375</v>
      </c>
      <c r="G115" s="86" t="s">
        <v>1116</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1525</v>
      </c>
      <c r="B116" s="81" t="s">
        <v>1539</v>
      </c>
      <c r="C116" s="83" t="s">
        <v>1540</v>
      </c>
      <c r="D116" s="85" t="s">
        <v>1541</v>
      </c>
      <c r="E116" s="85" t="s">
        <v>1542</v>
      </c>
      <c r="F116" s="86" t="s">
        <v>1375</v>
      </c>
      <c r="G116" s="86" t="s">
        <v>1148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1525</v>
      </c>
      <c r="B117" s="81" t="s">
        <v>1543</v>
      </c>
      <c r="C117" s="83" t="s">
        <v>1544</v>
      </c>
      <c r="D117" s="85" t="s">
        <v>1545</v>
      </c>
      <c r="E117" s="85" t="s">
        <v>1546</v>
      </c>
      <c r="F117" s="86" t="s">
        <v>1105</v>
      </c>
      <c r="G117" s="86" t="s">
        <v>1148</v>
      </c>
      <c r="H117" s="86">
        <v>2</v>
      </c>
      <c r="I117" s="88">
        <f>IF(COUNTIF(J117:AW117,"&lt;&gt;")=0,"",SUMPRODUCT(((Recommendations[ImplStatus]="Implemented")+(Recommendations[ImplStatus]="Compensated"))*ISNUMBER(MATCH(Recommendations[Id],J117:AW117,0)))/COUNTIF(J117:AW117,"&lt;&gt;"))</f>
        <v>0</v>
      </c>
      <c r="J117" s="90" t="s">
        <v>306</v>
      </c>
      <c r="K117" s="90" t="s">
        <v>312</v>
      </c>
      <c r="L117" s="90" t="s">
        <v>318</v>
      </c>
      <c r="M117" s="90" t="s">
        <v>324</v>
      </c>
      <c r="N117" s="90" t="s">
        <v>329</v>
      </c>
      <c r="O117" s="90" t="s">
        <v>335</v>
      </c>
      <c r="P117" s="90" t="s">
        <v>341</v>
      </c>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1525</v>
      </c>
      <c r="B118" s="81" t="s">
        <v>1547</v>
      </c>
      <c r="C118" s="83" t="s">
        <v>1548</v>
      </c>
      <c r="D118" s="85" t="s">
        <v>1549</v>
      </c>
      <c r="E118" s="85" t="s">
        <v>1550</v>
      </c>
      <c r="F118" s="86" t="s">
        <v>1375</v>
      </c>
      <c r="G118" s="86" t="s">
        <v>1116</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1525</v>
      </c>
      <c r="B119" s="81" t="s">
        <v>1551</v>
      </c>
      <c r="C119" s="83" t="s">
        <v>1552</v>
      </c>
      <c r="D119" s="85" t="s">
        <v>1553</v>
      </c>
      <c r="E119" s="85" t="s">
        <v>1554</v>
      </c>
      <c r="F119" s="86" t="s">
        <v>1105</v>
      </c>
      <c r="G119" s="86" t="s">
        <v>1148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1525</v>
      </c>
      <c r="B120" s="81" t="s">
        <v>1555</v>
      </c>
      <c r="C120" s="83" t="s">
        <v>1556</v>
      </c>
      <c r="D120" s="85" t="s">
        <v>1557</v>
      </c>
      <c r="E120" s="85" t="s">
        <v>1558</v>
      </c>
      <c r="F120" s="86" t="s">
        <v>1375</v>
      </c>
      <c r="G120" s="86" t="s">
        <v>1148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1525</v>
      </c>
      <c r="B121" s="81" t="s">
        <v>1559</v>
      </c>
      <c r="C121" s="83" t="s">
        <v>1560</v>
      </c>
      <c r="D121" s="85" t="s">
        <v>1561</v>
      </c>
      <c r="E121" s="85" t="s">
        <v>1562</v>
      </c>
      <c r="F121" s="86" t="s">
        <v>1375</v>
      </c>
      <c r="G121" s="86" t="s">
        <v>1148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1525</v>
      </c>
      <c r="B122" s="81" t="s">
        <v>1563</v>
      </c>
      <c r="C122" s="83" t="s">
        <v>1564</v>
      </c>
      <c r="D122" s="85" t="s">
        <v>1565</v>
      </c>
      <c r="E122" s="85" t="s">
        <v>1566</v>
      </c>
      <c r="F122" s="86" t="s">
        <v>1375</v>
      </c>
      <c r="G122" s="86" t="s">
        <v>1148</v>
      </c>
      <c r="H122" s="86">
        <v>3</v>
      </c>
      <c r="I122" s="88">
        <f>IF(COUNTIF(J122:AW122,"&lt;&gt;")=0,"",SUMPRODUCT(((Recommendations[ImplStatus]="Implemented")+(Recommendations[ImplStatus]="Compensated"))*ISNUMBER(MATCH(Recommendations[Id],J122:AW122,0)))/COUNTIF(J122:AW122,"&lt;&gt;"))</f>
        <v>0</v>
      </c>
      <c r="J122" s="90" t="s">
        <v>654</v>
      </c>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1525</v>
      </c>
      <c r="B123" s="81" t="s">
        <v>1567</v>
      </c>
      <c r="C123" s="83" t="s">
        <v>1568</v>
      </c>
      <c r="D123" s="85" t="s">
        <v>1569</v>
      </c>
      <c r="E123" s="85" t="s">
        <v>1570</v>
      </c>
      <c r="F123" s="86" t="s">
        <v>1375</v>
      </c>
      <c r="G123" s="86" t="s">
        <v>1116</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1571</v>
      </c>
      <c r="B124" s="80">
        <v>14</v>
      </c>
      <c r="C124" s="82" t="s">
        <v>25</v>
      </c>
      <c r="D124" s="84" t="s">
        <v>1572</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1571</v>
      </c>
      <c r="B125" s="81" t="s">
        <v>1573</v>
      </c>
      <c r="C125" s="83" t="s">
        <v>1574</v>
      </c>
      <c r="D125" s="85" t="s">
        <v>1575</v>
      </c>
      <c r="E125" s="85" t="s">
        <v>1576</v>
      </c>
      <c r="F125" s="86" t="s">
        <v>1221</v>
      </c>
      <c r="G125" s="86" t="s">
        <v>1163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1571</v>
      </c>
      <c r="B126" s="81" t="s">
        <v>1577</v>
      </c>
      <c r="C126" s="83" t="s">
        <v>1578</v>
      </c>
      <c r="D126" s="85" t="s">
        <v>1579</v>
      </c>
      <c r="E126" s="85" t="s">
        <v>1580</v>
      </c>
      <c r="F126" s="86" t="s">
        <v>1246</v>
      </c>
      <c r="G126" s="86" t="s">
        <v>1148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1571</v>
      </c>
      <c r="B127" s="81" t="s">
        <v>1581</v>
      </c>
      <c r="C127" s="83" t="s">
        <v>1582</v>
      </c>
      <c r="D127" s="85" t="s">
        <v>1583</v>
      </c>
      <c r="E127" s="85" t="s">
        <v>1584</v>
      </c>
      <c r="F127" s="86" t="s">
        <v>1246</v>
      </c>
      <c r="G127" s="86" t="s">
        <v>1148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1571</v>
      </c>
      <c r="B128" s="81" t="s">
        <v>1585</v>
      </c>
      <c r="C128" s="83" t="s">
        <v>1586</v>
      </c>
      <c r="D128" s="85" t="s">
        <v>1587</v>
      </c>
      <c r="E128" s="85" t="s">
        <v>1588</v>
      </c>
      <c r="F128" s="86" t="s">
        <v>1246</v>
      </c>
      <c r="G128" s="86" t="s">
        <v>1148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1571</v>
      </c>
      <c r="B129" s="81" t="s">
        <v>1589</v>
      </c>
      <c r="C129" s="83" t="s">
        <v>1590</v>
      </c>
      <c r="D129" s="85" t="s">
        <v>1591</v>
      </c>
      <c r="E129" s="85" t="s">
        <v>1592</v>
      </c>
      <c r="F129" s="86" t="s">
        <v>1246</v>
      </c>
      <c r="G129" s="86" t="s">
        <v>1148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1571</v>
      </c>
      <c r="B130" s="81" t="s">
        <v>1593</v>
      </c>
      <c r="C130" s="83" t="s">
        <v>1594</v>
      </c>
      <c r="D130" s="85" t="s">
        <v>1595</v>
      </c>
      <c r="E130" s="85" t="s">
        <v>1596</v>
      </c>
      <c r="F130" s="86" t="s">
        <v>1246</v>
      </c>
      <c r="G130" s="86" t="s">
        <v>1148</v>
      </c>
      <c r="H130" s="86">
        <v>1</v>
      </c>
      <c r="I130" s="88">
        <f>IF(COUNTIF(J130:AW130,"&lt;&gt;")=0,"",SUMPRODUCT(((Recommendations[ImplStatus]="Implemented")+(Recommendations[ImplStatus]="Compensated"))*ISNUMBER(MATCH(Recommendations[Id],J130:AW130,0)))/COUNTIF(J130:AW130,"&lt;&gt;"))</f>
        <v>0</v>
      </c>
      <c r="J130" s="90" t="s">
        <v>107</v>
      </c>
      <c r="K130" s="90" t="s">
        <v>149</v>
      </c>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1571</v>
      </c>
      <c r="B131" s="81" t="s">
        <v>1597</v>
      </c>
      <c r="C131" s="83" t="s">
        <v>1598</v>
      </c>
      <c r="D131" s="85" t="s">
        <v>1599</v>
      </c>
      <c r="E131" s="85" t="s">
        <v>1600</v>
      </c>
      <c r="F131" s="86" t="s">
        <v>1246</v>
      </c>
      <c r="G131" s="86" t="s">
        <v>1148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1571</v>
      </c>
      <c r="B132" s="81" t="s">
        <v>1601</v>
      </c>
      <c r="C132" s="83" t="s">
        <v>1602</v>
      </c>
      <c r="D132" s="85" t="s">
        <v>1603</v>
      </c>
      <c r="E132" s="85" t="s">
        <v>1604</v>
      </c>
      <c r="F132" s="86" t="s">
        <v>1246</v>
      </c>
      <c r="G132" s="86" t="s">
        <v>1148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1571</v>
      </c>
      <c r="B133" s="81" t="s">
        <v>1605</v>
      </c>
      <c r="C133" s="83" t="s">
        <v>1606</v>
      </c>
      <c r="D133" s="85" t="s">
        <v>1607</v>
      </c>
      <c r="E133" s="85" t="s">
        <v>1608</v>
      </c>
      <c r="F133" s="86" t="s">
        <v>1246</v>
      </c>
      <c r="G133" s="86" t="s">
        <v>1148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1609</v>
      </c>
      <c r="B134" s="80">
        <v>15</v>
      </c>
      <c r="C134" s="82" t="s">
        <v>25</v>
      </c>
      <c r="D134" s="84" t="s">
        <v>1610</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1609</v>
      </c>
      <c r="B135" s="81" t="s">
        <v>1611</v>
      </c>
      <c r="C135" s="83" t="s">
        <v>1612</v>
      </c>
      <c r="D135" s="85" t="s">
        <v>1613</v>
      </c>
      <c r="E135" s="85" t="s">
        <v>1614</v>
      </c>
      <c r="F135" s="86" t="s">
        <v>1246</v>
      </c>
      <c r="G135" s="86" t="s">
        <v>1106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1609</v>
      </c>
      <c r="B136" s="81" t="s">
        <v>1615</v>
      </c>
      <c r="C136" s="83" t="s">
        <v>1616</v>
      </c>
      <c r="D136" s="85" t="s">
        <v>1617</v>
      </c>
      <c r="E136" s="85" t="s">
        <v>1618</v>
      </c>
      <c r="F136" s="86" t="s">
        <v>1221</v>
      </c>
      <c r="G136" s="86" t="s">
        <v>1163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1609</v>
      </c>
      <c r="B137" s="81" t="s">
        <v>1619</v>
      </c>
      <c r="C137" s="83" t="s">
        <v>1620</v>
      </c>
      <c r="D137" s="85" t="s">
        <v>1621</v>
      </c>
      <c r="E137" s="85" t="s">
        <v>1622</v>
      </c>
      <c r="F137" s="86" t="s">
        <v>1246</v>
      </c>
      <c r="G137" s="86" t="s">
        <v>1163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1609</v>
      </c>
      <c r="B138" s="81" t="s">
        <v>1623</v>
      </c>
      <c r="C138" s="83" t="s">
        <v>1624</v>
      </c>
      <c r="D138" s="85" t="s">
        <v>1625</v>
      </c>
      <c r="E138" s="85" t="s">
        <v>1626</v>
      </c>
      <c r="F138" s="86" t="s">
        <v>1221</v>
      </c>
      <c r="G138" s="86" t="s">
        <v>1163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1609</v>
      </c>
      <c r="B139" s="81" t="s">
        <v>1627</v>
      </c>
      <c r="C139" s="83" t="s">
        <v>1628</v>
      </c>
      <c r="D139" s="85" t="s">
        <v>1629</v>
      </c>
      <c r="E139" s="85" t="s">
        <v>1630</v>
      </c>
      <c r="F139" s="86" t="s">
        <v>1246</v>
      </c>
      <c r="G139" s="86" t="s">
        <v>1163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1609</v>
      </c>
      <c r="B140" s="81" t="s">
        <v>1631</v>
      </c>
      <c r="C140" s="83" t="s">
        <v>1632</v>
      </c>
      <c r="D140" s="85" t="s">
        <v>1633</v>
      </c>
      <c r="E140" s="85" t="s">
        <v>1634</v>
      </c>
      <c r="F140" s="86" t="s">
        <v>1162</v>
      </c>
      <c r="G140" s="86" t="s">
        <v>1163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1609</v>
      </c>
      <c r="B141" s="81" t="s">
        <v>1635</v>
      </c>
      <c r="C141" s="83" t="s">
        <v>1636</v>
      </c>
      <c r="D141" s="85" t="s">
        <v>1637</v>
      </c>
      <c r="E141" s="85" t="s">
        <v>1638</v>
      </c>
      <c r="F141" s="86" t="s">
        <v>1162</v>
      </c>
      <c r="G141" s="86" t="s">
        <v>1148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1639</v>
      </c>
      <c r="B142" s="80">
        <v>16</v>
      </c>
      <c r="C142" s="82" t="s">
        <v>25</v>
      </c>
      <c r="D142" s="84" t="s">
        <v>1640</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1639</v>
      </c>
      <c r="B143" s="81" t="s">
        <v>1641</v>
      </c>
      <c r="C143" s="83" t="s">
        <v>1642</v>
      </c>
      <c r="D143" s="85" t="s">
        <v>1643</v>
      </c>
      <c r="E143" s="85" t="s">
        <v>1644</v>
      </c>
      <c r="F143" s="86" t="s">
        <v>1221</v>
      </c>
      <c r="G143" s="86" t="s">
        <v>1163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1639</v>
      </c>
      <c r="B144" s="81" t="s">
        <v>1645</v>
      </c>
      <c r="C144" s="83" t="s">
        <v>1646</v>
      </c>
      <c r="D144" s="85" t="s">
        <v>1647</v>
      </c>
      <c r="E144" s="85" t="s">
        <v>1648</v>
      </c>
      <c r="F144" s="86" t="s">
        <v>1221</v>
      </c>
      <c r="G144" s="86" t="s">
        <v>1163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1639</v>
      </c>
      <c r="B145" s="81" t="s">
        <v>1649</v>
      </c>
      <c r="C145" s="83" t="s">
        <v>1650</v>
      </c>
      <c r="D145" s="85" t="s">
        <v>1651</v>
      </c>
      <c r="E145" s="85" t="s">
        <v>1652</v>
      </c>
      <c r="F145" s="86" t="s">
        <v>1131</v>
      </c>
      <c r="G145" s="86" t="s">
        <v>1116</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1639</v>
      </c>
      <c r="B146" s="81" t="s">
        <v>1653</v>
      </c>
      <c r="C146" s="83" t="s">
        <v>1654</v>
      </c>
      <c r="D146" s="85" t="s">
        <v>1655</v>
      </c>
      <c r="E146" s="85" t="s">
        <v>1656</v>
      </c>
      <c r="F146" s="86" t="s">
        <v>1131</v>
      </c>
      <c r="G146" s="86" t="s">
        <v>1106</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1639</v>
      </c>
      <c r="B147" s="81" t="s">
        <v>1657</v>
      </c>
      <c r="C147" s="83" t="s">
        <v>1658</v>
      </c>
      <c r="D147" s="85" t="s">
        <v>1659</v>
      </c>
      <c r="E147" s="85" t="s">
        <v>1660</v>
      </c>
      <c r="F147" s="86" t="s">
        <v>1131</v>
      </c>
      <c r="G147" s="86" t="s">
        <v>1148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1639</v>
      </c>
      <c r="B148" s="81" t="s">
        <v>1661</v>
      </c>
      <c r="C148" s="83" t="s">
        <v>1662</v>
      </c>
      <c r="D148" s="85" t="s">
        <v>1663</v>
      </c>
      <c r="E148" s="85" t="s">
        <v>1664</v>
      </c>
      <c r="F148" s="86" t="s">
        <v>1221</v>
      </c>
      <c r="G148" s="86" t="s">
        <v>1163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1639</v>
      </c>
      <c r="B149" s="81" t="s">
        <v>1665</v>
      </c>
      <c r="C149" s="83" t="s">
        <v>1666</v>
      </c>
      <c r="D149" s="85" t="s">
        <v>1667</v>
      </c>
      <c r="E149" s="85" t="s">
        <v>1668</v>
      </c>
      <c r="F149" s="86" t="s">
        <v>1131</v>
      </c>
      <c r="G149" s="86" t="s">
        <v>1148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1639</v>
      </c>
      <c r="B150" s="81" t="s">
        <v>1669</v>
      </c>
      <c r="C150" s="83" t="s">
        <v>1670</v>
      </c>
      <c r="D150" s="85" t="s">
        <v>1671</v>
      </c>
      <c r="E150" s="85" t="s">
        <v>1672</v>
      </c>
      <c r="F150" s="86" t="s">
        <v>1375</v>
      </c>
      <c r="G150" s="86" t="s">
        <v>1148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1639</v>
      </c>
      <c r="B151" s="81" t="s">
        <v>1673</v>
      </c>
      <c r="C151" s="83" t="s">
        <v>1674</v>
      </c>
      <c r="D151" s="85" t="s">
        <v>1675</v>
      </c>
      <c r="E151" s="85" t="s">
        <v>1676</v>
      </c>
      <c r="F151" s="86" t="s">
        <v>1246</v>
      </c>
      <c r="G151" s="86" t="s">
        <v>1148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1639</v>
      </c>
      <c r="B152" s="81" t="s">
        <v>1677</v>
      </c>
      <c r="C152" s="83" t="s">
        <v>1678</v>
      </c>
      <c r="D152" s="85" t="s">
        <v>1679</v>
      </c>
      <c r="E152" s="85" t="s">
        <v>1680</v>
      </c>
      <c r="F152" s="86" t="s">
        <v>1131</v>
      </c>
      <c r="G152" s="86" t="s">
        <v>1148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1639</v>
      </c>
      <c r="B153" s="81" t="s">
        <v>1681</v>
      </c>
      <c r="C153" s="83" t="s">
        <v>1682</v>
      </c>
      <c r="D153" s="85" t="s">
        <v>1683</v>
      </c>
      <c r="E153" s="85" t="s">
        <v>1684</v>
      </c>
      <c r="F153" s="86" t="s">
        <v>1131</v>
      </c>
      <c r="G153" s="86" t="s">
        <v>1148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1639</v>
      </c>
      <c r="B154" s="81" t="s">
        <v>1685</v>
      </c>
      <c r="C154" s="83" t="s">
        <v>1686</v>
      </c>
      <c r="D154" s="85" t="s">
        <v>1687</v>
      </c>
      <c r="E154" s="85" t="s">
        <v>1688</v>
      </c>
      <c r="F154" s="86" t="s">
        <v>1131</v>
      </c>
      <c r="G154" s="86" t="s">
        <v>1148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1639</v>
      </c>
      <c r="B155" s="81" t="s">
        <v>1689</v>
      </c>
      <c r="C155" s="83" t="s">
        <v>1690</v>
      </c>
      <c r="D155" s="85" t="s">
        <v>1691</v>
      </c>
      <c r="E155" s="85" t="s">
        <v>1692</v>
      </c>
      <c r="F155" s="86" t="s">
        <v>1131</v>
      </c>
      <c r="G155" s="86" t="s">
        <v>1116</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1639</v>
      </c>
      <c r="B156" s="81" t="s">
        <v>1693</v>
      </c>
      <c r="C156" s="83" t="s">
        <v>1694</v>
      </c>
      <c r="D156" s="85" t="s">
        <v>1695</v>
      </c>
      <c r="E156" s="85" t="s">
        <v>1696</v>
      </c>
      <c r="F156" s="86" t="s">
        <v>1131</v>
      </c>
      <c r="G156" s="86" t="s">
        <v>1148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1697</v>
      </c>
      <c r="B157" s="80">
        <v>17</v>
      </c>
      <c r="C157" s="82" t="s">
        <v>25</v>
      </c>
      <c r="D157" s="84" t="s">
        <v>1698</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1697</v>
      </c>
      <c r="B158" s="81" t="s">
        <v>1699</v>
      </c>
      <c r="C158" s="83" t="s">
        <v>1700</v>
      </c>
      <c r="D158" s="85" t="s">
        <v>1701</v>
      </c>
      <c r="E158" s="85" t="s">
        <v>1702</v>
      </c>
      <c r="F158" s="86" t="s">
        <v>1246</v>
      </c>
      <c r="G158" s="86" t="s">
        <v>1111</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1697</v>
      </c>
      <c r="B159" s="81" t="s">
        <v>1703</v>
      </c>
      <c r="C159" s="83" t="s">
        <v>1704</v>
      </c>
      <c r="D159" s="85" t="s">
        <v>1705</v>
      </c>
      <c r="E159" s="85" t="s">
        <v>1706</v>
      </c>
      <c r="F159" s="86" t="s">
        <v>1221</v>
      </c>
      <c r="G159" s="86" t="s">
        <v>1163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1697</v>
      </c>
      <c r="B160" s="81" t="s">
        <v>1707</v>
      </c>
      <c r="C160" s="83" t="s">
        <v>1708</v>
      </c>
      <c r="D160" s="85" t="s">
        <v>1709</v>
      </c>
      <c r="E160" s="85" t="s">
        <v>1710</v>
      </c>
      <c r="F160" s="86" t="s">
        <v>1221</v>
      </c>
      <c r="G160" s="86" t="s">
        <v>1163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1697</v>
      </c>
      <c r="B161" s="81" t="s">
        <v>1711</v>
      </c>
      <c r="C161" s="83" t="s">
        <v>1712</v>
      </c>
      <c r="D161" s="85" t="s">
        <v>1713</v>
      </c>
      <c r="E161" s="85" t="s">
        <v>1714</v>
      </c>
      <c r="F161" s="86" t="s">
        <v>1221</v>
      </c>
      <c r="G161" s="86" t="s">
        <v>1163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1697</v>
      </c>
      <c r="B162" s="81" t="s">
        <v>1715</v>
      </c>
      <c r="C162" s="83" t="s">
        <v>1716</v>
      </c>
      <c r="D162" s="85" t="s">
        <v>1717</v>
      </c>
      <c r="E162" s="85" t="s">
        <v>1718</v>
      </c>
      <c r="F162" s="86" t="s">
        <v>1246</v>
      </c>
      <c r="G162" s="86" t="s">
        <v>1111</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1697</v>
      </c>
      <c r="B163" s="81" t="s">
        <v>1719</v>
      </c>
      <c r="C163" s="83" t="s">
        <v>1720</v>
      </c>
      <c r="D163" s="85" t="s">
        <v>1721</v>
      </c>
      <c r="E163" s="85" t="s">
        <v>1722</v>
      </c>
      <c r="F163" s="86" t="s">
        <v>1246</v>
      </c>
      <c r="G163" s="86" t="s">
        <v>1111</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1697</v>
      </c>
      <c r="B164" s="81" t="s">
        <v>1723</v>
      </c>
      <c r="C164" s="83" t="s">
        <v>1724</v>
      </c>
      <c r="D164" s="85" t="s">
        <v>1725</v>
      </c>
      <c r="E164" s="85" t="s">
        <v>1726</v>
      </c>
      <c r="F164" s="86" t="s">
        <v>1246</v>
      </c>
      <c r="G164" s="86" t="s">
        <v>1478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1697</v>
      </c>
      <c r="B165" s="81" t="s">
        <v>1727</v>
      </c>
      <c r="C165" s="83" t="s">
        <v>1728</v>
      </c>
      <c r="D165" s="85" t="s">
        <v>1729</v>
      </c>
      <c r="E165" s="85" t="s">
        <v>1730</v>
      </c>
      <c r="F165" s="86" t="s">
        <v>1246</v>
      </c>
      <c r="G165" s="86" t="s">
        <v>1478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1697</v>
      </c>
      <c r="B166" s="81" t="s">
        <v>1731</v>
      </c>
      <c r="C166" s="83" t="s">
        <v>1732</v>
      </c>
      <c r="D166" s="85" t="s">
        <v>1733</v>
      </c>
      <c r="E166" s="85" t="s">
        <v>1734</v>
      </c>
      <c r="F166" s="86" t="s">
        <v>1221</v>
      </c>
      <c r="G166" s="86" t="s">
        <v>1478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1735</v>
      </c>
      <c r="B167" s="80">
        <v>18</v>
      </c>
      <c r="C167" s="82" t="s">
        <v>25</v>
      </c>
      <c r="D167" s="84" t="s">
        <v>1736</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1735</v>
      </c>
      <c r="B168" s="81" t="s">
        <v>1737</v>
      </c>
      <c r="C168" s="83" t="s">
        <v>1738</v>
      </c>
      <c r="D168" s="85" t="s">
        <v>1739</v>
      </c>
      <c r="E168" s="85" t="s">
        <v>1740</v>
      </c>
      <c r="F168" s="86" t="s">
        <v>1221</v>
      </c>
      <c r="G168" s="86" t="s">
        <v>1163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1735</v>
      </c>
      <c r="B169" s="81" t="s">
        <v>1741</v>
      </c>
      <c r="C169" s="83" t="s">
        <v>1742</v>
      </c>
      <c r="D169" s="85" t="s">
        <v>1743</v>
      </c>
      <c r="E169" s="85" t="s">
        <v>1744</v>
      </c>
      <c r="F169" s="86" t="s">
        <v>1375</v>
      </c>
      <c r="G169" s="86" t="s">
        <v>1116</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1735</v>
      </c>
      <c r="B170" s="81" t="s">
        <v>1745</v>
      </c>
      <c r="C170" s="83" t="s">
        <v>1746</v>
      </c>
      <c r="D170" s="85" t="s">
        <v>1747</v>
      </c>
      <c r="E170" s="85" t="s">
        <v>1748</v>
      </c>
      <c r="F170" s="86" t="s">
        <v>1375</v>
      </c>
      <c r="G170" s="86" t="s">
        <v>1148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1735</v>
      </c>
      <c r="B171" s="81" t="s">
        <v>1749</v>
      </c>
      <c r="C171" s="83" t="s">
        <v>1750</v>
      </c>
      <c r="D171" s="85" t="s">
        <v>1751</v>
      </c>
      <c r="E171" s="85" t="s">
        <v>1752</v>
      </c>
      <c r="F171" s="86" t="s">
        <v>1375</v>
      </c>
      <c r="G171" s="86" t="s">
        <v>1148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1735</v>
      </c>
      <c r="B172" s="91" t="s">
        <v>1753</v>
      </c>
      <c r="C172" s="92" t="s">
        <v>1754</v>
      </c>
      <c r="D172" s="93" t="s">
        <v>1755</v>
      </c>
      <c r="E172" s="93" t="s">
        <v>1756</v>
      </c>
      <c r="F172" s="94" t="s">
        <v>1375</v>
      </c>
      <c r="G172" s="94" t="s">
        <v>1116</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808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IFERROR(INDEX('Recommendations'!$I$2:$I$128, MATCH(J2,'Recommendations'!$B$2:$B$128,0))="Implemented", FALSE))</xm:f>
            <x14:dxf>
              <font>
                <color rgb="FF000000"/>
              </font>
              <fill>
                <patternFill>
                  <bgColor rgb="FF3C7D22"/>
                </patternFill>
              </fill>
            </x14:dxf>
          </x14:cfRule>
          <x14:cfRule type="expression" priority="2" id="{00000000-000E-0000-0400-000002000000}">
            <xm:f>AND(J2&lt;&gt;"", IFERROR(INDEX('Recommendations'!$I$2:$I$128, MATCH(J2,'Recommendations'!$B$2:$B$128,0))="Compensated", FALSE))</xm:f>
            <x14:dxf>
              <font>
                <color rgb="FF000000"/>
              </font>
              <fill>
                <patternFill>
                  <bgColor rgb="FFC6E0B4"/>
                </patternFill>
              </fill>
            </x14:dxf>
          </x14:cfRule>
          <x14:cfRule type="expression" priority="3" id="{00000000-000E-0000-0400-000003000000}">
            <xm:f>AND(J2&lt;&gt;"", IFERROR(INDEX('Recommendations'!$I$2:$I$128, MATCH(J2,'Recommendations'!$B$2:$B$128,0))="Testing", FALSE))</xm:f>
            <x14:dxf>
              <font>
                <color rgb="FF000000"/>
              </font>
              <fill>
                <patternFill>
                  <bgColor rgb="FFFFC000"/>
                </patternFill>
              </fill>
            </x14:dxf>
          </x14:cfRule>
          <x14:cfRule type="expression" priority="4" id="{00000000-000E-0000-0400-000004000000}">
            <xm:f>AND(J2&lt;&gt;"", IFERROR(INDEX('Recommendations'!$I$2:$I$128, MATCH(J2,'Recommendations'!$B$2:$B$128,0))="Failed", FALSE))</xm:f>
            <x14:dxf>
              <font>
                <color rgb="FF000000"/>
              </font>
              <fill>
                <patternFill>
                  <bgColor rgb="FFD82891"/>
                </patternFill>
              </fill>
            </x14:dxf>
          </x14:cfRule>
          <x14:cfRule type="expression" priority="5" id="{00000000-000E-0000-0400-000005000000}">
            <xm:f>AND(J2&lt;&gt;"", IFERROR(INDEX('Recommendations'!$I$2:$I$128, MATCH(J2,'Recommendations'!$B$2:$B$128,0))="Risk Accepted", FALSE))</xm:f>
            <x14:dxf>
              <font>
                <color rgb="FF000000"/>
              </font>
              <fill>
                <patternFill>
                  <bgColor rgb="FFD9D9D9"/>
                </patternFill>
              </fill>
            </x14:dxf>
          </x14:cfRule>
          <x14:cfRule type="expression" priority="6" id="{00000000-000E-0000-0400-000006000000}">
            <xm:f>AND(J2&lt;&gt;"", IFERROR(INDEX('Recommendations'!$I$2:$I$128, MATCH(J2,'Recommendations'!$B$2:$B$128,0))="N/A",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1757</v>
      </c>
      <c r="C1" s="121" t="s">
        <v>11</v>
      </c>
      <c r="D1" s="121" t="s">
        <v>964</v>
      </c>
      <c r="E1" s="121" t="s">
        <v>1758</v>
      </c>
      <c r="F1" s="121" t="s">
        <v>1759</v>
      </c>
      <c r="G1" s="121" t="s">
        <v>1058</v>
      </c>
      <c r="H1" s="121" t="s">
        <v>1059</v>
      </c>
      <c r="I1" s="121" t="s">
        <v>1060</v>
      </c>
      <c r="J1" s="121" t="s">
        <v>1061</v>
      </c>
      <c r="K1" s="121" t="s">
        <v>1062</v>
      </c>
      <c r="L1" s="121" t="s">
        <v>1063</v>
      </c>
      <c r="M1" s="121" t="s">
        <v>1064</v>
      </c>
      <c r="N1" s="121" t="s">
        <v>1065</v>
      </c>
      <c r="O1" s="121" t="s">
        <v>1066</v>
      </c>
      <c r="P1" s="121" t="s">
        <v>1067</v>
      </c>
      <c r="Q1" s="121" t="s">
        <v>1068</v>
      </c>
      <c r="R1" s="121" t="s">
        <v>1069</v>
      </c>
      <c r="S1" s="121" t="s">
        <v>1070</v>
      </c>
      <c r="T1" s="121" t="s">
        <v>1071</v>
      </c>
      <c r="U1" s="121" t="s">
        <v>1072</v>
      </c>
      <c r="V1" s="121" t="s">
        <v>1073</v>
      </c>
      <c r="W1" s="121" t="s">
        <v>1074</v>
      </c>
      <c r="X1" s="121" t="s">
        <v>1075</v>
      </c>
      <c r="Y1" s="121" t="s">
        <v>1076</v>
      </c>
      <c r="Z1" s="121" t="s">
        <v>1077</v>
      </c>
      <c r="AA1" s="121" t="s">
        <v>1078</v>
      </c>
      <c r="AB1" s="121" t="s">
        <v>1079</v>
      </c>
      <c r="AC1" s="121" t="s">
        <v>1080</v>
      </c>
      <c r="AD1" s="121" t="s">
        <v>1081</v>
      </c>
      <c r="AE1" s="121" t="s">
        <v>1082</v>
      </c>
      <c r="AF1" s="121" t="s">
        <v>1083</v>
      </c>
      <c r="AG1" s="121" t="s">
        <v>1084</v>
      </c>
      <c r="AH1" s="121" t="s">
        <v>1085</v>
      </c>
      <c r="AI1" s="121" t="s">
        <v>1086</v>
      </c>
      <c r="AJ1" s="121" t="s">
        <v>1087</v>
      </c>
      <c r="AK1" s="121" t="s">
        <v>1088</v>
      </c>
      <c r="AL1" s="121" t="s">
        <v>1089</v>
      </c>
      <c r="AM1" s="121" t="s">
        <v>1090</v>
      </c>
      <c r="AN1" s="121" t="s">
        <v>1091</v>
      </c>
      <c r="AO1" s="121" t="s">
        <v>1092</v>
      </c>
      <c r="AP1" s="121" t="s">
        <v>1093</v>
      </c>
      <c r="AQ1" s="121" t="s">
        <v>1094</v>
      </c>
      <c r="AR1" s="121" t="s">
        <v>1095</v>
      </c>
      <c r="AS1" s="121" t="s">
        <v>1096</v>
      </c>
      <c r="AT1" s="121" t="s">
        <v>1097</v>
      </c>
      <c r="AU1" s="122" t="s">
        <v>1098</v>
      </c>
    </row>
    <row r="2" spans="1:47" ht="60" customHeight="1" x14ac:dyDescent="0.35">
      <c r="A2" s="116" t="s">
        <v>1760</v>
      </c>
      <c r="B2" s="106" t="s">
        <v>1761</v>
      </c>
      <c r="C2" s="107" t="s">
        <v>1762</v>
      </c>
      <c r="D2" s="107" t="s">
        <v>1763</v>
      </c>
      <c r="E2" s="107" t="s">
        <v>1764</v>
      </c>
      <c r="F2" s="108" t="s">
        <v>1765</v>
      </c>
      <c r="G2" s="109">
        <f>IF(COUNTIF(H2:AU2,"&lt;&gt;")=0,"",SUMPRODUCT(((Recommendations[ImplStatus]="Implemented")+(Recommendations[ImplStatus]="Compensated"))*ISNUMBER(MATCH(Recommendations[Id],H2:AU2,0)))/COUNTIF(H2:AU2,"&lt;&gt;"))</f>
        <v>0</v>
      </c>
      <c r="H2" s="110" t="s">
        <v>242</v>
      </c>
      <c r="I2" s="110" t="s">
        <v>247</v>
      </c>
      <c r="J2" s="110" t="s">
        <v>269</v>
      </c>
      <c r="K2" s="110" t="s">
        <v>290</v>
      </c>
      <c r="L2" s="110" t="s">
        <v>449</v>
      </c>
      <c r="M2" s="110" t="s">
        <v>564</v>
      </c>
      <c r="N2" s="110" t="s">
        <v>752</v>
      </c>
      <c r="O2" s="110" t="s">
        <v>758</v>
      </c>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1766</v>
      </c>
      <c r="B3" s="106" t="s">
        <v>1767</v>
      </c>
      <c r="C3" s="107" t="s">
        <v>1768</v>
      </c>
      <c r="D3" s="107" t="s">
        <v>1769</v>
      </c>
      <c r="E3" s="107" t="s">
        <v>1770</v>
      </c>
      <c r="F3" s="108" t="s">
        <v>1771</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1772</v>
      </c>
      <c r="B4" s="106" t="s">
        <v>1773</v>
      </c>
      <c r="C4" s="107" t="s">
        <v>1774</v>
      </c>
      <c r="D4" s="107" t="s">
        <v>1775</v>
      </c>
      <c r="E4" s="107" t="s">
        <v>1776</v>
      </c>
      <c r="F4" s="108" t="s">
        <v>1777</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1778</v>
      </c>
      <c r="B5" s="106" t="s">
        <v>1779</v>
      </c>
      <c r="C5" s="107" t="s">
        <v>1780</v>
      </c>
      <c r="D5" s="107" t="s">
        <v>1781</v>
      </c>
      <c r="E5" s="107" t="s">
        <v>1782</v>
      </c>
      <c r="F5" s="108" t="s">
        <v>1783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1784</v>
      </c>
      <c r="B6" s="106" t="s">
        <v>1785</v>
      </c>
      <c r="C6" s="107" t="s">
        <v>1786</v>
      </c>
      <c r="D6" s="107" t="s">
        <v>1787</v>
      </c>
      <c r="E6" s="107" t="s">
        <v>25</v>
      </c>
      <c r="F6" s="108" t="s">
        <v>1788</v>
      </c>
      <c r="G6" s="109">
        <f>IF(COUNTIF(H6:AU6,"&lt;&gt;")=0,"",SUMPRODUCT(((Recommendations[ImplStatus]="Implemented")+(Recommendations[ImplStatus]="Compensated"))*ISNUMBER(MATCH(Recommendations[Id],H6:AU6,0)))/COUNTIF(H6:AU6,"&lt;&gt;"))</f>
        <v>0</v>
      </c>
      <c r="H6" s="110" t="s">
        <v>80</v>
      </c>
      <c r="I6" s="110" t="s">
        <v>410</v>
      </c>
      <c r="J6" s="110" t="s">
        <v>679</v>
      </c>
      <c r="K6" s="110" t="s">
        <v>722</v>
      </c>
      <c r="L6" s="110" t="s">
        <v>729</v>
      </c>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1789</v>
      </c>
      <c r="B7" s="106" t="s">
        <v>13</v>
      </c>
      <c r="C7" s="107" t="s">
        <v>1790</v>
      </c>
      <c r="D7" s="107" t="s">
        <v>1791</v>
      </c>
      <c r="E7" s="107" t="s">
        <v>25</v>
      </c>
      <c r="F7" s="108" t="s">
        <v>1792</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1793</v>
      </c>
      <c r="B8" s="106" t="s">
        <v>1794</v>
      </c>
      <c r="C8" s="107" t="s">
        <v>1795</v>
      </c>
      <c r="D8" s="107" t="s">
        <v>1796</v>
      </c>
      <c r="E8" s="107" t="s">
        <v>25</v>
      </c>
      <c r="F8" s="108" t="s">
        <v>1797</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1798</v>
      </c>
      <c r="B9" s="106" t="s">
        <v>1799</v>
      </c>
      <c r="C9" s="107" t="s">
        <v>1800</v>
      </c>
      <c r="D9" s="107" t="s">
        <v>1801</v>
      </c>
      <c r="E9" s="107" t="s">
        <v>25</v>
      </c>
      <c r="F9" s="108" t="s">
        <v>1802</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1803</v>
      </c>
      <c r="B10" s="106" t="s">
        <v>1804</v>
      </c>
      <c r="C10" s="107" t="s">
        <v>1805</v>
      </c>
      <c r="D10" s="107" t="s">
        <v>1806</v>
      </c>
      <c r="E10" s="107" t="s">
        <v>25</v>
      </c>
      <c r="F10" s="108" t="s">
        <v>1807</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1808</v>
      </c>
      <c r="B11" s="106" t="s">
        <v>1809</v>
      </c>
      <c r="C11" s="107" t="s">
        <v>1810</v>
      </c>
      <c r="D11" s="107" t="s">
        <v>1811</v>
      </c>
      <c r="E11" s="107" t="s">
        <v>25</v>
      </c>
      <c r="F11" s="108" t="s">
        <v>1812</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1813</v>
      </c>
      <c r="B12" s="106" t="s">
        <v>1814</v>
      </c>
      <c r="C12" s="107" t="s">
        <v>1815</v>
      </c>
      <c r="D12" s="107" t="s">
        <v>1816</v>
      </c>
      <c r="E12" s="107" t="s">
        <v>25</v>
      </c>
      <c r="F12" s="108" t="s">
        <v>1817</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1818</v>
      </c>
      <c r="B13" s="106" t="s">
        <v>1819</v>
      </c>
      <c r="C13" s="107" t="s">
        <v>1820</v>
      </c>
      <c r="D13" s="107" t="s">
        <v>1821</v>
      </c>
      <c r="E13" s="107" t="s">
        <v>25</v>
      </c>
      <c r="F13" s="108" t="s">
        <v>1822</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1823</v>
      </c>
      <c r="B14" s="106" t="s">
        <v>1824</v>
      </c>
      <c r="C14" s="107" t="s">
        <v>1825</v>
      </c>
      <c r="D14" s="107" t="s">
        <v>1826</v>
      </c>
      <c r="E14" s="107" t="s">
        <v>25</v>
      </c>
      <c r="F14" s="108" t="s">
        <v>1827</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1828</v>
      </c>
      <c r="B15" s="106" t="s">
        <v>1829</v>
      </c>
      <c r="C15" s="107" t="s">
        <v>1830</v>
      </c>
      <c r="D15" s="107" t="s">
        <v>1831</v>
      </c>
      <c r="E15" s="107" t="s">
        <v>25</v>
      </c>
      <c r="F15" s="108" t="s">
        <v>1832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1833</v>
      </c>
      <c r="B16" s="106" t="s">
        <v>1834</v>
      </c>
      <c r="C16" s="107" t="s">
        <v>1835</v>
      </c>
      <c r="D16" s="107" t="s">
        <v>1836</v>
      </c>
      <c r="E16" s="107" t="s">
        <v>25</v>
      </c>
      <c r="F16" s="108" t="s">
        <v>1837</v>
      </c>
      <c r="G16" s="109" t="str">
        <f>IF(COUNTIF(H16:AU16,"&lt;&gt;")=0,"",SUMPRODUCT(((Recommendations[ImplStatus]="Implemented")+(Recommendations[ImplStatus]="Compensated"))*ISNUMBER(MATCH(Recommendations[Id],H16:AU16,0)))/COUNTIF(H16:AU16,"&lt;&gt;"))</f>
        <v/>
      </c>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1838</v>
      </c>
      <c r="B17" s="106" t="s">
        <v>1839</v>
      </c>
      <c r="C17" s="107" t="s">
        <v>1840</v>
      </c>
      <c r="D17" s="107" t="s">
        <v>1841</v>
      </c>
      <c r="E17" s="107" t="s">
        <v>25</v>
      </c>
      <c r="F17" s="108" t="s">
        <v>1842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1843</v>
      </c>
      <c r="B18" s="106" t="s">
        <v>1844</v>
      </c>
      <c r="C18" s="107" t="s">
        <v>1845</v>
      </c>
      <c r="D18" s="107" t="s">
        <v>1846</v>
      </c>
      <c r="E18" s="107" t="s">
        <v>25</v>
      </c>
      <c r="F18" s="108" t="s">
        <v>1847</v>
      </c>
      <c r="G18" s="109">
        <f>IF(COUNTIF(H18:AU18,"&lt;&gt;")=0,"",SUMPRODUCT(((Recommendations[ImplStatus]="Implemented")+(Recommendations[ImplStatus]="Compensated"))*ISNUMBER(MATCH(Recommendations[Id],H18:AU18,0)))/COUNTIF(H18:AU18,"&lt;&gt;"))</f>
        <v>0</v>
      </c>
      <c r="H18" s="110" t="s">
        <v>80</v>
      </c>
      <c r="I18" s="110" t="s">
        <v>167</v>
      </c>
      <c r="J18" s="110" t="s">
        <v>173</v>
      </c>
      <c r="K18" s="110" t="s">
        <v>179</v>
      </c>
      <c r="L18" s="110" t="s">
        <v>186</v>
      </c>
      <c r="M18" s="110" t="s">
        <v>192</v>
      </c>
      <c r="N18" s="110" t="s">
        <v>198</v>
      </c>
      <c r="O18" s="110" t="s">
        <v>254</v>
      </c>
      <c r="P18" s="110" t="s">
        <v>262</v>
      </c>
      <c r="Q18" s="110" t="s">
        <v>529</v>
      </c>
      <c r="R18" s="110" t="s">
        <v>741</v>
      </c>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1848</v>
      </c>
      <c r="B19" s="106" t="s">
        <v>1849</v>
      </c>
      <c r="C19" s="107" t="s">
        <v>1850</v>
      </c>
      <c r="D19" s="107" t="s">
        <v>1851</v>
      </c>
      <c r="E19" s="107" t="s">
        <v>25</v>
      </c>
      <c r="F19" s="108" t="s">
        <v>1852</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1853</v>
      </c>
      <c r="B20" s="106" t="s">
        <v>1854</v>
      </c>
      <c r="C20" s="107" t="s">
        <v>1855</v>
      </c>
      <c r="D20" s="107" t="s">
        <v>1856</v>
      </c>
      <c r="E20" s="107" t="s">
        <v>25</v>
      </c>
      <c r="F20" s="108" t="s">
        <v>1857</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1858</v>
      </c>
      <c r="B21" s="106" t="s">
        <v>1859</v>
      </c>
      <c r="C21" s="107" t="s">
        <v>1860</v>
      </c>
      <c r="D21" s="107" t="s">
        <v>1861</v>
      </c>
      <c r="E21" s="107" t="s">
        <v>1862</v>
      </c>
      <c r="F21" s="108" t="s">
        <v>1863</v>
      </c>
      <c r="G21" s="109">
        <f>IF(COUNTIF(H21:AU21,"&lt;&gt;")=0,"",SUMPRODUCT(((Recommendations[ImplStatus]="Implemented")+(Recommendations[ImplStatus]="Compensated"))*ISNUMBER(MATCH(Recommendations[Id],H21:AU21,0)))/COUNTIF(H21:AU21,"&lt;&gt;"))</f>
        <v>0</v>
      </c>
      <c r="H21" s="110" t="s">
        <v>306</v>
      </c>
      <c r="I21" s="110" t="s">
        <v>312</v>
      </c>
      <c r="J21" s="110" t="s">
        <v>318</v>
      </c>
      <c r="K21" s="110" t="s">
        <v>324</v>
      </c>
      <c r="L21" s="110" t="s">
        <v>329</v>
      </c>
      <c r="M21" s="110" t="s">
        <v>335</v>
      </c>
      <c r="N21" s="110" t="s">
        <v>341</v>
      </c>
      <c r="O21" s="110" t="s">
        <v>672</v>
      </c>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1864</v>
      </c>
      <c r="B22" s="106" t="s">
        <v>1865</v>
      </c>
      <c r="C22" s="107" t="s">
        <v>1866</v>
      </c>
      <c r="D22" s="107" t="s">
        <v>1867</v>
      </c>
      <c r="E22" s="107" t="s">
        <v>1868</v>
      </c>
      <c r="F22" s="108" t="s">
        <v>1869</v>
      </c>
      <c r="G22" s="109">
        <f>IF(COUNTIF(H22:AU22,"&lt;&gt;")=0,"",SUMPRODUCT(((Recommendations[ImplStatus]="Implemented")+(Recommendations[ImplStatus]="Compensated"))*ISNUMBER(MATCH(Recommendations[Id],H22:AU22,0)))/COUNTIF(H22:AU22,"&lt;&gt;"))</f>
        <v>0</v>
      </c>
      <c r="H22" s="110" t="s">
        <v>101</v>
      </c>
      <c r="I22" s="110" t="s">
        <v>121</v>
      </c>
      <c r="J22" s="110" t="s">
        <v>128</v>
      </c>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1870</v>
      </c>
      <c r="B23" s="106" t="s">
        <v>1871</v>
      </c>
      <c r="C23" s="107" t="s">
        <v>1872</v>
      </c>
      <c r="D23" s="107" t="s">
        <v>1873</v>
      </c>
      <c r="E23" s="107" t="s">
        <v>1874</v>
      </c>
      <c r="F23" s="108" t="s">
        <v>1875</v>
      </c>
      <c r="G23" s="109">
        <f>IF(COUNTIF(H23:AU23,"&lt;&gt;")=0,"",SUMPRODUCT(((Recommendations[ImplStatus]="Implemented")+(Recommendations[ImplStatus]="Compensated"))*ISNUMBER(MATCH(Recommendations[Id],H23:AU23,0)))/COUNTIF(H23:AU23,"&lt;&gt;"))</f>
        <v>0</v>
      </c>
      <c r="H23" s="110" t="s">
        <v>167</v>
      </c>
      <c r="I23" s="110" t="s">
        <v>173</v>
      </c>
      <c r="J23" s="110" t="s">
        <v>179</v>
      </c>
      <c r="K23" s="110" t="s">
        <v>186</v>
      </c>
      <c r="L23" s="110" t="s">
        <v>192</v>
      </c>
      <c r="M23" s="110" t="s">
        <v>198</v>
      </c>
      <c r="N23" s="110" t="s">
        <v>254</v>
      </c>
      <c r="O23" s="110" t="s">
        <v>262</v>
      </c>
      <c r="P23" s="110" t="s">
        <v>529</v>
      </c>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1876</v>
      </c>
      <c r="B24" s="106" t="s">
        <v>1877</v>
      </c>
      <c r="C24" s="107" t="s">
        <v>1878</v>
      </c>
      <c r="D24" s="107" t="s">
        <v>1879</v>
      </c>
      <c r="E24" s="107" t="s">
        <v>25</v>
      </c>
      <c r="F24" s="108" t="s">
        <v>1880</v>
      </c>
      <c r="G24" s="109">
        <f>IF(COUNTIF(H24:AU24,"&lt;&gt;")=0,"",SUMPRODUCT(((Recommendations[ImplStatus]="Implemented")+(Recommendations[ImplStatus]="Compensated"))*ISNUMBER(MATCH(Recommendations[Id],H24:AU24,0)))/COUNTIF(H24:AU24,"&lt;&gt;"))</f>
        <v>0</v>
      </c>
      <c r="H24" s="110" t="s">
        <v>306</v>
      </c>
      <c r="I24" s="110" t="s">
        <v>312</v>
      </c>
      <c r="J24" s="110" t="s">
        <v>318</v>
      </c>
      <c r="K24" s="110" t="s">
        <v>324</v>
      </c>
      <c r="L24" s="110" t="s">
        <v>329</v>
      </c>
      <c r="M24" s="110" t="s">
        <v>335</v>
      </c>
      <c r="N24" s="110" t="s">
        <v>341</v>
      </c>
      <c r="O24" s="110" t="s">
        <v>374</v>
      </c>
      <c r="P24" s="110" t="s">
        <v>672</v>
      </c>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1881</v>
      </c>
      <c r="B25" s="106" t="s">
        <v>1882</v>
      </c>
      <c r="C25" s="107" t="s">
        <v>1883</v>
      </c>
      <c r="D25" s="107" t="s">
        <v>25</v>
      </c>
      <c r="E25" s="107" t="s">
        <v>25</v>
      </c>
      <c r="F25" s="108" t="s">
        <v>1884</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1885</v>
      </c>
      <c r="B26" s="106" t="s">
        <v>1886</v>
      </c>
      <c r="C26" s="107" t="s">
        <v>1887</v>
      </c>
      <c r="D26" s="107" t="s">
        <v>1888</v>
      </c>
      <c r="E26" s="107" t="s">
        <v>25</v>
      </c>
      <c r="F26" s="108" t="s">
        <v>1889</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1890</v>
      </c>
      <c r="B27" s="106" t="s">
        <v>1891</v>
      </c>
      <c r="C27" s="107" t="s">
        <v>1892</v>
      </c>
      <c r="D27" s="107" t="s">
        <v>1893</v>
      </c>
      <c r="E27" s="107" t="s">
        <v>1894</v>
      </c>
      <c r="F27" s="108" t="s">
        <v>1895</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1896</v>
      </c>
      <c r="B28" s="106" t="s">
        <v>1897</v>
      </c>
      <c r="C28" s="107" t="s">
        <v>1898</v>
      </c>
      <c r="D28" s="107" t="s">
        <v>25</v>
      </c>
      <c r="E28" s="107" t="s">
        <v>25</v>
      </c>
      <c r="F28" s="108" t="s">
        <v>1899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1900</v>
      </c>
      <c r="B29" s="106" t="s">
        <v>1901</v>
      </c>
      <c r="C29" s="107" t="s">
        <v>1902</v>
      </c>
      <c r="D29" s="107" t="s">
        <v>1903</v>
      </c>
      <c r="E29" s="107" t="s">
        <v>1904</v>
      </c>
      <c r="F29" s="108" t="s">
        <v>1905</v>
      </c>
      <c r="G29" s="109">
        <f>IF(COUNTIF(H29:AU29,"&lt;&gt;")=0,"",SUMPRODUCT(((Recommendations[ImplStatus]="Implemented")+(Recommendations[ImplStatus]="Compensated"))*ISNUMBER(MATCH(Recommendations[Id],H29:AU29,0)))/COUNTIF(H29:AU29,"&lt;&gt;"))</f>
        <v>0</v>
      </c>
      <c r="H29" s="110" t="s">
        <v>602</v>
      </c>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1906</v>
      </c>
      <c r="B30" s="106" t="s">
        <v>1907</v>
      </c>
      <c r="C30" s="107" t="s">
        <v>1908</v>
      </c>
      <c r="D30" s="107" t="s">
        <v>1909</v>
      </c>
      <c r="E30" s="107" t="s">
        <v>25</v>
      </c>
      <c r="F30" s="108" t="s">
        <v>1910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1911</v>
      </c>
      <c r="B31" s="106" t="s">
        <v>1912</v>
      </c>
      <c r="C31" s="107" t="s">
        <v>1913</v>
      </c>
      <c r="D31" s="107" t="s">
        <v>1914</v>
      </c>
      <c r="E31" s="107" t="s">
        <v>1915</v>
      </c>
      <c r="F31" s="108" t="s">
        <v>1916</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1917</v>
      </c>
      <c r="B32" s="106" t="s">
        <v>1918</v>
      </c>
      <c r="C32" s="107" t="s">
        <v>1919</v>
      </c>
      <c r="D32" s="107" t="s">
        <v>1920</v>
      </c>
      <c r="E32" s="107" t="s">
        <v>1921</v>
      </c>
      <c r="F32" s="108" t="s">
        <v>1922</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1923</v>
      </c>
      <c r="B33" s="106" t="s">
        <v>1924</v>
      </c>
      <c r="C33" s="107" t="s">
        <v>1925</v>
      </c>
      <c r="D33" s="107" t="s">
        <v>1926</v>
      </c>
      <c r="E33" s="107" t="s">
        <v>25</v>
      </c>
      <c r="F33" s="108" t="s">
        <v>1927</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1928</v>
      </c>
      <c r="B34" s="106" t="s">
        <v>1929</v>
      </c>
      <c r="C34" s="107" t="s">
        <v>1930</v>
      </c>
      <c r="D34" s="107" t="s">
        <v>1931</v>
      </c>
      <c r="E34" s="107" t="s">
        <v>25</v>
      </c>
      <c r="F34" s="108" t="s">
        <v>1932</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1933</v>
      </c>
      <c r="B35" s="106" t="s">
        <v>1934</v>
      </c>
      <c r="C35" s="107" t="s">
        <v>1935</v>
      </c>
      <c r="D35" s="107" t="s">
        <v>1936</v>
      </c>
      <c r="E35" s="107" t="s">
        <v>1937</v>
      </c>
      <c r="F35" s="108" t="s">
        <v>1938</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1939</v>
      </c>
      <c r="B36" s="106" t="s">
        <v>1940</v>
      </c>
      <c r="C36" s="107" t="s">
        <v>1941</v>
      </c>
      <c r="D36" s="107" t="s">
        <v>1942</v>
      </c>
      <c r="E36" s="107" t="s">
        <v>1943</v>
      </c>
      <c r="F36" s="108" t="s">
        <v>1944</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1945</v>
      </c>
      <c r="B37" s="106" t="s">
        <v>1946</v>
      </c>
      <c r="C37" s="107" t="s">
        <v>1947</v>
      </c>
      <c r="D37" s="107" t="s">
        <v>1948</v>
      </c>
      <c r="E37" s="107" t="s">
        <v>25</v>
      </c>
      <c r="F37" s="108" t="s">
        <v>1949</v>
      </c>
      <c r="G37" s="109">
        <f>IF(COUNTIF(H37:AU37,"&lt;&gt;")=0,"",SUMPRODUCT(((Recommendations[ImplStatus]="Implemented")+(Recommendations[ImplStatus]="Compensated"))*ISNUMBER(MATCH(Recommendations[Id],H37:AU37,0)))/COUNTIF(H37:AU37,"&lt;&gt;"))</f>
        <v>0</v>
      </c>
      <c r="H37" s="110" t="s">
        <v>275</v>
      </c>
      <c r="I37" s="110" t="s">
        <v>347</v>
      </c>
      <c r="J37" s="110" t="s">
        <v>353</v>
      </c>
      <c r="K37" s="110" t="s">
        <v>360</v>
      </c>
      <c r="L37" s="110" t="s">
        <v>410</v>
      </c>
      <c r="M37" s="110" t="s">
        <v>483</v>
      </c>
      <c r="N37" s="110" t="s">
        <v>513</v>
      </c>
      <c r="O37" s="110" t="s">
        <v>557</v>
      </c>
      <c r="P37" s="110" t="s">
        <v>679</v>
      </c>
      <c r="Q37" s="110" t="s">
        <v>697</v>
      </c>
      <c r="R37" s="110" t="s">
        <v>703</v>
      </c>
      <c r="S37" s="110" t="s">
        <v>722</v>
      </c>
      <c r="T37" s="110" t="s">
        <v>729</v>
      </c>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1950</v>
      </c>
      <c r="B38" s="106" t="s">
        <v>1951</v>
      </c>
      <c r="C38" s="107" t="s">
        <v>1952</v>
      </c>
      <c r="D38" s="107" t="s">
        <v>1953</v>
      </c>
      <c r="E38" s="107" t="s">
        <v>1954</v>
      </c>
      <c r="F38" s="108" t="s">
        <v>1955</v>
      </c>
      <c r="G38" s="109">
        <f>IF(COUNTIF(H38:AU38,"&lt;&gt;")=0,"",SUMPRODUCT(((Recommendations[ImplStatus]="Implemented")+(Recommendations[ImplStatus]="Compensated"))*ISNUMBER(MATCH(Recommendations[Id],H38:AU38,0)))/COUNTIF(H38:AU38,"&lt;&gt;"))</f>
        <v>0</v>
      </c>
      <c r="H38" s="110" t="s">
        <v>275</v>
      </c>
      <c r="I38" s="110" t="s">
        <v>347</v>
      </c>
      <c r="J38" s="110" t="s">
        <v>353</v>
      </c>
      <c r="K38" s="110" t="s">
        <v>360</v>
      </c>
      <c r="L38" s="110" t="s">
        <v>483</v>
      </c>
      <c r="M38" s="110" t="s">
        <v>513</v>
      </c>
      <c r="N38" s="110" t="s">
        <v>691</v>
      </c>
      <c r="O38" s="110" t="s">
        <v>697</v>
      </c>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1956</v>
      </c>
      <c r="B39" s="106" t="s">
        <v>1957</v>
      </c>
      <c r="C39" s="107" t="s">
        <v>1958</v>
      </c>
      <c r="D39" s="107" t="s">
        <v>1959</v>
      </c>
      <c r="E39" s="107" t="s">
        <v>25</v>
      </c>
      <c r="F39" s="108" t="s">
        <v>1960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1961</v>
      </c>
      <c r="B40" s="106" t="s">
        <v>1962</v>
      </c>
      <c r="C40" s="107" t="s">
        <v>1963</v>
      </c>
      <c r="D40" s="107" t="s">
        <v>1964</v>
      </c>
      <c r="E40" s="107" t="s">
        <v>1965</v>
      </c>
      <c r="F40" s="108" t="s">
        <v>1966</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1967</v>
      </c>
      <c r="B41" s="106" t="s">
        <v>1968</v>
      </c>
      <c r="C41" s="107" t="s">
        <v>1969</v>
      </c>
      <c r="D41" s="107" t="s">
        <v>1970</v>
      </c>
      <c r="E41" s="107" t="s">
        <v>1971</v>
      </c>
      <c r="F41" s="108" t="s">
        <v>1972</v>
      </c>
      <c r="G41" s="109">
        <f>IF(COUNTIF(H41:AU41,"&lt;&gt;")=0,"",SUMPRODUCT(((Recommendations[ImplStatus]="Implemented")+(Recommendations[ImplStatus]="Compensated"))*ISNUMBER(MATCH(Recommendations[Id],H41:AU41,0)))/COUNTIF(H41:AU41,"&lt;&gt;"))</f>
        <v>0</v>
      </c>
      <c r="H41" s="110" t="s">
        <v>794</v>
      </c>
      <c r="I41" s="110" t="s">
        <v>801</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1973</v>
      </c>
      <c r="B42" s="106" t="s">
        <v>1974</v>
      </c>
      <c r="C42" s="107" t="s">
        <v>1975</v>
      </c>
      <c r="D42" s="107" t="s">
        <v>1976</v>
      </c>
      <c r="E42" s="107" t="s">
        <v>1977</v>
      </c>
      <c r="F42" s="108" t="s">
        <v>1978</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1979</v>
      </c>
      <c r="B43" s="106" t="s">
        <v>1980</v>
      </c>
      <c r="C43" s="107" t="s">
        <v>1981</v>
      </c>
      <c r="D43" s="107" t="s">
        <v>1982</v>
      </c>
      <c r="E43" s="107" t="s">
        <v>1983</v>
      </c>
      <c r="F43" s="108" t="s">
        <v>1984</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1985</v>
      </c>
      <c r="B44" s="106" t="s">
        <v>1986</v>
      </c>
      <c r="C44" s="107" t="s">
        <v>1987</v>
      </c>
      <c r="D44" s="107" t="s">
        <v>1988</v>
      </c>
      <c r="E44" s="107" t="s">
        <v>25</v>
      </c>
      <c r="F44" s="108" t="s">
        <v>1989</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1990</v>
      </c>
      <c r="B45" s="111" t="s">
        <v>1991</v>
      </c>
      <c r="C45" s="112" t="s">
        <v>1992</v>
      </c>
      <c r="D45" s="112" t="s">
        <v>1993</v>
      </c>
      <c r="E45" s="112" t="s">
        <v>1994</v>
      </c>
      <c r="F45" s="113" t="s">
        <v>1995</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808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IFERROR(INDEX('Recommendations'!$I$2:$I$128, MATCH(H2,'Recommendations'!$B$2:$B$128,0))="Implemented", FALSE))</xm:f>
            <x14:dxf>
              <font>
                <color rgb="FF000000"/>
              </font>
              <fill>
                <patternFill>
                  <bgColor rgb="FF3C7D22"/>
                </patternFill>
              </fill>
            </x14:dxf>
          </x14:cfRule>
          <x14:cfRule type="expression" priority="2" id="{00000000-000E-0000-0500-000002000000}">
            <xm:f>AND(H2&lt;&gt;"", IFERROR(INDEX('Recommendations'!$I$2:$I$128, MATCH(H2,'Recommendations'!$B$2:$B$128,0))="Compensated", FALSE))</xm:f>
            <x14:dxf>
              <font>
                <color rgb="FF000000"/>
              </font>
              <fill>
                <patternFill>
                  <bgColor rgb="FFC6E0B4"/>
                </patternFill>
              </fill>
            </x14:dxf>
          </x14:cfRule>
          <x14:cfRule type="expression" priority="3" id="{00000000-000E-0000-0500-000003000000}">
            <xm:f>AND(H2&lt;&gt;"", IFERROR(INDEX('Recommendations'!$I$2:$I$128, MATCH(H2,'Recommendations'!$B$2:$B$128,0))="Testing", FALSE))</xm:f>
            <x14:dxf>
              <font>
                <color rgb="FF000000"/>
              </font>
              <fill>
                <patternFill>
                  <bgColor rgb="FFFFC000"/>
                </patternFill>
              </fill>
            </x14:dxf>
          </x14:cfRule>
          <x14:cfRule type="expression" priority="4" id="{00000000-000E-0000-0500-000004000000}">
            <xm:f>AND(H2&lt;&gt;"", IFERROR(INDEX('Recommendations'!$I$2:$I$128, MATCH(H2,'Recommendations'!$B$2:$B$128,0))="Failed", FALSE))</xm:f>
            <x14:dxf>
              <font>
                <color rgb="FF000000"/>
              </font>
              <fill>
                <patternFill>
                  <bgColor rgb="FFD82891"/>
                </patternFill>
              </fill>
            </x14:dxf>
          </x14:cfRule>
          <x14:cfRule type="expression" priority="5" id="{00000000-000E-0000-0500-000005000000}">
            <xm:f>AND(H2&lt;&gt;"", IFERROR(INDEX('Recommendations'!$I$2:$I$128, MATCH(H2,'Recommendations'!$B$2:$B$128,0))="Risk Accepted", FALSE))</xm:f>
            <x14:dxf>
              <font>
                <color rgb="FF000000"/>
              </font>
              <fill>
                <patternFill>
                  <bgColor rgb="FFD9D9D9"/>
                </patternFill>
              </fill>
            </x14:dxf>
          </x14:cfRule>
          <x14:cfRule type="expression" priority="6" id="{00000000-000E-0000-0500-000006000000}">
            <xm:f>AND(H2&lt;&gt;"", IFERROR(INDEX('Recommendations'!$I$2:$I$128, MATCH(H2,'Recommendations'!$B$2:$B$128,0))="N/A",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1996</v>
      </c>
      <c r="B1" s="145" t="s">
        <v>1052</v>
      </c>
      <c r="C1" s="145" t="s">
        <v>1</v>
      </c>
      <c r="D1" s="145" t="s">
        <v>1053</v>
      </c>
      <c r="E1" s="145" t="s">
        <v>1997</v>
      </c>
      <c r="F1" s="145" t="s">
        <v>1998</v>
      </c>
      <c r="G1" s="145" t="s">
        <v>1999</v>
      </c>
      <c r="H1" s="145" t="s">
        <v>2000</v>
      </c>
      <c r="I1" s="145" t="s">
        <v>1058</v>
      </c>
      <c r="J1" s="145" t="s">
        <v>1059</v>
      </c>
      <c r="K1" s="145" t="s">
        <v>1060</v>
      </c>
      <c r="L1" s="145" t="s">
        <v>1061</v>
      </c>
      <c r="M1" s="145" t="s">
        <v>1062</v>
      </c>
      <c r="N1" s="145" t="s">
        <v>1063</v>
      </c>
      <c r="O1" s="145" t="s">
        <v>1064</v>
      </c>
      <c r="P1" s="145" t="s">
        <v>1065</v>
      </c>
      <c r="Q1" s="145" t="s">
        <v>1066</v>
      </c>
      <c r="R1" s="145" t="s">
        <v>1067</v>
      </c>
      <c r="S1" s="145" t="s">
        <v>1068</v>
      </c>
      <c r="T1" s="145" t="s">
        <v>1069</v>
      </c>
      <c r="U1" s="145" t="s">
        <v>1070</v>
      </c>
      <c r="V1" s="145" t="s">
        <v>1071</v>
      </c>
      <c r="W1" s="145" t="s">
        <v>1072</v>
      </c>
      <c r="X1" s="145" t="s">
        <v>1073</v>
      </c>
      <c r="Y1" s="145" t="s">
        <v>1074</v>
      </c>
      <c r="Z1" s="145" t="s">
        <v>1075</v>
      </c>
      <c r="AA1" s="145" t="s">
        <v>1076</v>
      </c>
      <c r="AB1" s="145" t="s">
        <v>1077</v>
      </c>
      <c r="AC1" s="145" t="s">
        <v>1078</v>
      </c>
      <c r="AD1" s="145" t="s">
        <v>1079</v>
      </c>
      <c r="AE1" s="145" t="s">
        <v>1080</v>
      </c>
      <c r="AF1" s="145" t="s">
        <v>1081</v>
      </c>
      <c r="AG1" s="145" t="s">
        <v>1082</v>
      </c>
      <c r="AH1" s="145" t="s">
        <v>1083</v>
      </c>
      <c r="AI1" s="145" t="s">
        <v>1084</v>
      </c>
      <c r="AJ1" s="145" t="s">
        <v>1085</v>
      </c>
      <c r="AK1" s="145" t="s">
        <v>1086</v>
      </c>
      <c r="AL1" s="145" t="s">
        <v>1087</v>
      </c>
      <c r="AM1" s="145" t="s">
        <v>1088</v>
      </c>
      <c r="AN1" s="145" t="s">
        <v>1089</v>
      </c>
      <c r="AO1" s="145" t="s">
        <v>1090</v>
      </c>
      <c r="AP1" s="145" t="s">
        <v>1091</v>
      </c>
      <c r="AQ1" s="145" t="s">
        <v>1092</v>
      </c>
      <c r="AR1" s="145" t="s">
        <v>1093</v>
      </c>
      <c r="AS1" s="145" t="s">
        <v>1094</v>
      </c>
      <c r="AT1" s="145" t="s">
        <v>1095</v>
      </c>
      <c r="AU1" s="145" t="s">
        <v>1096</v>
      </c>
      <c r="AV1" s="145" t="s">
        <v>1097</v>
      </c>
      <c r="AW1" s="146" t="s">
        <v>1098</v>
      </c>
    </row>
    <row r="2" spans="1:49" ht="60" customHeight="1" outlineLevel="1" x14ac:dyDescent="0.35">
      <c r="A2" s="138" t="s">
        <v>2001</v>
      </c>
      <c r="B2" s="124"/>
      <c r="C2" s="123" t="s">
        <v>2002</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2001</v>
      </c>
      <c r="B3" s="125" t="s">
        <v>1267</v>
      </c>
      <c r="C3" s="126" t="s">
        <v>2003</v>
      </c>
      <c r="D3" s="128" t="s">
        <v>2004</v>
      </c>
      <c r="E3" s="128" t="s">
        <v>2005</v>
      </c>
      <c r="F3" s="128" t="s">
        <v>2006</v>
      </c>
      <c r="G3" s="128" t="s">
        <v>2007</v>
      </c>
      <c r="H3" s="128" t="s">
        <v>2008</v>
      </c>
      <c r="I3" s="130">
        <f>IF(COUNTIF(J3:AW3,"&lt;&gt;")=0,"",SUMPRODUCT(((Recommendations[ImplStatus]="Implemented")+(Recommendations[ImplStatus]="Compensated"))*ISNUMBER(MATCH(Recommendations[Id],J3:AW3,0)))/COUNTIF(J3:AW3,"&lt;&gt;"))</f>
        <v>0</v>
      </c>
      <c r="J3" s="132" t="s">
        <v>269</v>
      </c>
      <c r="K3" s="132" t="s">
        <v>449</v>
      </c>
      <c r="L3" s="132" t="s">
        <v>534</v>
      </c>
      <c r="M3" s="132" t="s">
        <v>613</v>
      </c>
      <c r="N3" s="132" t="s">
        <v>752</v>
      </c>
      <c r="O3" s="132" t="s">
        <v>758</v>
      </c>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2001</v>
      </c>
      <c r="B4" s="125" t="s">
        <v>2009</v>
      </c>
      <c r="C4" s="126" t="s">
        <v>2010</v>
      </c>
      <c r="D4" s="128" t="s">
        <v>2011</v>
      </c>
      <c r="E4" s="128" t="s">
        <v>2012</v>
      </c>
      <c r="F4" s="128" t="s">
        <v>2013</v>
      </c>
      <c r="G4" s="128" t="s">
        <v>2014</v>
      </c>
      <c r="H4" s="128" t="s">
        <v>2015</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2001</v>
      </c>
      <c r="B5" s="125" t="s">
        <v>2016</v>
      </c>
      <c r="C5" s="126" t="s">
        <v>2017</v>
      </c>
      <c r="D5" s="128" t="s">
        <v>2018</v>
      </c>
      <c r="E5" s="128" t="s">
        <v>2019</v>
      </c>
      <c r="F5" s="128" t="s">
        <v>2020</v>
      </c>
      <c r="G5" s="128" t="s">
        <v>2021</v>
      </c>
      <c r="H5" s="128" t="s">
        <v>2022</v>
      </c>
      <c r="I5" s="130">
        <f>IF(COUNTIF(J5:AW5,"&lt;&gt;")=0,"",SUMPRODUCT(((Recommendations[ImplStatus]="Implemented")+(Recommendations[ImplStatus]="Compensated"))*ISNUMBER(MATCH(Recommendations[Id],J5:AW5,0)))/COUNTIF(J5:AW5,"&lt;&gt;"))</f>
        <v>0</v>
      </c>
      <c r="J5" s="132" t="s">
        <v>18</v>
      </c>
      <c r="K5" s="132" t="s">
        <v>32</v>
      </c>
      <c r="L5" s="132" t="s">
        <v>41</v>
      </c>
      <c r="M5" s="132" t="s">
        <v>46</v>
      </c>
      <c r="N5" s="132" t="s">
        <v>53</v>
      </c>
      <c r="O5" s="132" t="s">
        <v>60</v>
      </c>
      <c r="P5" s="132" t="s">
        <v>67</v>
      </c>
      <c r="Q5" s="132" t="s">
        <v>73</v>
      </c>
      <c r="R5" s="132" t="s">
        <v>87</v>
      </c>
      <c r="S5" s="132" t="s">
        <v>94</v>
      </c>
      <c r="T5" s="132" t="s">
        <v>101</v>
      </c>
      <c r="U5" s="132" t="s">
        <v>107</v>
      </c>
      <c r="V5" s="132" t="s">
        <v>114</v>
      </c>
      <c r="W5" s="132" t="s">
        <v>121</v>
      </c>
      <c r="X5" s="132" t="s">
        <v>128</v>
      </c>
      <c r="Y5" s="132" t="s">
        <v>135</v>
      </c>
      <c r="Z5" s="132" t="s">
        <v>142</v>
      </c>
      <c r="AA5" s="132" t="s">
        <v>149</v>
      </c>
      <c r="AB5" s="132" t="s">
        <v>155</v>
      </c>
      <c r="AC5" s="132" t="s">
        <v>161</v>
      </c>
      <c r="AD5" s="132" t="s">
        <v>206</v>
      </c>
      <c r="AE5" s="132" t="s">
        <v>213</v>
      </c>
      <c r="AF5" s="132" t="s">
        <v>218</v>
      </c>
      <c r="AG5" s="132" t="s">
        <v>223</v>
      </c>
      <c r="AH5" s="132" t="s">
        <v>229</v>
      </c>
      <c r="AI5" s="132" t="s">
        <v>235</v>
      </c>
      <c r="AJ5" s="132" t="s">
        <v>275</v>
      </c>
      <c r="AK5" s="132" t="s">
        <v>283</v>
      </c>
      <c r="AL5" s="132" t="s">
        <v>298</v>
      </c>
      <c r="AM5" s="132" t="s">
        <v>306</v>
      </c>
      <c r="AN5" s="132" t="s">
        <v>312</v>
      </c>
      <c r="AO5" s="132" t="s">
        <v>318</v>
      </c>
      <c r="AP5" s="132" t="s">
        <v>324</v>
      </c>
      <c r="AQ5" s="132" t="s">
        <v>329</v>
      </c>
      <c r="AR5" s="132" t="s">
        <v>335</v>
      </c>
      <c r="AS5" s="132" t="s">
        <v>341</v>
      </c>
      <c r="AT5" s="132" t="s">
        <v>347</v>
      </c>
      <c r="AU5" s="132" t="s">
        <v>353</v>
      </c>
      <c r="AV5" s="132" t="s">
        <v>360</v>
      </c>
      <c r="AW5" s="142" t="s">
        <v>367</v>
      </c>
    </row>
    <row r="6" spans="1:49" ht="60" customHeight="1" x14ac:dyDescent="0.35">
      <c r="A6" s="139" t="s">
        <v>2001</v>
      </c>
      <c r="B6" s="125" t="s">
        <v>2023</v>
      </c>
      <c r="C6" s="126" t="s">
        <v>2024</v>
      </c>
      <c r="D6" s="128" t="s">
        <v>2025</v>
      </c>
      <c r="E6" s="128" t="s">
        <v>2026</v>
      </c>
      <c r="F6" s="128" t="s">
        <v>2027</v>
      </c>
      <c r="G6" s="128" t="s">
        <v>2028</v>
      </c>
      <c r="H6" s="128" t="s">
        <v>2029</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2001</v>
      </c>
      <c r="B7" s="125" t="s">
        <v>2030</v>
      </c>
      <c r="C7" s="126" t="s">
        <v>2031</v>
      </c>
      <c r="D7" s="128" t="s">
        <v>2032</v>
      </c>
      <c r="E7" s="128" t="s">
        <v>2033</v>
      </c>
      <c r="F7" s="128" t="s">
        <v>2034</v>
      </c>
      <c r="G7" s="128" t="s">
        <v>2035</v>
      </c>
      <c r="H7" s="128" t="s">
        <v>2036</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2001</v>
      </c>
      <c r="B8" s="125" t="s">
        <v>2037</v>
      </c>
      <c r="C8" s="126" t="s">
        <v>2038</v>
      </c>
      <c r="D8" s="128" t="s">
        <v>2039</v>
      </c>
      <c r="E8" s="128" t="s">
        <v>2040</v>
      </c>
      <c r="F8" s="128" t="s">
        <v>2041</v>
      </c>
      <c r="G8" s="128" t="s">
        <v>2035</v>
      </c>
      <c r="H8" s="128" t="s">
        <v>2042</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2001</v>
      </c>
      <c r="B9" s="125" t="s">
        <v>2043</v>
      </c>
      <c r="C9" s="126" t="s">
        <v>2044</v>
      </c>
      <c r="D9" s="128" t="s">
        <v>2045</v>
      </c>
      <c r="E9" s="128" t="s">
        <v>2046</v>
      </c>
      <c r="F9" s="128" t="s">
        <v>2047</v>
      </c>
      <c r="G9" s="128" t="s">
        <v>2048</v>
      </c>
      <c r="H9" s="128" t="s">
        <v>2049</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2001</v>
      </c>
      <c r="B10" s="125" t="s">
        <v>2050</v>
      </c>
      <c r="C10" s="126" t="s">
        <v>2051</v>
      </c>
      <c r="D10" s="128" t="s">
        <v>2052</v>
      </c>
      <c r="E10" s="128" t="s">
        <v>2053</v>
      </c>
      <c r="F10" s="128" t="s">
        <v>2054</v>
      </c>
      <c r="G10" s="128" t="s">
        <v>2055</v>
      </c>
      <c r="H10" s="128" t="s">
        <v>2056</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2001</v>
      </c>
      <c r="B11" s="125" t="s">
        <v>2057</v>
      </c>
      <c r="C11" s="126" t="s">
        <v>2058</v>
      </c>
      <c r="D11" s="128" t="s">
        <v>2059</v>
      </c>
      <c r="E11" s="128" t="s">
        <v>2060</v>
      </c>
      <c r="F11" s="128" t="s">
        <v>2061</v>
      </c>
      <c r="G11" s="128" t="s">
        <v>2062</v>
      </c>
      <c r="H11" s="128" t="s">
        <v>2063</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2001</v>
      </c>
      <c r="B12" s="125" t="s">
        <v>2064</v>
      </c>
      <c r="C12" s="126" t="s">
        <v>2065</v>
      </c>
      <c r="D12" s="128" t="s">
        <v>2066</v>
      </c>
      <c r="E12" s="128" t="s">
        <v>2067</v>
      </c>
      <c r="F12" s="128" t="s">
        <v>2068</v>
      </c>
      <c r="G12" s="128" t="s">
        <v>2055</v>
      </c>
      <c r="H12" s="128" t="s">
        <v>2069</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2001</v>
      </c>
      <c r="B13" s="125" t="s">
        <v>2070</v>
      </c>
      <c r="C13" s="126" t="s">
        <v>2071</v>
      </c>
      <c r="D13" s="128" t="s">
        <v>2072</v>
      </c>
      <c r="E13" s="128" t="s">
        <v>2073</v>
      </c>
      <c r="F13" s="128" t="s">
        <v>2074</v>
      </c>
      <c r="G13" s="128" t="s">
        <v>2055</v>
      </c>
      <c r="H13" s="128" t="s">
        <v>2075</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2001</v>
      </c>
      <c r="B14" s="125" t="s">
        <v>2076</v>
      </c>
      <c r="C14" s="126" t="s">
        <v>2077</v>
      </c>
      <c r="D14" s="128" t="s">
        <v>2078</v>
      </c>
      <c r="E14" s="128" t="s">
        <v>2079</v>
      </c>
      <c r="F14" s="128" t="s">
        <v>2080</v>
      </c>
      <c r="G14" s="128" t="s">
        <v>2081</v>
      </c>
      <c r="H14" s="128" t="s">
        <v>2082</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2001</v>
      </c>
      <c r="B15" s="125" t="s">
        <v>2083</v>
      </c>
      <c r="C15" s="126" t="s">
        <v>2084</v>
      </c>
      <c r="D15" s="128" t="s">
        <v>2085</v>
      </c>
      <c r="E15" s="128" t="s">
        <v>2086</v>
      </c>
      <c r="F15" s="128" t="s">
        <v>2087</v>
      </c>
      <c r="G15" s="128" t="s">
        <v>2088</v>
      </c>
      <c r="H15" s="128" t="s">
        <v>2089</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2001</v>
      </c>
      <c r="B16" s="125" t="s">
        <v>2090</v>
      </c>
      <c r="C16" s="126" t="s">
        <v>2091</v>
      </c>
      <c r="D16" s="128" t="s">
        <v>2092</v>
      </c>
      <c r="E16" s="128" t="s">
        <v>2093</v>
      </c>
      <c r="F16" s="128" t="s">
        <v>2094</v>
      </c>
      <c r="G16" s="128" t="s">
        <v>2095</v>
      </c>
      <c r="H16" s="128" t="s">
        <v>2096</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2001</v>
      </c>
      <c r="B17" s="125" t="s">
        <v>2097</v>
      </c>
      <c r="C17" s="126" t="s">
        <v>2098</v>
      </c>
      <c r="D17" s="128" t="s">
        <v>2099</v>
      </c>
      <c r="E17" s="128" t="s">
        <v>2100</v>
      </c>
      <c r="F17" s="128" t="s">
        <v>2101</v>
      </c>
      <c r="G17" s="128" t="s">
        <v>2102</v>
      </c>
      <c r="H17" s="128" t="s">
        <v>2103</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2001</v>
      </c>
      <c r="B18" s="125" t="s">
        <v>2104</v>
      </c>
      <c r="C18" s="126" t="s">
        <v>2105</v>
      </c>
      <c r="D18" s="128" t="s">
        <v>2106</v>
      </c>
      <c r="E18" s="128" t="s">
        <v>2107</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2108</v>
      </c>
      <c r="B19" s="124"/>
      <c r="C19" s="123" t="s">
        <v>2109</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2108</v>
      </c>
      <c r="B20" s="125" t="s">
        <v>2110</v>
      </c>
      <c r="C20" s="126" t="s">
        <v>2111</v>
      </c>
      <c r="D20" s="128" t="s">
        <v>2112</v>
      </c>
      <c r="E20" s="128" t="s">
        <v>2113</v>
      </c>
      <c r="F20" s="128" t="s">
        <v>2114</v>
      </c>
      <c r="G20" s="128" t="s">
        <v>2115</v>
      </c>
      <c r="H20" s="128" t="s">
        <v>2116</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2108</v>
      </c>
      <c r="B21" s="125" t="s">
        <v>2117</v>
      </c>
      <c r="C21" s="126" t="s">
        <v>2118</v>
      </c>
      <c r="D21" s="128" t="s">
        <v>2119</v>
      </c>
      <c r="E21" s="128" t="s">
        <v>2120</v>
      </c>
      <c r="F21" s="128" t="s">
        <v>2121</v>
      </c>
      <c r="G21" s="128" t="s">
        <v>2122</v>
      </c>
      <c r="H21" s="128" t="s">
        <v>2123</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2124</v>
      </c>
      <c r="B22" s="124"/>
      <c r="C22" s="123" t="s">
        <v>2125</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2124</v>
      </c>
      <c r="B23" s="125" t="s">
        <v>2126</v>
      </c>
      <c r="C23" s="126" t="s">
        <v>2127</v>
      </c>
      <c r="D23" s="128" t="s">
        <v>2128</v>
      </c>
      <c r="E23" s="128" t="s">
        <v>2129</v>
      </c>
      <c r="F23" s="128" t="s">
        <v>2130</v>
      </c>
      <c r="G23" s="128" t="s">
        <v>2131</v>
      </c>
      <c r="H23" s="128" t="s">
        <v>2132</v>
      </c>
      <c r="I23" s="130">
        <f>IF(COUNTIF(J23:AW23,"&lt;&gt;")=0,"",SUMPRODUCT(((Recommendations[ImplStatus]="Implemented")+(Recommendations[ImplStatus]="Compensated"))*ISNUMBER(MATCH(Recommendations[Id],J23:AW23,0)))/COUNTIF(J23:AW23,"&lt;&gt;"))</f>
        <v>0</v>
      </c>
      <c r="J23" s="132" t="s">
        <v>380</v>
      </c>
      <c r="K23" s="132" t="s">
        <v>438</v>
      </c>
      <c r="L23" s="132" t="s">
        <v>444</v>
      </c>
      <c r="M23" s="132" t="s">
        <v>471</v>
      </c>
      <c r="N23" s="132" t="s">
        <v>534</v>
      </c>
      <c r="O23" s="132" t="s">
        <v>552</v>
      </c>
      <c r="P23" s="132" t="s">
        <v>613</v>
      </c>
      <c r="Q23" s="132" t="s">
        <v>710</v>
      </c>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2124</v>
      </c>
      <c r="B24" s="125" t="s">
        <v>2133</v>
      </c>
      <c r="C24" s="126" t="s">
        <v>2134</v>
      </c>
      <c r="D24" s="128" t="s">
        <v>2135</v>
      </c>
      <c r="E24" s="128" t="s">
        <v>2136</v>
      </c>
      <c r="F24" s="128" t="s">
        <v>2137</v>
      </c>
      <c r="G24" s="128" t="s">
        <v>2138</v>
      </c>
      <c r="H24" s="128" t="s">
        <v>2139</v>
      </c>
      <c r="I24" s="130">
        <f>IF(COUNTIF(J24:AW24,"&lt;&gt;")=0,"",SUMPRODUCT(((Recommendations[ImplStatus]="Implemented")+(Recommendations[ImplStatus]="Compensated"))*ISNUMBER(MATCH(Recommendations[Id],J24:AW24,0)))/COUNTIF(J24:AW24,"&lt;&gt;"))</f>
        <v>0</v>
      </c>
      <c r="J24" s="132" t="s">
        <v>710</v>
      </c>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2124</v>
      </c>
      <c r="B25" s="125" t="s">
        <v>2140</v>
      </c>
      <c r="C25" s="126" t="s">
        <v>2141</v>
      </c>
      <c r="D25" s="128" t="s">
        <v>2142</v>
      </c>
      <c r="E25" s="128" t="s">
        <v>2143</v>
      </c>
      <c r="F25" s="128" t="s">
        <v>2144</v>
      </c>
      <c r="G25" s="128" t="s">
        <v>2145</v>
      </c>
      <c r="H25" s="128" t="s">
        <v>2146</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2124</v>
      </c>
      <c r="B26" s="125" t="s">
        <v>2147</v>
      </c>
      <c r="C26" s="126" t="s">
        <v>2148</v>
      </c>
      <c r="D26" s="128" t="s">
        <v>2149</v>
      </c>
      <c r="E26" s="128" t="s">
        <v>2150</v>
      </c>
      <c r="F26" s="128" t="s">
        <v>2151</v>
      </c>
      <c r="G26" s="128" t="s">
        <v>2138</v>
      </c>
      <c r="H26" s="128" t="s">
        <v>2152</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2124</v>
      </c>
      <c r="B27" s="125" t="s">
        <v>2153</v>
      </c>
      <c r="C27" s="126" t="s">
        <v>2154</v>
      </c>
      <c r="D27" s="128" t="s">
        <v>2155</v>
      </c>
      <c r="E27" s="128" t="s">
        <v>2156</v>
      </c>
      <c r="F27" s="128" t="s">
        <v>2157</v>
      </c>
      <c r="G27" s="128" t="s">
        <v>2158</v>
      </c>
      <c r="H27" s="128" t="s">
        <v>2159</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2124</v>
      </c>
      <c r="B28" s="125" t="s">
        <v>2160</v>
      </c>
      <c r="C28" s="126" t="s">
        <v>2161</v>
      </c>
      <c r="D28" s="128" t="s">
        <v>2162</v>
      </c>
      <c r="E28" s="128" t="s">
        <v>2163</v>
      </c>
      <c r="F28" s="128" t="s">
        <v>2164</v>
      </c>
      <c r="G28" s="128" t="s">
        <v>2165</v>
      </c>
      <c r="H28" s="128" t="s">
        <v>2166</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2124</v>
      </c>
      <c r="B29" s="125" t="s">
        <v>2167</v>
      </c>
      <c r="C29" s="126" t="s">
        <v>2168</v>
      </c>
      <c r="D29" s="128" t="s">
        <v>2169</v>
      </c>
      <c r="E29" s="128" t="s">
        <v>2170</v>
      </c>
      <c r="F29" s="128" t="s">
        <v>2171</v>
      </c>
      <c r="G29" s="128" t="s">
        <v>2055</v>
      </c>
      <c r="H29" s="128" t="s">
        <v>2172</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2124</v>
      </c>
      <c r="B30" s="125" t="s">
        <v>2173</v>
      </c>
      <c r="C30" s="126" t="s">
        <v>2174</v>
      </c>
      <c r="D30" s="128" t="s">
        <v>2175</v>
      </c>
      <c r="E30" s="128" t="s">
        <v>2176</v>
      </c>
      <c r="F30" s="128" t="s">
        <v>2177</v>
      </c>
      <c r="G30" s="128" t="s">
        <v>2138</v>
      </c>
      <c r="H30" s="128" t="s">
        <v>2178</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2179</v>
      </c>
      <c r="B31" s="124"/>
      <c r="C31" s="123" t="s">
        <v>2180</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2179</v>
      </c>
      <c r="B32" s="125" t="s">
        <v>2181</v>
      </c>
      <c r="C32" s="126" t="s">
        <v>2182</v>
      </c>
      <c r="D32" s="128" t="s">
        <v>2183</v>
      </c>
      <c r="E32" s="128" t="s">
        <v>2184</v>
      </c>
      <c r="F32" s="128" t="s">
        <v>2185</v>
      </c>
      <c r="G32" s="128" t="s">
        <v>2186</v>
      </c>
      <c r="H32" s="128" t="s">
        <v>2187</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2179</v>
      </c>
      <c r="B33" s="125" t="s">
        <v>2188</v>
      </c>
      <c r="C33" s="126" t="s">
        <v>2189</v>
      </c>
      <c r="D33" s="128" t="s">
        <v>2190</v>
      </c>
      <c r="E33" s="128" t="s">
        <v>2191</v>
      </c>
      <c r="F33" s="128" t="s">
        <v>2192</v>
      </c>
      <c r="G33" s="128" t="s">
        <v>2193</v>
      </c>
      <c r="H33" s="128" t="s">
        <v>2194</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2179</v>
      </c>
      <c r="B34" s="125" t="s">
        <v>2195</v>
      </c>
      <c r="C34" s="126" t="s">
        <v>2196</v>
      </c>
      <c r="D34" s="128" t="s">
        <v>2197</v>
      </c>
      <c r="E34" s="128" t="s">
        <v>2198</v>
      </c>
      <c r="F34" s="128" t="s">
        <v>2199</v>
      </c>
      <c r="G34" s="128" t="s">
        <v>2200</v>
      </c>
      <c r="H34" s="128" t="s">
        <v>2201</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2179</v>
      </c>
      <c r="B35" s="125" t="s">
        <v>2202</v>
      </c>
      <c r="C35" s="126" t="s">
        <v>2203</v>
      </c>
      <c r="D35" s="128" t="s">
        <v>2204</v>
      </c>
      <c r="E35" s="128" t="s">
        <v>2205</v>
      </c>
      <c r="F35" s="128" t="s">
        <v>2206</v>
      </c>
      <c r="G35" s="128" t="s">
        <v>2207</v>
      </c>
      <c r="H35" s="128" t="s">
        <v>2208</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2179</v>
      </c>
      <c r="B36" s="125" t="s">
        <v>2209</v>
      </c>
      <c r="C36" s="126" t="s">
        <v>2210</v>
      </c>
      <c r="D36" s="128" t="s">
        <v>2211</v>
      </c>
      <c r="E36" s="128" t="s">
        <v>2212</v>
      </c>
      <c r="F36" s="128" t="s">
        <v>2213</v>
      </c>
      <c r="G36" s="128" t="s">
        <v>2214</v>
      </c>
      <c r="H36" s="128" t="s">
        <v>2215</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2179</v>
      </c>
      <c r="B37" s="125" t="s">
        <v>2216</v>
      </c>
      <c r="C37" s="126" t="s">
        <v>2217</v>
      </c>
      <c r="D37" s="128" t="s">
        <v>2218</v>
      </c>
      <c r="E37" s="128" t="s">
        <v>2219</v>
      </c>
      <c r="F37" s="128" t="s">
        <v>2220</v>
      </c>
      <c r="G37" s="128" t="s">
        <v>2221</v>
      </c>
      <c r="H37" s="128" t="s">
        <v>2222</v>
      </c>
      <c r="I37" s="130">
        <f>IF(COUNTIF(J37:AW37,"&lt;&gt;")=0,"",SUMPRODUCT(((Recommendations[ImplStatus]="Implemented")+(Recommendations[ImplStatus]="Compensated"))*ISNUMBER(MATCH(Recommendations[Id],J37:AW37,0)))/COUNTIF(J37:AW37,"&lt;&gt;"))</f>
        <v>0</v>
      </c>
      <c r="J37" s="132" t="s">
        <v>167</v>
      </c>
      <c r="K37" s="132" t="s">
        <v>173</v>
      </c>
      <c r="L37" s="132" t="s">
        <v>179</v>
      </c>
      <c r="M37" s="132" t="s">
        <v>186</v>
      </c>
      <c r="N37" s="132" t="s">
        <v>192</v>
      </c>
      <c r="O37" s="132" t="s">
        <v>198</v>
      </c>
      <c r="P37" s="132" t="s">
        <v>254</v>
      </c>
      <c r="Q37" s="132" t="s">
        <v>262</v>
      </c>
      <c r="R37" s="132" t="s">
        <v>392</v>
      </c>
      <c r="S37" s="132" t="s">
        <v>478</v>
      </c>
      <c r="T37" s="132" t="s">
        <v>529</v>
      </c>
      <c r="U37" s="132" t="s">
        <v>540</v>
      </c>
      <c r="V37" s="132" t="s">
        <v>569</v>
      </c>
      <c r="W37" s="132" t="s">
        <v>597</v>
      </c>
      <c r="X37" s="132" t="s">
        <v>608</v>
      </c>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2179</v>
      </c>
      <c r="B38" s="125" t="s">
        <v>2223</v>
      </c>
      <c r="C38" s="126" t="s">
        <v>2224</v>
      </c>
      <c r="D38" s="128" t="s">
        <v>2225</v>
      </c>
      <c r="E38" s="128" t="s">
        <v>2226</v>
      </c>
      <c r="F38" s="128" t="s">
        <v>2227</v>
      </c>
      <c r="G38" s="128" t="s">
        <v>2228</v>
      </c>
      <c r="H38" s="128" t="s">
        <v>2229</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2179</v>
      </c>
      <c r="B39" s="125" t="s">
        <v>2230</v>
      </c>
      <c r="C39" s="126" t="s">
        <v>2231</v>
      </c>
      <c r="D39" s="128" t="s">
        <v>2232</v>
      </c>
      <c r="E39" s="128" t="s">
        <v>2233</v>
      </c>
      <c r="F39" s="128" t="s">
        <v>2234</v>
      </c>
      <c r="G39" s="128" t="s">
        <v>2235</v>
      </c>
      <c r="H39" s="128" t="s">
        <v>2236</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2179</v>
      </c>
      <c r="B40" s="125" t="s">
        <v>2237</v>
      </c>
      <c r="C40" s="126" t="s">
        <v>2238</v>
      </c>
      <c r="D40" s="128" t="s">
        <v>2239</v>
      </c>
      <c r="E40" s="128" t="s">
        <v>2240</v>
      </c>
      <c r="F40" s="128" t="s">
        <v>2241</v>
      </c>
      <c r="G40" s="128" t="s">
        <v>2242</v>
      </c>
      <c r="H40" s="128" t="s">
        <v>2243</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2179</v>
      </c>
      <c r="B41" s="125" t="s">
        <v>2244</v>
      </c>
      <c r="C41" s="126" t="s">
        <v>2245</v>
      </c>
      <c r="D41" s="128" t="s">
        <v>2246</v>
      </c>
      <c r="E41" s="128" t="s">
        <v>2247</v>
      </c>
      <c r="F41" s="128" t="s">
        <v>2248</v>
      </c>
      <c r="G41" s="128" t="s">
        <v>2186</v>
      </c>
      <c r="H41" s="128" t="s">
        <v>2249</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2250</v>
      </c>
      <c r="B42" s="124"/>
      <c r="C42" s="123" t="s">
        <v>2251</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2250</v>
      </c>
      <c r="B43" s="125" t="s">
        <v>2252</v>
      </c>
      <c r="C43" s="126" t="s">
        <v>2253</v>
      </c>
      <c r="D43" s="128" t="s">
        <v>2254</v>
      </c>
      <c r="E43" s="128" t="s">
        <v>2255</v>
      </c>
      <c r="F43" s="128" t="s">
        <v>2256</v>
      </c>
      <c r="G43" s="128" t="s">
        <v>2257</v>
      </c>
      <c r="H43" s="128" t="s">
        <v>2258</v>
      </c>
      <c r="I43" s="130">
        <f>IF(COUNTIF(J43:AW43,"&lt;&gt;")=0,"",SUMPRODUCT(((Recommendations[ImplStatus]="Implemented")+(Recommendations[ImplStatus]="Compensated"))*ISNUMBER(MATCH(Recommendations[Id],J43:AW43,0)))/COUNTIF(J43:AW43,"&lt;&gt;"))</f>
        <v>0</v>
      </c>
      <c r="J43" s="132" t="s">
        <v>242</v>
      </c>
      <c r="K43" s="132" t="s">
        <v>247</v>
      </c>
      <c r="L43" s="132" t="s">
        <v>269</v>
      </c>
      <c r="M43" s="132" t="s">
        <v>290</v>
      </c>
      <c r="N43" s="132" t="s">
        <v>374</v>
      </c>
      <c r="O43" s="132" t="s">
        <v>449</v>
      </c>
      <c r="P43" s="132" t="s">
        <v>564</v>
      </c>
      <c r="Q43" s="132" t="s">
        <v>752</v>
      </c>
      <c r="R43" s="132" t="s">
        <v>758</v>
      </c>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2250</v>
      </c>
      <c r="B44" s="125" t="s">
        <v>2259</v>
      </c>
      <c r="C44" s="126" t="s">
        <v>2260</v>
      </c>
      <c r="D44" s="128" t="s">
        <v>2261</v>
      </c>
      <c r="E44" s="128" t="s">
        <v>2262</v>
      </c>
      <c r="F44" s="128" t="s">
        <v>2263</v>
      </c>
      <c r="G44" s="128" t="s">
        <v>2264</v>
      </c>
      <c r="H44" s="128" t="s">
        <v>2265</v>
      </c>
      <c r="I44" s="130">
        <f>IF(COUNTIF(J44:AW44,"&lt;&gt;")=0,"",SUMPRODUCT(((Recommendations[ImplStatus]="Implemented")+(Recommendations[ImplStatus]="Compensated"))*ISNUMBER(MATCH(Recommendations[Id],J44:AW44,0)))/COUNTIF(J44:AW44,"&lt;&gt;"))</f>
        <v>0</v>
      </c>
      <c r="J44" s="132" t="s">
        <v>247</v>
      </c>
      <c r="K44" s="132" t="s">
        <v>374</v>
      </c>
      <c r="L44" s="132" t="s">
        <v>564</v>
      </c>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2250</v>
      </c>
      <c r="B45" s="125" t="s">
        <v>2266</v>
      </c>
      <c r="C45" s="126" t="s">
        <v>2267</v>
      </c>
      <c r="D45" s="128" t="s">
        <v>2268</v>
      </c>
      <c r="E45" s="128" t="s">
        <v>2269</v>
      </c>
      <c r="F45" s="128" t="s">
        <v>2270</v>
      </c>
      <c r="G45" s="128" t="s">
        <v>2271</v>
      </c>
      <c r="H45" s="128" t="s">
        <v>2272</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2250</v>
      </c>
      <c r="B46" s="125" t="s">
        <v>2273</v>
      </c>
      <c r="C46" s="126" t="s">
        <v>2274</v>
      </c>
      <c r="D46" s="128" t="s">
        <v>2275</v>
      </c>
      <c r="E46" s="128" t="s">
        <v>2276</v>
      </c>
      <c r="F46" s="128" t="s">
        <v>2277</v>
      </c>
      <c r="G46" s="128" t="s">
        <v>2271</v>
      </c>
      <c r="H46" s="128" t="s">
        <v>2278</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2250</v>
      </c>
      <c r="B47" s="125" t="s">
        <v>2279</v>
      </c>
      <c r="C47" s="126" t="s">
        <v>2280</v>
      </c>
      <c r="D47" s="128" t="s">
        <v>2281</v>
      </c>
      <c r="E47" s="128" t="s">
        <v>2282</v>
      </c>
      <c r="F47" s="128" t="s">
        <v>2283</v>
      </c>
      <c r="G47" s="128" t="s">
        <v>2284</v>
      </c>
      <c r="H47" s="128" t="s">
        <v>2285</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2250</v>
      </c>
      <c r="B48" s="125" t="s">
        <v>2286</v>
      </c>
      <c r="C48" s="126" t="s">
        <v>2287</v>
      </c>
      <c r="D48" s="128" t="s">
        <v>2288</v>
      </c>
      <c r="E48" s="128" t="s">
        <v>2289</v>
      </c>
      <c r="F48" s="128" t="s">
        <v>2290</v>
      </c>
      <c r="G48" s="128" t="s">
        <v>2291</v>
      </c>
      <c r="H48" s="128" t="s">
        <v>2292</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2250</v>
      </c>
      <c r="B49" s="125" t="s">
        <v>2293</v>
      </c>
      <c r="C49" s="126" t="s">
        <v>2294</v>
      </c>
      <c r="D49" s="128" t="s">
        <v>2295</v>
      </c>
      <c r="E49" s="128" t="s">
        <v>2296</v>
      </c>
      <c r="F49" s="128" t="s">
        <v>2297</v>
      </c>
      <c r="G49" s="128" t="s">
        <v>2055</v>
      </c>
      <c r="H49" s="128" t="s">
        <v>2298</v>
      </c>
      <c r="I49" s="130">
        <f>IF(COUNTIF(J49:AW49,"&lt;&gt;")=0,"",SUMPRODUCT(((Recommendations[ImplStatus]="Implemented")+(Recommendations[ImplStatus]="Compensated"))*ISNUMBER(MATCH(Recommendations[Id],J49:AW49,0)))/COUNTIF(J49:AW49,"&lt;&gt;"))</f>
        <v>0</v>
      </c>
      <c r="J49" s="132" t="s">
        <v>415</v>
      </c>
      <c r="K49" s="132" t="s">
        <v>421</v>
      </c>
      <c r="L49" s="132" t="s">
        <v>592</v>
      </c>
      <c r="M49" s="132" t="s">
        <v>602</v>
      </c>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2250</v>
      </c>
      <c r="B50" s="125" t="s">
        <v>2299</v>
      </c>
      <c r="C50" s="126" t="s">
        <v>2300</v>
      </c>
      <c r="D50" s="128" t="s">
        <v>2301</v>
      </c>
      <c r="E50" s="128" t="s">
        <v>2302</v>
      </c>
      <c r="F50" s="128" t="s">
        <v>2303</v>
      </c>
      <c r="G50" s="128" t="s">
        <v>2304</v>
      </c>
      <c r="H50" s="128" t="s">
        <v>2305</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2306</v>
      </c>
      <c r="B51" s="124"/>
      <c r="C51" s="123" t="s">
        <v>2307</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2306</v>
      </c>
      <c r="B52" s="125" t="s">
        <v>2308</v>
      </c>
      <c r="C52" s="126" t="s">
        <v>2309</v>
      </c>
      <c r="D52" s="128" t="s">
        <v>2310</v>
      </c>
      <c r="E52" s="128" t="s">
        <v>2311</v>
      </c>
      <c r="F52" s="128" t="s">
        <v>2312</v>
      </c>
      <c r="G52" s="128" t="s">
        <v>2313</v>
      </c>
      <c r="H52" s="128" t="s">
        <v>2314</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2306</v>
      </c>
      <c r="B53" s="125" t="s">
        <v>2315</v>
      </c>
      <c r="C53" s="126" t="s">
        <v>2316</v>
      </c>
      <c r="D53" s="128" t="s">
        <v>2317</v>
      </c>
      <c r="E53" s="128" t="s">
        <v>2318</v>
      </c>
      <c r="F53" s="128" t="s">
        <v>2319</v>
      </c>
      <c r="G53" s="128" t="s">
        <v>2320</v>
      </c>
      <c r="H53" s="128" t="s">
        <v>2321</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2306</v>
      </c>
      <c r="B54" s="125" t="s">
        <v>2322</v>
      </c>
      <c r="C54" s="126" t="s">
        <v>2323</v>
      </c>
      <c r="D54" s="128" t="s">
        <v>2324</v>
      </c>
      <c r="E54" s="128" t="s">
        <v>2325</v>
      </c>
      <c r="F54" s="128" t="s">
        <v>2326</v>
      </c>
      <c r="G54" s="128" t="s">
        <v>2327</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2306</v>
      </c>
      <c r="B55" s="125" t="s">
        <v>2328</v>
      </c>
      <c r="C55" s="126" t="s">
        <v>2329</v>
      </c>
      <c r="D55" s="128" t="s">
        <v>2330</v>
      </c>
      <c r="E55" s="128" t="s">
        <v>2331</v>
      </c>
      <c r="F55" s="128" t="s">
        <v>2332</v>
      </c>
      <c r="G55" s="128" t="s">
        <v>2333</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2306</v>
      </c>
      <c r="B56" s="125" t="s">
        <v>2334</v>
      </c>
      <c r="C56" s="126" t="s">
        <v>2335</v>
      </c>
      <c r="D56" s="128" t="s">
        <v>2336</v>
      </c>
      <c r="E56" s="128" t="s">
        <v>2337</v>
      </c>
      <c r="F56" s="128" t="s">
        <v>2338</v>
      </c>
      <c r="G56" s="128" t="s">
        <v>2339</v>
      </c>
      <c r="H56" s="128" t="s">
        <v>2340</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2341</v>
      </c>
      <c r="B57" s="124"/>
      <c r="C57" s="123" t="s">
        <v>2342</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2341</v>
      </c>
      <c r="B58" s="125" t="s">
        <v>2343</v>
      </c>
      <c r="C58" s="126" t="s">
        <v>2344</v>
      </c>
      <c r="D58" s="128" t="s">
        <v>2345</v>
      </c>
      <c r="E58" s="128" t="s">
        <v>2346</v>
      </c>
      <c r="F58" s="128" t="s">
        <v>2347</v>
      </c>
      <c r="G58" s="128" t="s">
        <v>2348</v>
      </c>
      <c r="H58" s="128" t="s">
        <v>2349</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2341</v>
      </c>
      <c r="B59" s="125" t="s">
        <v>2350</v>
      </c>
      <c r="C59" s="126" t="s">
        <v>2351</v>
      </c>
      <c r="D59" s="128" t="s">
        <v>2352</v>
      </c>
      <c r="E59" s="128" t="s">
        <v>2353</v>
      </c>
      <c r="F59" s="128" t="s">
        <v>2354</v>
      </c>
      <c r="G59" s="128" t="s">
        <v>2355</v>
      </c>
      <c r="H59" s="128" t="s">
        <v>2356</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2341</v>
      </c>
      <c r="B60" s="125" t="s">
        <v>2357</v>
      </c>
      <c r="C60" s="126" t="s">
        <v>2358</v>
      </c>
      <c r="D60" s="128" t="s">
        <v>2359</v>
      </c>
      <c r="E60" s="128" t="s">
        <v>2360</v>
      </c>
      <c r="F60" s="128" t="s">
        <v>2361</v>
      </c>
      <c r="G60" s="128" t="s">
        <v>2362</v>
      </c>
      <c r="H60" s="128" t="s">
        <v>2363</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2364</v>
      </c>
      <c r="B61" s="124"/>
      <c r="C61" s="123" t="s">
        <v>2365</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2364</v>
      </c>
      <c r="B62" s="125" t="s">
        <v>2366</v>
      </c>
      <c r="C62" s="126" t="s">
        <v>2367</v>
      </c>
      <c r="D62" s="128" t="s">
        <v>2368</v>
      </c>
      <c r="E62" s="128" t="s">
        <v>2369</v>
      </c>
      <c r="F62" s="128" t="s">
        <v>2370</v>
      </c>
      <c r="G62" s="128" t="s">
        <v>2371</v>
      </c>
      <c r="H62" s="128" t="s">
        <v>2372</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2364</v>
      </c>
      <c r="B63" s="125" t="s">
        <v>2373</v>
      </c>
      <c r="C63" s="126" t="s">
        <v>2374</v>
      </c>
      <c r="D63" s="128" t="s">
        <v>2375</v>
      </c>
      <c r="E63" s="128" t="s">
        <v>2376</v>
      </c>
      <c r="F63" s="128" t="s">
        <v>2377</v>
      </c>
      <c r="G63" s="128" t="s">
        <v>2378</v>
      </c>
      <c r="H63" s="128" t="s">
        <v>2379</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2364</v>
      </c>
      <c r="B64" s="125" t="s">
        <v>2380</v>
      </c>
      <c r="C64" s="126" t="s">
        <v>2381</v>
      </c>
      <c r="D64" s="128" t="s">
        <v>2382</v>
      </c>
      <c r="E64" s="128" t="s">
        <v>2383</v>
      </c>
      <c r="F64" s="128" t="s">
        <v>2384</v>
      </c>
      <c r="G64" s="128" t="s">
        <v>2385</v>
      </c>
      <c r="H64" s="128" t="s">
        <v>2386</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2364</v>
      </c>
      <c r="B65" s="125" t="s">
        <v>2387</v>
      </c>
      <c r="C65" s="126" t="s">
        <v>2388</v>
      </c>
      <c r="D65" s="128" t="s">
        <v>2389</v>
      </c>
      <c r="E65" s="128" t="s">
        <v>2390</v>
      </c>
      <c r="F65" s="128" t="s">
        <v>2391</v>
      </c>
      <c r="G65" s="128" t="s">
        <v>2392</v>
      </c>
      <c r="H65" s="128" t="s">
        <v>2393</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2364</v>
      </c>
      <c r="B66" s="125" t="s">
        <v>2394</v>
      </c>
      <c r="C66" s="126" t="s">
        <v>2395</v>
      </c>
      <c r="D66" s="128" t="s">
        <v>2396</v>
      </c>
      <c r="E66" s="128" t="s">
        <v>2397</v>
      </c>
      <c r="F66" s="128" t="s">
        <v>2398</v>
      </c>
      <c r="G66" s="128" t="s">
        <v>2399</v>
      </c>
      <c r="H66" s="128" t="s">
        <v>2400</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2364</v>
      </c>
      <c r="B67" s="125" t="s">
        <v>2401</v>
      </c>
      <c r="C67" s="126" t="s">
        <v>2402</v>
      </c>
      <c r="D67" s="128" t="s">
        <v>2403</v>
      </c>
      <c r="E67" s="128" t="s">
        <v>2404</v>
      </c>
      <c r="F67" s="128" t="s">
        <v>2405</v>
      </c>
      <c r="G67" s="128" t="s">
        <v>2406</v>
      </c>
      <c r="H67" s="128" t="s">
        <v>2407</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2364</v>
      </c>
      <c r="B68" s="125" t="s">
        <v>2408</v>
      </c>
      <c r="C68" s="126" t="s">
        <v>2409</v>
      </c>
      <c r="D68" s="128" t="s">
        <v>2410</v>
      </c>
      <c r="E68" s="128" t="s">
        <v>2411</v>
      </c>
      <c r="F68" s="128" t="s">
        <v>2412</v>
      </c>
      <c r="G68" s="128" t="s">
        <v>2413</v>
      </c>
      <c r="H68" s="128" t="s">
        <v>2414</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2415</v>
      </c>
      <c r="B69" s="124"/>
      <c r="C69" s="123" t="s">
        <v>2416</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2415</v>
      </c>
      <c r="B70" s="125" t="s">
        <v>2417</v>
      </c>
      <c r="C70" s="126" t="s">
        <v>2418</v>
      </c>
      <c r="D70" s="128" t="s">
        <v>2419</v>
      </c>
      <c r="E70" s="128" t="s">
        <v>2420</v>
      </c>
      <c r="F70" s="128" t="s">
        <v>2421</v>
      </c>
      <c r="G70" s="128" t="s">
        <v>2422</v>
      </c>
      <c r="H70" s="128" t="s">
        <v>2423</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2415</v>
      </c>
      <c r="B71" s="125" t="s">
        <v>2424</v>
      </c>
      <c r="C71" s="126" t="s">
        <v>2425</v>
      </c>
      <c r="D71" s="128" t="s">
        <v>2426</v>
      </c>
      <c r="E71" s="128" t="s">
        <v>2427</v>
      </c>
      <c r="F71" s="128" t="s">
        <v>2428</v>
      </c>
      <c r="G71" s="128" t="s">
        <v>2429</v>
      </c>
      <c r="H71" s="128" t="s">
        <v>2430</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2431</v>
      </c>
      <c r="B72" s="124"/>
      <c r="C72" s="123" t="s">
        <v>2432</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2431</v>
      </c>
      <c r="B73" s="125" t="s">
        <v>2433</v>
      </c>
      <c r="C73" s="126" t="s">
        <v>2434</v>
      </c>
      <c r="D73" s="128" t="s">
        <v>2435</v>
      </c>
      <c r="E73" s="128" t="s">
        <v>2436</v>
      </c>
      <c r="F73" s="128" t="s">
        <v>2437</v>
      </c>
      <c r="G73" s="128" t="s">
        <v>2438</v>
      </c>
      <c r="H73" s="128" t="s">
        <v>2439</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2431</v>
      </c>
      <c r="B74" s="125" t="s">
        <v>2440</v>
      </c>
      <c r="C74" s="126" t="s">
        <v>2441</v>
      </c>
      <c r="D74" s="128" t="s">
        <v>2442</v>
      </c>
      <c r="E74" s="128" t="s">
        <v>2443</v>
      </c>
      <c r="F74" s="128" t="s">
        <v>2444</v>
      </c>
      <c r="G74" s="128" t="s">
        <v>2445</v>
      </c>
      <c r="H74" s="128" t="s">
        <v>2446</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2431</v>
      </c>
      <c r="B75" s="125" t="s">
        <v>2447</v>
      </c>
      <c r="C75" s="126" t="s">
        <v>2448</v>
      </c>
      <c r="D75" s="128" t="s">
        <v>2449</v>
      </c>
      <c r="E75" s="128" t="s">
        <v>2450</v>
      </c>
      <c r="F75" s="128" t="s">
        <v>2451</v>
      </c>
      <c r="G75" s="128" t="s">
        <v>2452</v>
      </c>
      <c r="H75" s="128" t="s">
        <v>2453</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2431</v>
      </c>
      <c r="B76" s="125" t="s">
        <v>2454</v>
      </c>
      <c r="C76" s="126" t="s">
        <v>2455</v>
      </c>
      <c r="D76" s="128" t="s">
        <v>2456</v>
      </c>
      <c r="E76" s="128" t="s">
        <v>2457</v>
      </c>
      <c r="F76" s="128" t="s">
        <v>2458</v>
      </c>
      <c r="G76" s="128" t="s">
        <v>2459</v>
      </c>
      <c r="H76" s="128" t="s">
        <v>2460</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2431</v>
      </c>
      <c r="B77" s="125" t="s">
        <v>2461</v>
      </c>
      <c r="C77" s="126" t="s">
        <v>2462</v>
      </c>
      <c r="D77" s="128" t="s">
        <v>2463</v>
      </c>
      <c r="E77" s="128" t="s">
        <v>2464</v>
      </c>
      <c r="F77" s="128" t="s">
        <v>2465</v>
      </c>
      <c r="G77" s="128" t="s">
        <v>2459</v>
      </c>
      <c r="H77" s="128" t="s">
        <v>2466</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2467</v>
      </c>
      <c r="B78" s="124"/>
      <c r="C78" s="123" t="s">
        <v>2468</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2467</v>
      </c>
      <c r="B79" s="125" t="s">
        <v>2467</v>
      </c>
      <c r="C79" s="126" t="s">
        <v>2469</v>
      </c>
      <c r="D79" s="128" t="s">
        <v>2470</v>
      </c>
      <c r="E79" s="128" t="s">
        <v>2471</v>
      </c>
      <c r="F79" s="128" t="s">
        <v>2472</v>
      </c>
      <c r="G79" s="128" t="s">
        <v>2473</v>
      </c>
      <c r="H79" s="128" t="s">
        <v>2474</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2467</v>
      </c>
      <c r="B80" s="125" t="s">
        <v>2475</v>
      </c>
      <c r="C80" s="126" t="s">
        <v>2476</v>
      </c>
      <c r="D80" s="128" t="s">
        <v>2477</v>
      </c>
      <c r="E80" s="128" t="s">
        <v>2478</v>
      </c>
      <c r="F80" s="128" t="s">
        <v>2479</v>
      </c>
      <c r="G80" s="128" t="s">
        <v>2480</v>
      </c>
      <c r="H80" s="128" t="s">
        <v>2481</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2467</v>
      </c>
      <c r="B81" s="125" t="s">
        <v>2482</v>
      </c>
      <c r="C81" s="126" t="s">
        <v>2483</v>
      </c>
      <c r="D81" s="128" t="s">
        <v>2484</v>
      </c>
      <c r="E81" s="128" t="s">
        <v>2485</v>
      </c>
      <c r="F81" s="128" t="s">
        <v>2486</v>
      </c>
      <c r="G81" s="128" t="s">
        <v>2487</v>
      </c>
      <c r="H81" s="128" t="s">
        <v>2488</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2489</v>
      </c>
      <c r="B82" s="124"/>
      <c r="C82" s="123" t="s">
        <v>2490</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2489</v>
      </c>
      <c r="B83" s="125" t="s">
        <v>2491</v>
      </c>
      <c r="C83" s="126" t="s">
        <v>2492</v>
      </c>
      <c r="D83" s="128" t="s">
        <v>2493</v>
      </c>
      <c r="E83" s="128" t="s">
        <v>2494</v>
      </c>
      <c r="F83" s="128" t="s">
        <v>2495</v>
      </c>
      <c r="G83" s="128" t="s">
        <v>2496</v>
      </c>
      <c r="H83" s="128" t="s">
        <v>2497</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2489</v>
      </c>
      <c r="B84" s="125" t="s">
        <v>2498</v>
      </c>
      <c r="C84" s="126" t="s">
        <v>2499</v>
      </c>
      <c r="D84" s="128" t="s">
        <v>2500</v>
      </c>
      <c r="E84" s="128" t="s">
        <v>2501</v>
      </c>
      <c r="F84" s="128" t="s">
        <v>2502</v>
      </c>
      <c r="G84" s="128" t="s">
        <v>2503</v>
      </c>
      <c r="H84" s="128" t="s">
        <v>2504</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2489</v>
      </c>
      <c r="B85" s="125" t="s">
        <v>2505</v>
      </c>
      <c r="C85" s="126" t="s">
        <v>2506</v>
      </c>
      <c r="D85" s="128" t="s">
        <v>2507</v>
      </c>
      <c r="E85" s="128" t="s">
        <v>2508</v>
      </c>
      <c r="F85" s="128" t="s">
        <v>2509</v>
      </c>
      <c r="G85" s="128" t="s">
        <v>2510</v>
      </c>
      <c r="H85" s="128" t="s">
        <v>2511</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2489</v>
      </c>
      <c r="B86" s="125" t="s">
        <v>2512</v>
      </c>
      <c r="C86" s="126" t="s">
        <v>2513</v>
      </c>
      <c r="D86" s="128" t="s">
        <v>2514</v>
      </c>
      <c r="E86" s="128" t="s">
        <v>2515</v>
      </c>
      <c r="F86" s="128" t="s">
        <v>2516</v>
      </c>
      <c r="G86" s="128" t="s">
        <v>2517</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2518</v>
      </c>
      <c r="B87" s="124"/>
      <c r="C87" s="123" t="s">
        <v>2519</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2518</v>
      </c>
      <c r="B88" s="125" t="s">
        <v>2520</v>
      </c>
      <c r="C88" s="126" t="s">
        <v>2521</v>
      </c>
      <c r="D88" s="128" t="s">
        <v>2522</v>
      </c>
      <c r="E88" s="128" t="s">
        <v>2523</v>
      </c>
      <c r="F88" s="128" t="s">
        <v>2524</v>
      </c>
      <c r="G88" s="128" t="s">
        <v>2525</v>
      </c>
      <c r="H88" s="128" t="s">
        <v>2526</v>
      </c>
      <c r="I88" s="130">
        <f>IF(COUNTIF(J88:AW88,"&lt;&gt;")=0,"",SUMPRODUCT(((Recommendations[ImplStatus]="Implemented")+(Recommendations[ImplStatus]="Compensated"))*ISNUMBER(MATCH(Recommendations[Id],J88:AW88,0)))/COUNTIF(J88:AW88,"&lt;&gt;"))</f>
        <v>0</v>
      </c>
      <c r="J88" s="132" t="s">
        <v>18</v>
      </c>
      <c r="K88" s="132" t="s">
        <v>229</v>
      </c>
      <c r="L88" s="132" t="s">
        <v>235</v>
      </c>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2518</v>
      </c>
      <c r="B89" s="125" t="s">
        <v>2527</v>
      </c>
      <c r="C89" s="126" t="s">
        <v>2528</v>
      </c>
      <c r="D89" s="128" t="s">
        <v>2529</v>
      </c>
      <c r="E89" s="128" t="s">
        <v>2530</v>
      </c>
      <c r="F89" s="128" t="s">
        <v>2531</v>
      </c>
      <c r="G89" s="128" t="s">
        <v>2055</v>
      </c>
      <c r="H89" s="128" t="s">
        <v>2532</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2518</v>
      </c>
      <c r="B90" s="125" t="s">
        <v>2533</v>
      </c>
      <c r="C90" s="126" t="s">
        <v>2534</v>
      </c>
      <c r="D90" s="128" t="s">
        <v>2535</v>
      </c>
      <c r="E90" s="128" t="s">
        <v>2536</v>
      </c>
      <c r="F90" s="128" t="s">
        <v>2537</v>
      </c>
      <c r="G90" s="128" t="s">
        <v>2525</v>
      </c>
      <c r="H90" s="128" t="s">
        <v>2538</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2518</v>
      </c>
      <c r="B91" s="125" t="s">
        <v>2539</v>
      </c>
      <c r="C91" s="126" t="s">
        <v>2540</v>
      </c>
      <c r="D91" s="128" t="s">
        <v>2541</v>
      </c>
      <c r="E91" s="128" t="s">
        <v>2542</v>
      </c>
      <c r="F91" s="128" t="s">
        <v>2543</v>
      </c>
      <c r="G91" s="128" t="s">
        <v>2055</v>
      </c>
      <c r="H91" s="128" t="s">
        <v>2544</v>
      </c>
      <c r="I91" s="130">
        <f>IF(COUNTIF(J91:AW91,"&lt;&gt;")=0,"",SUMPRODUCT(((Recommendations[ImplStatus]="Implemented")+(Recommendations[ImplStatus]="Compensated"))*ISNUMBER(MATCH(Recommendations[Id],J91:AW91,0)))/COUNTIF(J91:AW91,"&lt;&gt;"))</f>
        <v>0</v>
      </c>
      <c r="J91" s="132" t="s">
        <v>53</v>
      </c>
      <c r="K91" s="132" t="s">
        <v>73</v>
      </c>
      <c r="L91" s="132" t="s">
        <v>107</v>
      </c>
      <c r="M91" s="132" t="s">
        <v>206</v>
      </c>
      <c r="N91" s="132" t="s">
        <v>242</v>
      </c>
      <c r="O91" s="132" t="s">
        <v>290</v>
      </c>
      <c r="P91" s="132" t="s">
        <v>298</v>
      </c>
      <c r="Q91" s="132" t="s">
        <v>432</v>
      </c>
      <c r="R91" s="132" t="s">
        <v>488</v>
      </c>
      <c r="S91" s="132" t="s">
        <v>500</v>
      </c>
      <c r="T91" s="132" t="s">
        <v>524</v>
      </c>
      <c r="U91" s="132" t="s">
        <v>575</v>
      </c>
      <c r="V91" s="132" t="s">
        <v>580</v>
      </c>
      <c r="W91" s="132" t="s">
        <v>586</v>
      </c>
      <c r="X91" s="132" t="s">
        <v>637</v>
      </c>
      <c r="Y91" s="132" t="s">
        <v>648</v>
      </c>
      <c r="Z91" s="132" t="s">
        <v>654</v>
      </c>
      <c r="AA91" s="132" t="s">
        <v>691</v>
      </c>
      <c r="AB91" s="132" t="s">
        <v>788</v>
      </c>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2518</v>
      </c>
      <c r="B92" s="125" t="s">
        <v>2545</v>
      </c>
      <c r="C92" s="126" t="s">
        <v>2546</v>
      </c>
      <c r="D92" s="128" t="s">
        <v>2547</v>
      </c>
      <c r="E92" s="128" t="s">
        <v>2548</v>
      </c>
      <c r="F92" s="128" t="s">
        <v>2549</v>
      </c>
      <c r="G92" s="128" t="s">
        <v>2055</v>
      </c>
      <c r="H92" s="128" t="s">
        <v>2550</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2518</v>
      </c>
      <c r="B93" s="125" t="s">
        <v>2551</v>
      </c>
      <c r="C93" s="126" t="s">
        <v>2552</v>
      </c>
      <c r="D93" s="128" t="s">
        <v>2553</v>
      </c>
      <c r="E93" s="128" t="s">
        <v>2554</v>
      </c>
      <c r="F93" s="128" t="s">
        <v>2555</v>
      </c>
      <c r="G93" s="128" t="s">
        <v>2556</v>
      </c>
      <c r="H93" s="128" t="s">
        <v>2557</v>
      </c>
      <c r="I93" s="130">
        <f>IF(COUNTIF(J93:AW93,"&lt;&gt;")=0,"",SUMPRODUCT(((Recommendations[ImplStatus]="Implemented")+(Recommendations[ImplStatus]="Compensated"))*ISNUMBER(MATCH(Recommendations[Id],J93:AW93,0)))/COUNTIF(J93:AW93,"&lt;&gt;"))</f>
        <v>0</v>
      </c>
      <c r="J93" s="132" t="s">
        <v>456</v>
      </c>
      <c r="K93" s="132" t="s">
        <v>461</v>
      </c>
      <c r="L93" s="132" t="s">
        <v>519</v>
      </c>
      <c r="M93" s="132" t="s">
        <v>685</v>
      </c>
      <c r="N93" s="132" t="s">
        <v>691</v>
      </c>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2518</v>
      </c>
      <c r="B94" s="125" t="s">
        <v>2558</v>
      </c>
      <c r="C94" s="126" t="s">
        <v>2559</v>
      </c>
      <c r="D94" s="128" t="s">
        <v>2560</v>
      </c>
      <c r="E94" s="128" t="s">
        <v>2561</v>
      </c>
      <c r="F94" s="128" t="s">
        <v>2562</v>
      </c>
      <c r="G94" s="128" t="s">
        <v>2563</v>
      </c>
      <c r="H94" s="128" t="s">
        <v>2564</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2518</v>
      </c>
      <c r="B95" s="125" t="s">
        <v>2565</v>
      </c>
      <c r="C95" s="126" t="s">
        <v>2566</v>
      </c>
      <c r="D95" s="128" t="s">
        <v>2567</v>
      </c>
      <c r="E95" s="128" t="s">
        <v>2568</v>
      </c>
      <c r="F95" s="128" t="s">
        <v>2569</v>
      </c>
      <c r="G95" s="128" t="s">
        <v>2570</v>
      </c>
      <c r="H95" s="128" t="s">
        <v>2571</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2518</v>
      </c>
      <c r="B96" s="125" t="s">
        <v>2572</v>
      </c>
      <c r="C96" s="126" t="s">
        <v>2573</v>
      </c>
      <c r="D96" s="128" t="s">
        <v>2574</v>
      </c>
      <c r="E96" s="128" t="s">
        <v>2575</v>
      </c>
      <c r="F96" s="128" t="s">
        <v>2576</v>
      </c>
      <c r="G96" s="128" t="s">
        <v>2577</v>
      </c>
      <c r="H96" s="128" t="s">
        <v>2578</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2518</v>
      </c>
      <c r="B97" s="125" t="s">
        <v>2579</v>
      </c>
      <c r="C97" s="126" t="s">
        <v>2580</v>
      </c>
      <c r="D97" s="128" t="s">
        <v>2581</v>
      </c>
      <c r="E97" s="128" t="s">
        <v>2582</v>
      </c>
      <c r="F97" s="128" t="s">
        <v>2583</v>
      </c>
      <c r="G97" s="128" t="s">
        <v>2584</v>
      </c>
      <c r="H97" s="128" t="s">
        <v>2585</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2586</v>
      </c>
      <c r="B98" s="124"/>
      <c r="C98" s="123" t="s">
        <v>2587</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2586</v>
      </c>
      <c r="B99" s="125" t="s">
        <v>2588</v>
      </c>
      <c r="C99" s="126" t="s">
        <v>2589</v>
      </c>
      <c r="D99" s="128" t="s">
        <v>2590</v>
      </c>
      <c r="E99" s="128" t="s">
        <v>2591</v>
      </c>
      <c r="F99" s="128" t="s">
        <v>2592</v>
      </c>
      <c r="G99" s="128" t="s">
        <v>2593</v>
      </c>
      <c r="H99" s="128" t="s">
        <v>2594</v>
      </c>
      <c r="I99" s="130">
        <f>IF(COUNTIF(J99:AW99,"&lt;&gt;")=0,"",SUMPRODUCT(((Recommendations[ImplStatus]="Implemented")+(Recommendations[ImplStatus]="Compensated"))*ISNUMBER(MATCH(Recommendations[Id],J99:AW99,0)))/COUNTIF(J99:AW99,"&lt;&gt;"))</f>
        <v>0</v>
      </c>
      <c r="J99" s="132" t="s">
        <v>466</v>
      </c>
      <c r="K99" s="132" t="s">
        <v>747</v>
      </c>
      <c r="L99" s="132" t="s">
        <v>794</v>
      </c>
      <c r="M99" s="132" t="s">
        <v>801</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2586</v>
      </c>
      <c r="B100" s="125" t="s">
        <v>2595</v>
      </c>
      <c r="C100" s="126" t="s">
        <v>2596</v>
      </c>
      <c r="D100" s="128" t="s">
        <v>2597</v>
      </c>
      <c r="E100" s="128" t="s">
        <v>2598</v>
      </c>
      <c r="F100" s="128" t="s">
        <v>2599</v>
      </c>
      <c r="G100" s="128" t="s">
        <v>2600</v>
      </c>
      <c r="H100" s="128" t="s">
        <v>2601</v>
      </c>
      <c r="I100" s="130">
        <f>IF(COUNTIF(J100:AW100,"&lt;&gt;")=0,"",SUMPRODUCT(((Recommendations[ImplStatus]="Implemented")+(Recommendations[ImplStatus]="Compensated"))*ISNUMBER(MATCH(Recommendations[Id],J100:AW100,0)))/COUNTIF(J100:AW100,"&lt;&gt;"))</f>
        <v>0</v>
      </c>
      <c r="J100" s="132" t="s">
        <v>80</v>
      </c>
      <c r="K100" s="132" t="s">
        <v>275</v>
      </c>
      <c r="L100" s="132" t="s">
        <v>347</v>
      </c>
      <c r="M100" s="132" t="s">
        <v>353</v>
      </c>
      <c r="N100" s="132" t="s">
        <v>360</v>
      </c>
      <c r="O100" s="132" t="s">
        <v>410</v>
      </c>
      <c r="P100" s="132" t="s">
        <v>483</v>
      </c>
      <c r="Q100" s="132" t="s">
        <v>513</v>
      </c>
      <c r="R100" s="132" t="s">
        <v>619</v>
      </c>
      <c r="S100" s="132" t="s">
        <v>679</v>
      </c>
      <c r="T100" s="132" t="s">
        <v>697</v>
      </c>
      <c r="U100" s="132" t="s">
        <v>722</v>
      </c>
      <c r="V100" s="132" t="s">
        <v>729</v>
      </c>
      <c r="W100" s="132" t="s">
        <v>741</v>
      </c>
      <c r="X100" s="132" t="s">
        <v>794</v>
      </c>
      <c r="Y100" s="132" t="s">
        <v>801</v>
      </c>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2586</v>
      </c>
      <c r="B101" s="125" t="s">
        <v>2602</v>
      </c>
      <c r="C101" s="126" t="s">
        <v>2603</v>
      </c>
      <c r="D101" s="128" t="s">
        <v>2604</v>
      </c>
      <c r="E101" s="128" t="s">
        <v>2605</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2586</v>
      </c>
      <c r="B102" s="125" t="s">
        <v>2606</v>
      </c>
      <c r="C102" s="126" t="s">
        <v>2607</v>
      </c>
      <c r="D102" s="128" t="s">
        <v>2608</v>
      </c>
      <c r="E102" s="128" t="s">
        <v>2609</v>
      </c>
      <c r="F102" s="128" t="s">
        <v>2610</v>
      </c>
      <c r="G102" s="128" t="s">
        <v>2611</v>
      </c>
      <c r="H102" s="128" t="s">
        <v>2612</v>
      </c>
      <c r="I102" s="130">
        <f>IF(COUNTIF(J102:AW102,"&lt;&gt;")=0,"",SUMPRODUCT(((Recommendations[ImplStatus]="Implemented")+(Recommendations[ImplStatus]="Compensated"))*ISNUMBER(MATCH(Recommendations[Id],J102:AW102,0)))/COUNTIF(J102:AW102,"&lt;&gt;"))</f>
        <v>0</v>
      </c>
      <c r="J102" s="132" t="s">
        <v>410</v>
      </c>
      <c r="K102" s="132" t="s">
        <v>488</v>
      </c>
      <c r="L102" s="132" t="s">
        <v>500</v>
      </c>
      <c r="M102" s="132" t="s">
        <v>679</v>
      </c>
      <c r="N102" s="132" t="s">
        <v>722</v>
      </c>
      <c r="O102" s="132" t="s">
        <v>729</v>
      </c>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2586</v>
      </c>
      <c r="B103" s="125" t="s">
        <v>2613</v>
      </c>
      <c r="C103" s="126" t="s">
        <v>2614</v>
      </c>
      <c r="D103" s="128" t="s">
        <v>2615</v>
      </c>
      <c r="E103" s="128" t="s">
        <v>2616</v>
      </c>
      <c r="F103" s="128" t="s">
        <v>2617</v>
      </c>
      <c r="G103" s="128" t="s">
        <v>2618</v>
      </c>
      <c r="H103" s="128" t="s">
        <v>2619</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2620</v>
      </c>
      <c r="B104" s="124"/>
      <c r="C104" s="123" t="s">
        <v>2621</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2620</v>
      </c>
      <c r="B105" s="125" t="s">
        <v>2622</v>
      </c>
      <c r="C105" s="126" t="s">
        <v>2623</v>
      </c>
      <c r="D105" s="128" t="s">
        <v>2624</v>
      </c>
      <c r="E105" s="128" t="s">
        <v>2625</v>
      </c>
      <c r="F105" s="128" t="s">
        <v>2626</v>
      </c>
      <c r="G105" s="128" t="s">
        <v>2627</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2620</v>
      </c>
      <c r="B106" s="125" t="s">
        <v>2628</v>
      </c>
      <c r="C106" s="126" t="s">
        <v>2629</v>
      </c>
      <c r="D106" s="128" t="s">
        <v>2630</v>
      </c>
      <c r="E106" s="128" t="s">
        <v>2631</v>
      </c>
      <c r="F106" s="128" t="s">
        <v>2632</v>
      </c>
      <c r="G106" s="128" t="s">
        <v>2633</v>
      </c>
      <c r="H106" s="128" t="s">
        <v>2634</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2620</v>
      </c>
      <c r="B107" s="125" t="s">
        <v>2635</v>
      </c>
      <c r="C107" s="126" t="s">
        <v>2636</v>
      </c>
      <c r="D107" s="128" t="s">
        <v>2637</v>
      </c>
      <c r="E107" s="128" t="s">
        <v>2638</v>
      </c>
      <c r="F107" s="128" t="s">
        <v>2639</v>
      </c>
      <c r="G107" s="128" t="s">
        <v>2640</v>
      </c>
      <c r="H107" s="128" t="s">
        <v>2641</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2642</v>
      </c>
      <c r="B108" s="124"/>
      <c r="C108" s="123" t="s">
        <v>2643</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2642</v>
      </c>
      <c r="B109" s="125" t="s">
        <v>2644</v>
      </c>
      <c r="C109" s="126" t="s">
        <v>2645</v>
      </c>
      <c r="D109" s="128" t="s">
        <v>2646</v>
      </c>
      <c r="E109" s="128" t="s">
        <v>2647</v>
      </c>
      <c r="F109" s="128" t="s">
        <v>2648</v>
      </c>
      <c r="G109" s="128" t="s">
        <v>2649</v>
      </c>
      <c r="H109" s="128" t="s">
        <v>2650</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2642</v>
      </c>
      <c r="B110" s="125" t="s">
        <v>2651</v>
      </c>
      <c r="C110" s="126" t="s">
        <v>2652</v>
      </c>
      <c r="D110" s="128" t="s">
        <v>2653</v>
      </c>
      <c r="E110" s="128" t="s">
        <v>2654</v>
      </c>
      <c r="F110" s="128" t="s">
        <v>2655</v>
      </c>
      <c r="G110" s="128" t="s">
        <v>2656</v>
      </c>
      <c r="H110" s="128" t="s">
        <v>2657</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2642</v>
      </c>
      <c r="B111" s="125" t="s">
        <v>2658</v>
      </c>
      <c r="C111" s="126" t="s">
        <v>2659</v>
      </c>
      <c r="D111" s="128" t="s">
        <v>2660</v>
      </c>
      <c r="E111" s="128" t="s">
        <v>2661</v>
      </c>
      <c r="F111" s="128" t="s">
        <v>2662</v>
      </c>
      <c r="G111" s="128" t="s">
        <v>2663</v>
      </c>
      <c r="H111" s="128" t="s">
        <v>2664</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2665</v>
      </c>
      <c r="B112" s="124"/>
      <c r="C112" s="123" t="s">
        <v>2666</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2665</v>
      </c>
      <c r="B113" s="125" t="s">
        <v>2667</v>
      </c>
      <c r="C113" s="126" t="s">
        <v>2668</v>
      </c>
      <c r="D113" s="128" t="s">
        <v>2669</v>
      </c>
      <c r="E113" s="128" t="s">
        <v>2670</v>
      </c>
      <c r="F113" s="128" t="s">
        <v>2671</v>
      </c>
      <c r="G113" s="128" t="s">
        <v>2672</v>
      </c>
      <c r="H113" s="128" t="s">
        <v>2673</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2665</v>
      </c>
      <c r="B114" s="125" t="s">
        <v>2674</v>
      </c>
      <c r="C114" s="126" t="s">
        <v>2675</v>
      </c>
      <c r="D114" s="128" t="s">
        <v>2676</v>
      </c>
      <c r="E114" s="128" t="s">
        <v>2677</v>
      </c>
      <c r="F114" s="128" t="s">
        <v>2678</v>
      </c>
      <c r="G114" s="128" t="s">
        <v>2672</v>
      </c>
      <c r="H114" s="128" t="s">
        <v>2679</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2665</v>
      </c>
      <c r="B115" s="133" t="s">
        <v>2680</v>
      </c>
      <c r="C115" s="134" t="s">
        <v>2681</v>
      </c>
      <c r="D115" s="135" t="s">
        <v>2682</v>
      </c>
      <c r="E115" s="135" t="s">
        <v>2683</v>
      </c>
      <c r="F115" s="135" t="s">
        <v>2684</v>
      </c>
      <c r="G115" s="135" t="s">
        <v>2685</v>
      </c>
      <c r="H115" s="135" t="s">
        <v>2686</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808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IFERROR(INDEX('Recommendations'!$I$2:$I$128, MATCH(J2,'Recommendations'!$B$2:$B$128,0))="Implemented", FALSE))</xm:f>
            <x14:dxf>
              <font>
                <color rgb="FF000000"/>
              </font>
              <fill>
                <patternFill>
                  <bgColor rgb="FF3C7D22"/>
                </patternFill>
              </fill>
            </x14:dxf>
          </x14:cfRule>
          <x14:cfRule type="expression" priority="2" id="{00000000-000E-0000-0600-000002000000}">
            <xm:f>AND(J2&lt;&gt;"", IFERROR(INDEX('Recommendations'!$I$2:$I$128, MATCH(J2,'Recommendations'!$B$2:$B$128,0))="Compensated", FALSE))</xm:f>
            <x14:dxf>
              <font>
                <color rgb="FF000000"/>
              </font>
              <fill>
                <patternFill>
                  <bgColor rgb="FFC6E0B4"/>
                </patternFill>
              </fill>
            </x14:dxf>
          </x14:cfRule>
          <x14:cfRule type="expression" priority="3" id="{00000000-000E-0000-0600-000003000000}">
            <xm:f>AND(J2&lt;&gt;"", IFERROR(INDEX('Recommendations'!$I$2:$I$128, MATCH(J2,'Recommendations'!$B$2:$B$128,0))="Testing", FALSE))</xm:f>
            <x14:dxf>
              <font>
                <color rgb="FF000000"/>
              </font>
              <fill>
                <patternFill>
                  <bgColor rgb="FFFFC000"/>
                </patternFill>
              </fill>
            </x14:dxf>
          </x14:cfRule>
          <x14:cfRule type="expression" priority="4" id="{00000000-000E-0000-0600-000004000000}">
            <xm:f>AND(J2&lt;&gt;"", IFERROR(INDEX('Recommendations'!$I$2:$I$128, MATCH(J2,'Recommendations'!$B$2:$B$128,0))="Failed", FALSE))</xm:f>
            <x14:dxf>
              <font>
                <color rgb="FF000000"/>
              </font>
              <fill>
                <patternFill>
                  <bgColor rgb="FFD82891"/>
                </patternFill>
              </fill>
            </x14:dxf>
          </x14:cfRule>
          <x14:cfRule type="expression" priority="5" id="{00000000-000E-0000-0600-000005000000}">
            <xm:f>AND(J2&lt;&gt;"", IFERROR(INDEX('Recommendations'!$I$2:$I$128, MATCH(J2,'Recommendations'!$B$2:$B$128,0))="Risk Accepted", FALSE))</xm:f>
            <x14:dxf>
              <font>
                <color rgb="FF000000"/>
              </font>
              <fill>
                <patternFill>
                  <bgColor rgb="FFD9D9D9"/>
                </patternFill>
              </fill>
            </x14:dxf>
          </x14:cfRule>
          <x14:cfRule type="expression" priority="6" id="{00000000-000E-0000-0600-000006000000}">
            <xm:f>AND(J2&lt;&gt;"", IFERROR(INDEX('Recommendations'!$I$2:$I$128, MATCH(J2,'Recommendations'!$B$2:$B$128,0))="N/A",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2687</v>
      </c>
      <c r="B1" s="184" t="s">
        <v>2688</v>
      </c>
      <c r="C1" s="184" t="s">
        <v>1</v>
      </c>
      <c r="D1" s="184" t="s">
        <v>2689</v>
      </c>
      <c r="E1" s="184" t="s">
        <v>2690</v>
      </c>
      <c r="F1" s="184" t="s">
        <v>2691</v>
      </c>
      <c r="G1" s="184" t="s">
        <v>1058</v>
      </c>
      <c r="H1" s="184" t="s">
        <v>1059</v>
      </c>
      <c r="I1" s="184" t="s">
        <v>1060</v>
      </c>
      <c r="J1" s="184" t="s">
        <v>1061</v>
      </c>
      <c r="K1" s="184" t="s">
        <v>1062</v>
      </c>
      <c r="L1" s="184" t="s">
        <v>1063</v>
      </c>
      <c r="M1" s="184" t="s">
        <v>1064</v>
      </c>
      <c r="N1" s="184" t="s">
        <v>1065</v>
      </c>
      <c r="O1" s="184" t="s">
        <v>1066</v>
      </c>
      <c r="P1" s="184" t="s">
        <v>1067</v>
      </c>
      <c r="Q1" s="184" t="s">
        <v>1068</v>
      </c>
      <c r="R1" s="184" t="s">
        <v>1069</v>
      </c>
      <c r="S1" s="184" t="s">
        <v>1070</v>
      </c>
      <c r="T1" s="184" t="s">
        <v>1071</v>
      </c>
      <c r="U1" s="184" t="s">
        <v>1072</v>
      </c>
      <c r="V1" s="184" t="s">
        <v>1073</v>
      </c>
      <c r="W1" s="184" t="s">
        <v>1074</v>
      </c>
      <c r="X1" s="184" t="s">
        <v>1075</v>
      </c>
      <c r="Y1" s="184" t="s">
        <v>1076</v>
      </c>
      <c r="Z1" s="184" t="s">
        <v>1077</v>
      </c>
      <c r="AA1" s="184" t="s">
        <v>1078</v>
      </c>
      <c r="AB1" s="184" t="s">
        <v>1079</v>
      </c>
      <c r="AC1" s="184" t="s">
        <v>1080</v>
      </c>
      <c r="AD1" s="184" t="s">
        <v>1081</v>
      </c>
      <c r="AE1" s="184" t="s">
        <v>1082</v>
      </c>
      <c r="AF1" s="184" t="s">
        <v>1083</v>
      </c>
      <c r="AG1" s="184" t="s">
        <v>1084</v>
      </c>
      <c r="AH1" s="184" t="s">
        <v>1085</v>
      </c>
      <c r="AI1" s="184" t="s">
        <v>1086</v>
      </c>
      <c r="AJ1" s="184" t="s">
        <v>1087</v>
      </c>
      <c r="AK1" s="184" t="s">
        <v>1088</v>
      </c>
      <c r="AL1" s="184" t="s">
        <v>1089</v>
      </c>
      <c r="AM1" s="184" t="s">
        <v>1090</v>
      </c>
      <c r="AN1" s="184" t="s">
        <v>1091</v>
      </c>
      <c r="AO1" s="184" t="s">
        <v>1092</v>
      </c>
      <c r="AP1" s="184" t="s">
        <v>1093</v>
      </c>
      <c r="AQ1" s="184" t="s">
        <v>1094</v>
      </c>
      <c r="AR1" s="184" t="s">
        <v>1095</v>
      </c>
      <c r="AS1" s="184" t="s">
        <v>1096</v>
      </c>
      <c r="AT1" s="184" t="s">
        <v>1097</v>
      </c>
      <c r="AU1" s="185" t="s">
        <v>1098</v>
      </c>
    </row>
    <row r="2" spans="1:47" ht="60" customHeight="1" outlineLevel="1" x14ac:dyDescent="0.35">
      <c r="A2" s="175" t="s">
        <v>2692</v>
      </c>
      <c r="B2" s="149" t="s">
        <v>25</v>
      </c>
      <c r="C2" s="147" t="s">
        <v>2693</v>
      </c>
      <c r="D2" s="153" t="s">
        <v>2694</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2692</v>
      </c>
      <c r="B3" s="150" t="s">
        <v>2695</v>
      </c>
      <c r="C3" s="148" t="s">
        <v>2696</v>
      </c>
      <c r="D3" s="154" t="s">
        <v>2697</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2692</v>
      </c>
      <c r="B4" s="151" t="s">
        <v>2695</v>
      </c>
      <c r="C4" s="152" t="s">
        <v>2698</v>
      </c>
      <c r="D4" s="155" t="s">
        <v>2699</v>
      </c>
      <c r="E4" s="158" t="s">
        <v>2700</v>
      </c>
      <c r="F4" s="161" t="s">
        <v>2701</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2692</v>
      </c>
      <c r="B5" s="151" t="s">
        <v>2695</v>
      </c>
      <c r="C5" s="152" t="s">
        <v>2702</v>
      </c>
      <c r="D5" s="155" t="s">
        <v>2703</v>
      </c>
      <c r="E5" s="158" t="s">
        <v>2704</v>
      </c>
      <c r="F5" s="161" t="s">
        <v>2705</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2692</v>
      </c>
      <c r="B6" s="151" t="s">
        <v>2695</v>
      </c>
      <c r="C6" s="152" t="s">
        <v>2706</v>
      </c>
      <c r="D6" s="155" t="s">
        <v>2707</v>
      </c>
      <c r="E6" s="158" t="s">
        <v>2708</v>
      </c>
      <c r="F6" s="161" t="s">
        <v>2705</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2692</v>
      </c>
      <c r="B7" s="151" t="s">
        <v>2695</v>
      </c>
      <c r="C7" s="152" t="s">
        <v>2709</v>
      </c>
      <c r="D7" s="155" t="s">
        <v>2710</v>
      </c>
      <c r="E7" s="158" t="s">
        <v>2711</v>
      </c>
      <c r="F7" s="161" t="s">
        <v>2705</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2692</v>
      </c>
      <c r="B8" s="151" t="s">
        <v>2695</v>
      </c>
      <c r="C8" s="152" t="s">
        <v>2712</v>
      </c>
      <c r="D8" s="155" t="s">
        <v>2713</v>
      </c>
      <c r="E8" s="158" t="s">
        <v>2714</v>
      </c>
      <c r="F8" s="161" t="s">
        <v>2715</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2692</v>
      </c>
      <c r="B9" s="150" t="s">
        <v>2716</v>
      </c>
      <c r="C9" s="148" t="s">
        <v>2717</v>
      </c>
      <c r="D9" s="154" t="s">
        <v>2718</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2692</v>
      </c>
      <c r="B10" s="151" t="s">
        <v>2716</v>
      </c>
      <c r="C10" s="152" t="s">
        <v>2719</v>
      </c>
      <c r="D10" s="155" t="s">
        <v>2720</v>
      </c>
      <c r="E10" s="158" t="s">
        <v>2721</v>
      </c>
      <c r="F10" s="161" t="s">
        <v>2701</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2692</v>
      </c>
      <c r="B11" s="151" t="s">
        <v>2716</v>
      </c>
      <c r="C11" s="152" t="s">
        <v>2722</v>
      </c>
      <c r="D11" s="155" t="s">
        <v>2723</v>
      </c>
      <c r="E11" s="158" t="s">
        <v>2724</v>
      </c>
      <c r="F11" s="161" t="s">
        <v>2701</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2692</v>
      </c>
      <c r="B12" s="151" t="s">
        <v>2716</v>
      </c>
      <c r="C12" s="152" t="s">
        <v>2725</v>
      </c>
      <c r="D12" s="155" t="s">
        <v>2726</v>
      </c>
      <c r="E12" s="158" t="s">
        <v>2727</v>
      </c>
      <c r="F12" s="161" t="s">
        <v>2701</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2692</v>
      </c>
      <c r="B13" s="150" t="s">
        <v>2728</v>
      </c>
      <c r="C13" s="148" t="s">
        <v>2729</v>
      </c>
      <c r="D13" s="154" t="s">
        <v>2730</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2692</v>
      </c>
      <c r="B14" s="151" t="s">
        <v>2728</v>
      </c>
      <c r="C14" s="152" t="s">
        <v>2731</v>
      </c>
      <c r="D14" s="155" t="s">
        <v>2732</v>
      </c>
      <c r="E14" s="158" t="s">
        <v>2733</v>
      </c>
      <c r="F14" s="161" t="s">
        <v>2701</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2692</v>
      </c>
      <c r="B15" s="151" t="s">
        <v>2728</v>
      </c>
      <c r="C15" s="152" t="s">
        <v>2734</v>
      </c>
      <c r="D15" s="155" t="s">
        <v>2735</v>
      </c>
      <c r="E15" s="158" t="s">
        <v>2736</v>
      </c>
      <c r="F15" s="161" t="s">
        <v>2701</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2692</v>
      </c>
      <c r="B16" s="150" t="s">
        <v>2737</v>
      </c>
      <c r="C16" s="148" t="s">
        <v>2738</v>
      </c>
      <c r="D16" s="154" t="s">
        <v>2739</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2692</v>
      </c>
      <c r="B17" s="151" t="s">
        <v>2737</v>
      </c>
      <c r="C17" s="152" t="s">
        <v>2740</v>
      </c>
      <c r="D17" s="155" t="s">
        <v>2741</v>
      </c>
      <c r="E17" s="158" t="s">
        <v>2742</v>
      </c>
      <c r="F17" s="161" t="s">
        <v>2701</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2692</v>
      </c>
      <c r="B18" s="151" t="s">
        <v>2737</v>
      </c>
      <c r="C18" s="152" t="s">
        <v>2743</v>
      </c>
      <c r="D18" s="155" t="s">
        <v>2744</v>
      </c>
      <c r="E18" s="158" t="s">
        <v>2745</v>
      </c>
      <c r="F18" s="161" t="s">
        <v>2705</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2692</v>
      </c>
      <c r="B19" s="151" t="s">
        <v>2737</v>
      </c>
      <c r="C19" s="152" t="s">
        <v>2746</v>
      </c>
      <c r="D19" s="155" t="s">
        <v>2747</v>
      </c>
      <c r="E19" s="158" t="s">
        <v>2748</v>
      </c>
      <c r="F19" s="161" t="s">
        <v>2701</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2692</v>
      </c>
      <c r="B20" s="151" t="s">
        <v>2737</v>
      </c>
      <c r="C20" s="152" t="s">
        <v>2749</v>
      </c>
      <c r="D20" s="155" t="s">
        <v>2750</v>
      </c>
      <c r="E20" s="158" t="s">
        <v>2751</v>
      </c>
      <c r="F20" s="161" t="s">
        <v>2701</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2692</v>
      </c>
      <c r="B21" s="151" t="s">
        <v>2737</v>
      </c>
      <c r="C21" s="152" t="s">
        <v>2752</v>
      </c>
      <c r="D21" s="155" t="s">
        <v>2753</v>
      </c>
      <c r="E21" s="158" t="s">
        <v>2754</v>
      </c>
      <c r="F21" s="161" t="s">
        <v>2705</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2692</v>
      </c>
      <c r="B22" s="151" t="s">
        <v>2737</v>
      </c>
      <c r="C22" s="152" t="s">
        <v>2755</v>
      </c>
      <c r="D22" s="155" t="s">
        <v>2756</v>
      </c>
      <c r="E22" s="158" t="s">
        <v>2757</v>
      </c>
      <c r="F22" s="161" t="s">
        <v>2701</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2692</v>
      </c>
      <c r="B23" s="151" t="s">
        <v>2737</v>
      </c>
      <c r="C23" s="152" t="s">
        <v>2758</v>
      </c>
      <c r="D23" s="155" t="s">
        <v>2759</v>
      </c>
      <c r="E23" s="158" t="s">
        <v>2760</v>
      </c>
      <c r="F23" s="161" t="s">
        <v>2701</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2692</v>
      </c>
      <c r="B24" s="150" t="s">
        <v>2761</v>
      </c>
      <c r="C24" s="148" t="s">
        <v>2762</v>
      </c>
      <c r="D24" s="154" t="s">
        <v>2763</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2692</v>
      </c>
      <c r="B25" s="151" t="s">
        <v>2761</v>
      </c>
      <c r="C25" s="152" t="s">
        <v>2764</v>
      </c>
      <c r="D25" s="155" t="s">
        <v>2765</v>
      </c>
      <c r="E25" s="158" t="s">
        <v>2766</v>
      </c>
      <c r="F25" s="161" t="s">
        <v>2701</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2692</v>
      </c>
      <c r="B26" s="151" t="s">
        <v>2761</v>
      </c>
      <c r="C26" s="152" t="s">
        <v>2767</v>
      </c>
      <c r="D26" s="155" t="s">
        <v>2768</v>
      </c>
      <c r="E26" s="158" t="s">
        <v>2769</v>
      </c>
      <c r="F26" s="161" t="s">
        <v>2701</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2692</v>
      </c>
      <c r="B27" s="151" t="s">
        <v>2761</v>
      </c>
      <c r="C27" s="152" t="s">
        <v>2770</v>
      </c>
      <c r="D27" s="155" t="s">
        <v>2771</v>
      </c>
      <c r="E27" s="158" t="s">
        <v>2772</v>
      </c>
      <c r="F27" s="161" t="s">
        <v>2705</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2692</v>
      </c>
      <c r="B28" s="151" t="s">
        <v>2761</v>
      </c>
      <c r="C28" s="152" t="s">
        <v>2773</v>
      </c>
      <c r="D28" s="155" t="s">
        <v>2774</v>
      </c>
      <c r="E28" s="158" t="s">
        <v>2775</v>
      </c>
      <c r="F28" s="161" t="s">
        <v>2701</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2692</v>
      </c>
      <c r="B29" s="150" t="s">
        <v>2776</v>
      </c>
      <c r="C29" s="148" t="s">
        <v>2777</v>
      </c>
      <c r="D29" s="154" t="s">
        <v>2778</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2692</v>
      </c>
      <c r="B30" s="151" t="s">
        <v>2776</v>
      </c>
      <c r="C30" s="152" t="s">
        <v>2779</v>
      </c>
      <c r="D30" s="155" t="s">
        <v>2780</v>
      </c>
      <c r="E30" s="158" t="s">
        <v>2781</v>
      </c>
      <c r="F30" s="161" t="s">
        <v>2715</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2692</v>
      </c>
      <c r="B31" s="151" t="s">
        <v>2776</v>
      </c>
      <c r="C31" s="152" t="s">
        <v>2782</v>
      </c>
      <c r="D31" s="155" t="s">
        <v>2783</v>
      </c>
      <c r="E31" s="158" t="s">
        <v>2784</v>
      </c>
      <c r="F31" s="161" t="s">
        <v>2715</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2692</v>
      </c>
      <c r="B32" s="151" t="s">
        <v>2776</v>
      </c>
      <c r="C32" s="152" t="s">
        <v>2785</v>
      </c>
      <c r="D32" s="155" t="s">
        <v>2786</v>
      </c>
      <c r="E32" s="158" t="s">
        <v>2787</v>
      </c>
      <c r="F32" s="161" t="s">
        <v>2715</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2692</v>
      </c>
      <c r="B33" s="151" t="s">
        <v>2776</v>
      </c>
      <c r="C33" s="152" t="s">
        <v>2788</v>
      </c>
      <c r="D33" s="155" t="s">
        <v>2789</v>
      </c>
      <c r="E33" s="158" t="s">
        <v>2790</v>
      </c>
      <c r="F33" s="161" t="s">
        <v>2715</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2692</v>
      </c>
      <c r="B34" s="151" t="s">
        <v>2776</v>
      </c>
      <c r="C34" s="152" t="s">
        <v>2791</v>
      </c>
      <c r="D34" s="155" t="s">
        <v>2792</v>
      </c>
      <c r="E34" s="158" t="s">
        <v>2793</v>
      </c>
      <c r="F34" s="161" t="s">
        <v>2715</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2692</v>
      </c>
      <c r="B35" s="151" t="s">
        <v>2776</v>
      </c>
      <c r="C35" s="152" t="s">
        <v>2794</v>
      </c>
      <c r="D35" s="155" t="s">
        <v>2795</v>
      </c>
      <c r="E35" s="158" t="s">
        <v>2796</v>
      </c>
      <c r="F35" s="161" t="s">
        <v>2715</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2692</v>
      </c>
      <c r="B36" s="151" t="s">
        <v>2776</v>
      </c>
      <c r="C36" s="152" t="s">
        <v>2797</v>
      </c>
      <c r="D36" s="155" t="s">
        <v>2798</v>
      </c>
      <c r="E36" s="158" t="s">
        <v>2799</v>
      </c>
      <c r="F36" s="161" t="s">
        <v>2715</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2692</v>
      </c>
      <c r="B37" s="151" t="s">
        <v>2776</v>
      </c>
      <c r="C37" s="152" t="s">
        <v>2800</v>
      </c>
      <c r="D37" s="155" t="s">
        <v>2801</v>
      </c>
      <c r="E37" s="158" t="s">
        <v>2802</v>
      </c>
      <c r="F37" s="161" t="s">
        <v>2715</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2692</v>
      </c>
      <c r="B38" s="151" t="s">
        <v>2776</v>
      </c>
      <c r="C38" s="152" t="s">
        <v>2803</v>
      </c>
      <c r="D38" s="155" t="s">
        <v>2804</v>
      </c>
      <c r="E38" s="158" t="s">
        <v>2805</v>
      </c>
      <c r="F38" s="161" t="s">
        <v>2715</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2692</v>
      </c>
      <c r="B39" s="151" t="s">
        <v>2776</v>
      </c>
      <c r="C39" s="152" t="s">
        <v>2806</v>
      </c>
      <c r="D39" s="155" t="s">
        <v>2807</v>
      </c>
      <c r="E39" s="158" t="s">
        <v>2808</v>
      </c>
      <c r="F39" s="161" t="s">
        <v>2715</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2809</v>
      </c>
      <c r="B40" s="149" t="s">
        <v>25</v>
      </c>
      <c r="C40" s="147" t="s">
        <v>2810</v>
      </c>
      <c r="D40" s="153" t="s">
        <v>2811</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2809</v>
      </c>
      <c r="B41" s="150" t="s">
        <v>2812</v>
      </c>
      <c r="C41" s="148" t="s">
        <v>2813</v>
      </c>
      <c r="D41" s="154" t="s">
        <v>2814</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2809</v>
      </c>
      <c r="B42" s="151" t="s">
        <v>2812</v>
      </c>
      <c r="C42" s="152" t="s">
        <v>2815</v>
      </c>
      <c r="D42" s="155" t="s">
        <v>2816</v>
      </c>
      <c r="E42" s="158" t="s">
        <v>2817</v>
      </c>
      <c r="F42" s="161" t="s">
        <v>2701</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2809</v>
      </c>
      <c r="B43" s="151" t="s">
        <v>2812</v>
      </c>
      <c r="C43" s="152" t="s">
        <v>2818</v>
      </c>
      <c r="D43" s="155" t="s">
        <v>2819</v>
      </c>
      <c r="E43" s="158" t="s">
        <v>2820</v>
      </c>
      <c r="F43" s="161" t="s">
        <v>2701</v>
      </c>
      <c r="G43" s="164">
        <f>IF(COUNTIF(H43:AU43,"&lt;&gt;")=0,"",SUMPRODUCT(((Recommendations[ImplStatus]="Implemented")+(Recommendations[ImplStatus]="Compensated"))*ISNUMBER(MATCH(Recommendations[Id],H43:AU43,0)))/COUNTIF(H43:AU43,"&lt;&gt;"))</f>
        <v>0</v>
      </c>
      <c r="H43" s="167" t="s">
        <v>167</v>
      </c>
      <c r="I43" s="167" t="s">
        <v>173</v>
      </c>
      <c r="J43" s="167" t="s">
        <v>179</v>
      </c>
      <c r="K43" s="167" t="s">
        <v>186</v>
      </c>
      <c r="L43" s="167" t="s">
        <v>192</v>
      </c>
      <c r="M43" s="167" t="s">
        <v>198</v>
      </c>
      <c r="N43" s="167" t="s">
        <v>254</v>
      </c>
      <c r="O43" s="167" t="s">
        <v>262</v>
      </c>
      <c r="P43" s="167" t="s">
        <v>427</v>
      </c>
      <c r="Q43" s="167" t="s">
        <v>529</v>
      </c>
      <c r="R43" s="167" t="s">
        <v>747</v>
      </c>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2809</v>
      </c>
      <c r="B44" s="151" t="s">
        <v>2812</v>
      </c>
      <c r="C44" s="152" t="s">
        <v>2821</v>
      </c>
      <c r="D44" s="155" t="s">
        <v>2822</v>
      </c>
      <c r="E44" s="158" t="s">
        <v>2823</v>
      </c>
      <c r="F44" s="161" t="s">
        <v>2705</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2809</v>
      </c>
      <c r="B45" s="151" t="s">
        <v>2812</v>
      </c>
      <c r="C45" s="152" t="s">
        <v>2824</v>
      </c>
      <c r="D45" s="155" t="s">
        <v>2825</v>
      </c>
      <c r="E45" s="158" t="s">
        <v>2826</v>
      </c>
      <c r="F45" s="161" t="s">
        <v>2715</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2809</v>
      </c>
      <c r="B46" s="151" t="s">
        <v>2812</v>
      </c>
      <c r="C46" s="152" t="s">
        <v>2827</v>
      </c>
      <c r="D46" s="155" t="s">
        <v>2828</v>
      </c>
      <c r="E46" s="158" t="s">
        <v>2829</v>
      </c>
      <c r="F46" s="161" t="s">
        <v>2701</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2809</v>
      </c>
      <c r="B47" s="151" t="s">
        <v>2812</v>
      </c>
      <c r="C47" s="152" t="s">
        <v>2830</v>
      </c>
      <c r="D47" s="155" t="s">
        <v>2831</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2809</v>
      </c>
      <c r="B48" s="151" t="s">
        <v>2812</v>
      </c>
      <c r="C48" s="152" t="s">
        <v>2832</v>
      </c>
      <c r="D48" s="155" t="s">
        <v>2833</v>
      </c>
      <c r="E48" s="158" t="s">
        <v>2834</v>
      </c>
      <c r="F48" s="161" t="s">
        <v>2701</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2809</v>
      </c>
      <c r="B49" s="151" t="s">
        <v>2812</v>
      </c>
      <c r="C49" s="152" t="s">
        <v>2835</v>
      </c>
      <c r="D49" s="155" t="s">
        <v>2836</v>
      </c>
      <c r="E49" s="158" t="s">
        <v>2837</v>
      </c>
      <c r="F49" s="161" t="s">
        <v>2705</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2809</v>
      </c>
      <c r="B50" s="150" t="s">
        <v>2838</v>
      </c>
      <c r="C50" s="148" t="s">
        <v>2839</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2809</v>
      </c>
      <c r="B51" s="151" t="s">
        <v>2838</v>
      </c>
      <c r="C51" s="152" t="s">
        <v>2840</v>
      </c>
      <c r="D51" s="155" t="s">
        <v>2841</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2809</v>
      </c>
      <c r="B52" s="151" t="s">
        <v>2838</v>
      </c>
      <c r="C52" s="152" t="s">
        <v>2842</v>
      </c>
      <c r="D52" s="155" t="s">
        <v>2843</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2809</v>
      </c>
      <c r="B53" s="151" t="s">
        <v>2838</v>
      </c>
      <c r="C53" s="152" t="s">
        <v>2844</v>
      </c>
      <c r="D53" s="155" t="s">
        <v>2845</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2809</v>
      </c>
      <c r="B54" s="151" t="s">
        <v>2838</v>
      </c>
      <c r="C54" s="152" t="s">
        <v>2846</v>
      </c>
      <c r="D54" s="155" t="s">
        <v>2847</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2809</v>
      </c>
      <c r="B55" s="151" t="s">
        <v>2838</v>
      </c>
      <c r="C55" s="152" t="s">
        <v>2848</v>
      </c>
      <c r="D55" s="155" t="s">
        <v>2849</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2809</v>
      </c>
      <c r="B56" s="150" t="s">
        <v>965</v>
      </c>
      <c r="C56" s="148" t="s">
        <v>2850</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2809</v>
      </c>
      <c r="B57" s="151" t="s">
        <v>965</v>
      </c>
      <c r="C57" s="152" t="s">
        <v>2851</v>
      </c>
      <c r="D57" s="155" t="s">
        <v>2852</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2809</v>
      </c>
      <c r="B58" s="151" t="s">
        <v>965</v>
      </c>
      <c r="C58" s="152" t="s">
        <v>2853</v>
      </c>
      <c r="D58" s="155" t="s">
        <v>2854</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2809</v>
      </c>
      <c r="B59" s="151" t="s">
        <v>965</v>
      </c>
      <c r="C59" s="152" t="s">
        <v>2855</v>
      </c>
      <c r="D59" s="155" t="s">
        <v>2856</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2809</v>
      </c>
      <c r="B60" s="151" t="s">
        <v>965</v>
      </c>
      <c r="C60" s="152" t="s">
        <v>2857</v>
      </c>
      <c r="D60" s="155" t="s">
        <v>2858</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2809</v>
      </c>
      <c r="B61" s="150" t="s">
        <v>2859</v>
      </c>
      <c r="C61" s="148" t="s">
        <v>2860</v>
      </c>
      <c r="D61" s="154" t="s">
        <v>2861</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2809</v>
      </c>
      <c r="B62" s="151" t="s">
        <v>2859</v>
      </c>
      <c r="C62" s="152" t="s">
        <v>2862</v>
      </c>
      <c r="D62" s="155" t="s">
        <v>2863</v>
      </c>
      <c r="E62" s="158" t="s">
        <v>2864</v>
      </c>
      <c r="F62" s="161" t="s">
        <v>2701</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2809</v>
      </c>
      <c r="B63" s="151" t="s">
        <v>2859</v>
      </c>
      <c r="C63" s="152" t="s">
        <v>2865</v>
      </c>
      <c r="D63" s="155" t="s">
        <v>2866</v>
      </c>
      <c r="E63" s="158" t="s">
        <v>2867</v>
      </c>
      <c r="F63" s="161" t="s">
        <v>2705</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2809</v>
      </c>
      <c r="B64" s="151" t="s">
        <v>2859</v>
      </c>
      <c r="C64" s="152" t="s">
        <v>2868</v>
      </c>
      <c r="D64" s="155" t="s">
        <v>2869</v>
      </c>
      <c r="E64" s="158" t="s">
        <v>2870</v>
      </c>
      <c r="F64" s="161" t="s">
        <v>2701</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2809</v>
      </c>
      <c r="B65" s="151" t="s">
        <v>2859</v>
      </c>
      <c r="C65" s="152" t="s">
        <v>2871</v>
      </c>
      <c r="D65" s="155" t="s">
        <v>2872</v>
      </c>
      <c r="E65" s="158" t="s">
        <v>2873</v>
      </c>
      <c r="F65" s="161" t="s">
        <v>2701</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2809</v>
      </c>
      <c r="B66" s="150" t="s">
        <v>2467</v>
      </c>
      <c r="C66" s="148" t="s">
        <v>2874</v>
      </c>
      <c r="D66" s="154" t="s">
        <v>2875</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2809</v>
      </c>
      <c r="B67" s="151" t="s">
        <v>2467</v>
      </c>
      <c r="C67" s="152" t="s">
        <v>2876</v>
      </c>
      <c r="D67" s="155" t="s">
        <v>2877</v>
      </c>
      <c r="E67" s="158" t="s">
        <v>2878</v>
      </c>
      <c r="F67" s="161" t="s">
        <v>2701</v>
      </c>
      <c r="G67" s="164">
        <f>IF(COUNTIF(H67:AU67,"&lt;&gt;")=0,"",SUMPRODUCT(((Recommendations[ImplStatus]="Implemented")+(Recommendations[ImplStatus]="Compensated"))*ISNUMBER(MATCH(Recommendations[Id],H67:AU67,0)))/COUNTIF(H67:AU67,"&lt;&gt;"))</f>
        <v>0</v>
      </c>
      <c r="H67" s="167" t="s">
        <v>456</v>
      </c>
      <c r="I67" s="167" t="s">
        <v>461</v>
      </c>
      <c r="J67" s="167" t="s">
        <v>794</v>
      </c>
      <c r="K67" s="167" t="s">
        <v>801</v>
      </c>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2809</v>
      </c>
      <c r="B68" s="151" t="s">
        <v>2467</v>
      </c>
      <c r="C68" s="152" t="s">
        <v>2879</v>
      </c>
      <c r="D68" s="155" t="s">
        <v>2880</v>
      </c>
      <c r="E68" s="158" t="s">
        <v>2881</v>
      </c>
      <c r="F68" s="161" t="s">
        <v>2701</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2809</v>
      </c>
      <c r="B69" s="151" t="s">
        <v>2467</v>
      </c>
      <c r="C69" s="152" t="s">
        <v>2882</v>
      </c>
      <c r="D69" s="155" t="s">
        <v>2883</v>
      </c>
      <c r="E69" s="158" t="s">
        <v>2884</v>
      </c>
      <c r="F69" s="161" t="s">
        <v>2705</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2809</v>
      </c>
      <c r="B70" s="151" t="s">
        <v>2467</v>
      </c>
      <c r="C70" s="152" t="s">
        <v>2885</v>
      </c>
      <c r="D70" s="155" t="s">
        <v>2886</v>
      </c>
      <c r="E70" s="158" t="s">
        <v>2887</v>
      </c>
      <c r="F70" s="161" t="s">
        <v>2701</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2809</v>
      </c>
      <c r="B71" s="151" t="s">
        <v>2467</v>
      </c>
      <c r="C71" s="152" t="s">
        <v>2888</v>
      </c>
      <c r="D71" s="155" t="s">
        <v>2889</v>
      </c>
      <c r="E71" s="158" t="s">
        <v>2890</v>
      </c>
      <c r="F71" s="161" t="s">
        <v>2701</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2809</v>
      </c>
      <c r="B72" s="151" t="s">
        <v>2467</v>
      </c>
      <c r="C72" s="152" t="s">
        <v>2891</v>
      </c>
      <c r="D72" s="155" t="s">
        <v>2892</v>
      </c>
      <c r="E72" s="158" t="s">
        <v>2893</v>
      </c>
      <c r="F72" s="161" t="s">
        <v>2701</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2809</v>
      </c>
      <c r="B73" s="151" t="s">
        <v>2467</v>
      </c>
      <c r="C73" s="152" t="s">
        <v>2894</v>
      </c>
      <c r="D73" s="155" t="s">
        <v>2895</v>
      </c>
      <c r="E73" s="158" t="s">
        <v>2896</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2809</v>
      </c>
      <c r="B74" s="151" t="s">
        <v>2467</v>
      </c>
      <c r="C74" s="152" t="s">
        <v>2897</v>
      </c>
      <c r="D74" s="155" t="s">
        <v>2898</v>
      </c>
      <c r="E74" s="158" t="s">
        <v>2899</v>
      </c>
      <c r="F74" s="161" t="s">
        <v>2705</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2809</v>
      </c>
      <c r="B75" s="151" t="s">
        <v>2467</v>
      </c>
      <c r="C75" s="152" t="s">
        <v>2900</v>
      </c>
      <c r="D75" s="155" t="s">
        <v>2901</v>
      </c>
      <c r="E75" s="158" t="s">
        <v>2902</v>
      </c>
      <c r="F75" s="161" t="s">
        <v>2715</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2809</v>
      </c>
      <c r="B76" s="151" t="s">
        <v>2467</v>
      </c>
      <c r="C76" s="152" t="s">
        <v>2903</v>
      </c>
      <c r="D76" s="155" t="s">
        <v>2904</v>
      </c>
      <c r="E76" s="158" t="s">
        <v>2905</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2809</v>
      </c>
      <c r="B77" s="150" t="s">
        <v>2737</v>
      </c>
      <c r="C77" s="148" t="s">
        <v>2906</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2809</v>
      </c>
      <c r="B78" s="151" t="s">
        <v>2737</v>
      </c>
      <c r="C78" s="152" t="s">
        <v>2907</v>
      </c>
      <c r="D78" s="155" t="s">
        <v>2908</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2809</v>
      </c>
      <c r="B79" s="151" t="s">
        <v>2737</v>
      </c>
      <c r="C79" s="152" t="s">
        <v>2909</v>
      </c>
      <c r="D79" s="155" t="s">
        <v>2910</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2809</v>
      </c>
      <c r="B80" s="151" t="s">
        <v>2737</v>
      </c>
      <c r="C80" s="152" t="s">
        <v>2911</v>
      </c>
      <c r="D80" s="155" t="s">
        <v>2912</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2809</v>
      </c>
      <c r="B81" s="150" t="s">
        <v>2665</v>
      </c>
      <c r="C81" s="148" t="s">
        <v>2913</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2809</v>
      </c>
      <c r="B82" s="151" t="s">
        <v>2665</v>
      </c>
      <c r="C82" s="152" t="s">
        <v>2914</v>
      </c>
      <c r="D82" s="155" t="s">
        <v>2915</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2809</v>
      </c>
      <c r="B83" s="151" t="s">
        <v>2665</v>
      </c>
      <c r="C83" s="152" t="s">
        <v>2916</v>
      </c>
      <c r="D83" s="155" t="s">
        <v>2917</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2809</v>
      </c>
      <c r="B84" s="151" t="s">
        <v>2665</v>
      </c>
      <c r="C84" s="152" t="s">
        <v>2918</v>
      </c>
      <c r="D84" s="155" t="s">
        <v>2919</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2809</v>
      </c>
      <c r="B85" s="151" t="s">
        <v>2665</v>
      </c>
      <c r="C85" s="152" t="s">
        <v>2920</v>
      </c>
      <c r="D85" s="155" t="s">
        <v>2921</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2809</v>
      </c>
      <c r="B86" s="151" t="s">
        <v>2665</v>
      </c>
      <c r="C86" s="152" t="s">
        <v>2922</v>
      </c>
      <c r="D86" s="155" t="s">
        <v>2923</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2924</v>
      </c>
      <c r="B87" s="149" t="s">
        <v>25</v>
      </c>
      <c r="C87" s="147" t="s">
        <v>2925</v>
      </c>
      <c r="D87" s="153" t="s">
        <v>2926</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2924</v>
      </c>
      <c r="B88" s="150" t="s">
        <v>2927</v>
      </c>
      <c r="C88" s="148" t="s">
        <v>2928</v>
      </c>
      <c r="D88" s="154" t="s">
        <v>2929</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2924</v>
      </c>
      <c r="B89" s="151" t="s">
        <v>2927</v>
      </c>
      <c r="C89" s="152" t="s">
        <v>2930</v>
      </c>
      <c r="D89" s="155" t="s">
        <v>2931</v>
      </c>
      <c r="E89" s="158" t="s">
        <v>2932</v>
      </c>
      <c r="F89" s="161" t="s">
        <v>2701</v>
      </c>
      <c r="G89" s="164">
        <f>IF(COUNTIF(H89:AU89,"&lt;&gt;")=0,"",SUMPRODUCT(((Recommendations[ImplStatus]="Implemented")+(Recommendations[ImplStatus]="Compensated"))*ISNUMBER(MATCH(Recommendations[Id],H89:AU89,0)))/COUNTIF(H89:AU89,"&lt;&gt;"))</f>
        <v>0</v>
      </c>
      <c r="H89" s="167" t="s">
        <v>242</v>
      </c>
      <c r="I89" s="167" t="s">
        <v>247</v>
      </c>
      <c r="J89" s="167" t="s">
        <v>269</v>
      </c>
      <c r="K89" s="167" t="s">
        <v>290</v>
      </c>
      <c r="L89" s="167" t="s">
        <v>374</v>
      </c>
      <c r="M89" s="167" t="s">
        <v>415</v>
      </c>
      <c r="N89" s="167" t="s">
        <v>421</v>
      </c>
      <c r="O89" s="167" t="s">
        <v>449</v>
      </c>
      <c r="P89" s="167" t="s">
        <v>564</v>
      </c>
      <c r="Q89" s="167" t="s">
        <v>592</v>
      </c>
      <c r="R89" s="167" t="s">
        <v>602</v>
      </c>
      <c r="S89" s="167" t="s">
        <v>613</v>
      </c>
      <c r="T89" s="167" t="s">
        <v>752</v>
      </c>
      <c r="U89" s="167" t="s">
        <v>758</v>
      </c>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2924</v>
      </c>
      <c r="B90" s="151" t="s">
        <v>2927</v>
      </c>
      <c r="C90" s="152" t="s">
        <v>2933</v>
      </c>
      <c r="D90" s="155" t="s">
        <v>2934</v>
      </c>
      <c r="E90" s="158" t="s">
        <v>2935</v>
      </c>
      <c r="F90" s="161" t="s">
        <v>2705</v>
      </c>
      <c r="G90" s="164">
        <f>IF(COUNTIF(H90:AU90,"&lt;&gt;")=0,"",SUMPRODUCT(((Recommendations[ImplStatus]="Implemented")+(Recommendations[ImplStatus]="Compensated"))*ISNUMBER(MATCH(Recommendations[Id],H90:AU90,0)))/COUNTIF(H90:AU90,"&lt;&gt;"))</f>
        <v>0</v>
      </c>
      <c r="H90" s="167" t="s">
        <v>247</v>
      </c>
      <c r="I90" s="167" t="s">
        <v>269</v>
      </c>
      <c r="J90" s="167" t="s">
        <v>449</v>
      </c>
      <c r="K90" s="167" t="s">
        <v>564</v>
      </c>
      <c r="L90" s="167" t="s">
        <v>752</v>
      </c>
      <c r="M90" s="167" t="s">
        <v>758</v>
      </c>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2924</v>
      </c>
      <c r="B91" s="151" t="s">
        <v>2927</v>
      </c>
      <c r="C91" s="152" t="s">
        <v>2936</v>
      </c>
      <c r="D91" s="155" t="s">
        <v>2937</v>
      </c>
      <c r="E91" s="158" t="s">
        <v>2938</v>
      </c>
      <c r="F91" s="161" t="s">
        <v>2701</v>
      </c>
      <c r="G91" s="164">
        <f>IF(COUNTIF(H91:AU91,"&lt;&gt;")=0,"",SUMPRODUCT(((Recommendations[ImplStatus]="Implemented")+(Recommendations[ImplStatus]="Compensated"))*ISNUMBER(MATCH(Recommendations[Id],H91:AU91,0)))/COUNTIF(H91:AU91,"&lt;&gt;"))</f>
        <v>0</v>
      </c>
      <c r="H91" s="167" t="s">
        <v>374</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2924</v>
      </c>
      <c r="B92" s="151" t="s">
        <v>2927</v>
      </c>
      <c r="C92" s="152" t="s">
        <v>2939</v>
      </c>
      <c r="D92" s="155" t="s">
        <v>2940</v>
      </c>
      <c r="E92" s="158" t="s">
        <v>2941</v>
      </c>
      <c r="F92" s="161" t="s">
        <v>2701</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2924</v>
      </c>
      <c r="B93" s="151" t="s">
        <v>2927</v>
      </c>
      <c r="C93" s="152" t="s">
        <v>2942</v>
      </c>
      <c r="D93" s="155" t="s">
        <v>2943</v>
      </c>
      <c r="E93" s="158" t="s">
        <v>2944</v>
      </c>
      <c r="F93" s="161" t="s">
        <v>2701</v>
      </c>
      <c r="G93" s="164">
        <f>IF(COUNTIF(H93:AU93,"&lt;&gt;")=0,"",SUMPRODUCT(((Recommendations[ImplStatus]="Implemented")+(Recommendations[ImplStatus]="Compensated"))*ISNUMBER(MATCH(Recommendations[Id],H93:AU93,0)))/COUNTIF(H93:AU93,"&lt;&gt;"))</f>
        <v>0</v>
      </c>
      <c r="H93" s="167" t="s">
        <v>18</v>
      </c>
      <c r="I93" s="167" t="s">
        <v>32</v>
      </c>
      <c r="J93" s="167" t="s">
        <v>41</v>
      </c>
      <c r="K93" s="167" t="s">
        <v>46</v>
      </c>
      <c r="L93" s="167" t="s">
        <v>60</v>
      </c>
      <c r="M93" s="167" t="s">
        <v>67</v>
      </c>
      <c r="N93" s="167" t="s">
        <v>87</v>
      </c>
      <c r="O93" s="167" t="s">
        <v>94</v>
      </c>
      <c r="P93" s="167" t="s">
        <v>101</v>
      </c>
      <c r="Q93" s="167" t="s">
        <v>114</v>
      </c>
      <c r="R93" s="167" t="s">
        <v>121</v>
      </c>
      <c r="S93" s="167" t="s">
        <v>128</v>
      </c>
      <c r="T93" s="167" t="s">
        <v>135</v>
      </c>
      <c r="U93" s="167" t="s">
        <v>142</v>
      </c>
      <c r="V93" s="167" t="s">
        <v>149</v>
      </c>
      <c r="W93" s="167" t="s">
        <v>155</v>
      </c>
      <c r="X93" s="167" t="s">
        <v>161</v>
      </c>
      <c r="Y93" s="167" t="s">
        <v>229</v>
      </c>
      <c r="Z93" s="167" t="s">
        <v>235</v>
      </c>
      <c r="AA93" s="167" t="s">
        <v>275</v>
      </c>
      <c r="AB93" s="167" t="s">
        <v>306</v>
      </c>
      <c r="AC93" s="167" t="s">
        <v>312</v>
      </c>
      <c r="AD93" s="167" t="s">
        <v>318</v>
      </c>
      <c r="AE93" s="167" t="s">
        <v>324</v>
      </c>
      <c r="AF93" s="167" t="s">
        <v>329</v>
      </c>
      <c r="AG93" s="167" t="s">
        <v>335</v>
      </c>
      <c r="AH93" s="167" t="s">
        <v>341</v>
      </c>
      <c r="AI93" s="167" t="s">
        <v>347</v>
      </c>
      <c r="AJ93" s="167" t="s">
        <v>353</v>
      </c>
      <c r="AK93" s="167" t="s">
        <v>360</v>
      </c>
      <c r="AL93" s="167" t="s">
        <v>367</v>
      </c>
      <c r="AM93" s="167" t="s">
        <v>386</v>
      </c>
      <c r="AN93" s="167" t="s">
        <v>404</v>
      </c>
      <c r="AO93" s="167" t="s">
        <v>483</v>
      </c>
      <c r="AP93" s="167" t="s">
        <v>513</v>
      </c>
      <c r="AQ93" s="167" t="s">
        <v>546</v>
      </c>
      <c r="AR93" s="167" t="s">
        <v>557</v>
      </c>
      <c r="AS93" s="167" t="s">
        <v>660</v>
      </c>
      <c r="AT93" s="167" t="s">
        <v>666</v>
      </c>
      <c r="AU93" s="181" t="s">
        <v>672</v>
      </c>
    </row>
    <row r="94" spans="1:47" ht="60" customHeight="1" x14ac:dyDescent="0.35">
      <c r="A94" s="177" t="s">
        <v>2924</v>
      </c>
      <c r="B94" s="151" t="s">
        <v>2927</v>
      </c>
      <c r="C94" s="152" t="s">
        <v>2945</v>
      </c>
      <c r="D94" s="155" t="s">
        <v>2946</v>
      </c>
      <c r="E94" s="158" t="s">
        <v>2947</v>
      </c>
      <c r="F94" s="161" t="s">
        <v>2705</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2924</v>
      </c>
      <c r="B95" s="150" t="s">
        <v>2948</v>
      </c>
      <c r="C95" s="148" t="s">
        <v>2949</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2924</v>
      </c>
      <c r="B96" s="151" t="s">
        <v>2948</v>
      </c>
      <c r="C96" s="152" t="s">
        <v>2950</v>
      </c>
      <c r="D96" s="155" t="s">
        <v>2951</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2924</v>
      </c>
      <c r="B97" s="151" t="s">
        <v>2948</v>
      </c>
      <c r="C97" s="152" t="s">
        <v>2952</v>
      </c>
      <c r="D97" s="155" t="s">
        <v>2953</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2924</v>
      </c>
      <c r="B98" s="151" t="s">
        <v>2948</v>
      </c>
      <c r="C98" s="152" t="s">
        <v>2954</v>
      </c>
      <c r="D98" s="155" t="s">
        <v>2955</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2924</v>
      </c>
      <c r="B99" s="151" t="s">
        <v>2948</v>
      </c>
      <c r="C99" s="152" t="s">
        <v>2956</v>
      </c>
      <c r="D99" s="155" t="s">
        <v>2957</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2924</v>
      </c>
      <c r="B100" s="151" t="s">
        <v>2948</v>
      </c>
      <c r="C100" s="152" t="s">
        <v>2958</v>
      </c>
      <c r="D100" s="155" t="s">
        <v>2959</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2924</v>
      </c>
      <c r="B101" s="151" t="s">
        <v>2948</v>
      </c>
      <c r="C101" s="152" t="s">
        <v>2960</v>
      </c>
      <c r="D101" s="155" t="s">
        <v>2961</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2924</v>
      </c>
      <c r="B102" s="151" t="s">
        <v>2948</v>
      </c>
      <c r="C102" s="152" t="s">
        <v>2962</v>
      </c>
      <c r="D102" s="155" t="s">
        <v>2963</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2924</v>
      </c>
      <c r="B103" s="150" t="s">
        <v>2108</v>
      </c>
      <c r="C103" s="148" t="s">
        <v>2964</v>
      </c>
      <c r="D103" s="154" t="s">
        <v>2965</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2924</v>
      </c>
      <c r="B104" s="151" t="s">
        <v>2108</v>
      </c>
      <c r="C104" s="152" t="s">
        <v>2966</v>
      </c>
      <c r="D104" s="155" t="s">
        <v>2967</v>
      </c>
      <c r="E104" s="158" t="s">
        <v>2968</v>
      </c>
      <c r="F104" s="161" t="s">
        <v>2701</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2924</v>
      </c>
      <c r="B105" s="151" t="s">
        <v>2108</v>
      </c>
      <c r="C105" s="152" t="s">
        <v>2969</v>
      </c>
      <c r="D105" s="155" t="s">
        <v>2970</v>
      </c>
      <c r="E105" s="158" t="s">
        <v>2971</v>
      </c>
      <c r="F105" s="161" t="s">
        <v>2705</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2924</v>
      </c>
      <c r="B106" s="151" t="s">
        <v>2108</v>
      </c>
      <c r="C106" s="152" t="s">
        <v>2972</v>
      </c>
      <c r="D106" s="155" t="s">
        <v>2973</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2924</v>
      </c>
      <c r="B107" s="151" t="s">
        <v>2108</v>
      </c>
      <c r="C107" s="152" t="s">
        <v>2974</v>
      </c>
      <c r="D107" s="155" t="s">
        <v>2975</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2924</v>
      </c>
      <c r="B108" s="151" t="s">
        <v>2108</v>
      </c>
      <c r="C108" s="152" t="s">
        <v>2976</v>
      </c>
      <c r="D108" s="155" t="s">
        <v>2977</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2924</v>
      </c>
      <c r="B109" s="150" t="s">
        <v>2978</v>
      </c>
      <c r="C109" s="148" t="s">
        <v>2979</v>
      </c>
      <c r="D109" s="154" t="s">
        <v>2980</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2924</v>
      </c>
      <c r="B110" s="151" t="s">
        <v>2978</v>
      </c>
      <c r="C110" s="152" t="s">
        <v>2981</v>
      </c>
      <c r="D110" s="155" t="s">
        <v>2982</v>
      </c>
      <c r="E110" s="158" t="s">
        <v>2983</v>
      </c>
      <c r="F110" s="161" t="s">
        <v>2701</v>
      </c>
      <c r="G110" s="164">
        <f>IF(COUNTIF(H110:AU110,"&lt;&gt;")=0,"",SUMPRODUCT(((Recommendations[ImplStatus]="Implemented")+(Recommendations[ImplStatus]="Compensated"))*ISNUMBER(MATCH(Recommendations[Id],H110:AU110,0)))/COUNTIF(H110:AU110,"&lt;&gt;"))</f>
        <v>0</v>
      </c>
      <c r="H110" s="167" t="s">
        <v>53</v>
      </c>
      <c r="I110" s="167" t="s">
        <v>107</v>
      </c>
      <c r="J110" s="167" t="s">
        <v>206</v>
      </c>
      <c r="K110" s="167" t="s">
        <v>298</v>
      </c>
      <c r="L110" s="167" t="s">
        <v>415</v>
      </c>
      <c r="M110" s="167" t="s">
        <v>421</v>
      </c>
      <c r="N110" s="167" t="s">
        <v>432</v>
      </c>
      <c r="O110" s="167" t="s">
        <v>493</v>
      </c>
      <c r="P110" s="167" t="s">
        <v>534</v>
      </c>
      <c r="Q110" s="167" t="s">
        <v>592</v>
      </c>
      <c r="R110" s="167" t="s">
        <v>602</v>
      </c>
      <c r="S110" s="167" t="s">
        <v>642</v>
      </c>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2924</v>
      </c>
      <c r="B111" s="151" t="s">
        <v>2978</v>
      </c>
      <c r="C111" s="152" t="s">
        <v>2984</v>
      </c>
      <c r="D111" s="155" t="s">
        <v>2985</v>
      </c>
      <c r="E111" s="158" t="s">
        <v>2986</v>
      </c>
      <c r="F111" s="161" t="s">
        <v>2701</v>
      </c>
      <c r="G111" s="164">
        <f>IF(COUNTIF(H111:AU111,"&lt;&gt;")=0,"",SUMPRODUCT(((Recommendations[ImplStatus]="Implemented")+(Recommendations[ImplStatus]="Compensated"))*ISNUMBER(MATCH(Recommendations[Id],H111:AU111,0)))/COUNTIF(H111:AU111,"&lt;&gt;"))</f>
        <v>0</v>
      </c>
      <c r="H111" s="167" t="s">
        <v>73</v>
      </c>
      <c r="I111" s="167" t="s">
        <v>242</v>
      </c>
      <c r="J111" s="167" t="s">
        <v>290</v>
      </c>
      <c r="K111" s="167" t="s">
        <v>456</v>
      </c>
      <c r="L111" s="167" t="s">
        <v>461</v>
      </c>
      <c r="M111" s="167" t="s">
        <v>488</v>
      </c>
      <c r="N111" s="167" t="s">
        <v>500</v>
      </c>
      <c r="O111" s="167" t="s">
        <v>519</v>
      </c>
      <c r="P111" s="167" t="s">
        <v>524</v>
      </c>
      <c r="Q111" s="167" t="s">
        <v>575</v>
      </c>
      <c r="R111" s="167" t="s">
        <v>580</v>
      </c>
      <c r="S111" s="167" t="s">
        <v>586</v>
      </c>
      <c r="T111" s="167" t="s">
        <v>637</v>
      </c>
      <c r="U111" s="167" t="s">
        <v>648</v>
      </c>
      <c r="V111" s="167" t="s">
        <v>654</v>
      </c>
      <c r="W111" s="167" t="s">
        <v>685</v>
      </c>
      <c r="X111" s="167" t="s">
        <v>691</v>
      </c>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2924</v>
      </c>
      <c r="B112" s="151" t="s">
        <v>2978</v>
      </c>
      <c r="C112" s="152" t="s">
        <v>2987</v>
      </c>
      <c r="D112" s="155" t="s">
        <v>2988</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2924</v>
      </c>
      <c r="B113" s="151" t="s">
        <v>2978</v>
      </c>
      <c r="C113" s="152" t="s">
        <v>2989</v>
      </c>
      <c r="D113" s="155" t="s">
        <v>2990</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2924</v>
      </c>
      <c r="B114" s="151" t="s">
        <v>2978</v>
      </c>
      <c r="C114" s="152" t="s">
        <v>2991</v>
      </c>
      <c r="D114" s="155" t="s">
        <v>2992</v>
      </c>
      <c r="E114" s="158"/>
      <c r="F114" s="161" t="s">
        <v>25</v>
      </c>
      <c r="G114" s="164">
        <f>IF(COUNTIF(H114:AU114,"&lt;&gt;")=0,"",SUMPRODUCT(((Recommendations[ImplStatus]="Implemented")+(Recommendations[ImplStatus]="Compensated"))*ISNUMBER(MATCH(Recommendations[Id],H114:AU114,0)))/COUNTIF(H114:AU114,"&lt;&gt;"))</f>
        <v>0</v>
      </c>
      <c r="H114" s="167" t="s">
        <v>18</v>
      </c>
      <c r="I114" s="167" t="s">
        <v>32</v>
      </c>
      <c r="J114" s="167" t="s">
        <v>41</v>
      </c>
      <c r="K114" s="167" t="s">
        <v>46</v>
      </c>
      <c r="L114" s="167" t="s">
        <v>53</v>
      </c>
      <c r="M114" s="167" t="s">
        <v>60</v>
      </c>
      <c r="N114" s="167" t="s">
        <v>67</v>
      </c>
      <c r="O114" s="167" t="s">
        <v>94</v>
      </c>
      <c r="P114" s="167" t="s">
        <v>107</v>
      </c>
      <c r="Q114" s="167" t="s">
        <v>114</v>
      </c>
      <c r="R114" s="167" t="s">
        <v>142</v>
      </c>
      <c r="S114" s="167" t="s">
        <v>149</v>
      </c>
      <c r="T114" s="167" t="s">
        <v>155</v>
      </c>
      <c r="U114" s="167" t="s">
        <v>206</v>
      </c>
      <c r="V114" s="167" t="s">
        <v>213</v>
      </c>
      <c r="W114" s="167" t="s">
        <v>218</v>
      </c>
      <c r="X114" s="167" t="s">
        <v>223</v>
      </c>
      <c r="Y114" s="167" t="s">
        <v>283</v>
      </c>
      <c r="Z114" s="167" t="s">
        <v>298</v>
      </c>
      <c r="AA114" s="167" t="s">
        <v>386</v>
      </c>
      <c r="AB114" s="167" t="s">
        <v>398</v>
      </c>
      <c r="AC114" s="167" t="s">
        <v>404</v>
      </c>
      <c r="AD114" s="167" t="s">
        <v>410</v>
      </c>
      <c r="AE114" s="167" t="s">
        <v>432</v>
      </c>
      <c r="AF114" s="167" t="s">
        <v>507</v>
      </c>
      <c r="AG114" s="167" t="s">
        <v>546</v>
      </c>
      <c r="AH114" s="167" t="s">
        <v>624</v>
      </c>
      <c r="AI114" s="167" t="s">
        <v>630</v>
      </c>
      <c r="AJ114" s="167" t="s">
        <v>642</v>
      </c>
      <c r="AK114" s="167" t="s">
        <v>679</v>
      </c>
      <c r="AL114" s="167" t="s">
        <v>716</v>
      </c>
      <c r="AM114" s="167" t="s">
        <v>722</v>
      </c>
      <c r="AN114" s="167" t="s">
        <v>729</v>
      </c>
      <c r="AO114" s="167" t="s">
        <v>735</v>
      </c>
      <c r="AP114" s="167" t="s">
        <v>764</v>
      </c>
      <c r="AQ114" s="167" t="s">
        <v>770</v>
      </c>
      <c r="AR114" s="167" t="s">
        <v>776</v>
      </c>
      <c r="AS114" s="167" t="s">
        <v>782</v>
      </c>
      <c r="AT114" s="167" t="s">
        <v>788</v>
      </c>
      <c r="AU114" s="181"/>
    </row>
    <row r="115" spans="1:47" ht="60" customHeight="1" x14ac:dyDescent="0.35">
      <c r="A115" s="177" t="s">
        <v>2924</v>
      </c>
      <c r="B115" s="151" t="s">
        <v>2978</v>
      </c>
      <c r="C115" s="152" t="s">
        <v>2993</v>
      </c>
      <c r="D115" s="155" t="s">
        <v>2994</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2924</v>
      </c>
      <c r="B116" s="151" t="s">
        <v>2978</v>
      </c>
      <c r="C116" s="152" t="s">
        <v>2995</v>
      </c>
      <c r="D116" s="155" t="s">
        <v>2996</v>
      </c>
      <c r="E116" s="158"/>
      <c r="F116" s="161" t="s">
        <v>25</v>
      </c>
      <c r="G116" s="164">
        <f>IF(COUNTIF(H116:AU116,"&lt;&gt;")=0,"",SUMPRODUCT(((Recommendations[ImplStatus]="Implemented")+(Recommendations[ImplStatus]="Compensated"))*ISNUMBER(MATCH(Recommendations[Id],H116:AU116,0)))/COUNTIF(H116:AU116,"&lt;&gt;"))</f>
        <v>0</v>
      </c>
      <c r="H116" s="167" t="s">
        <v>380</v>
      </c>
      <c r="I116" s="167" t="s">
        <v>438</v>
      </c>
      <c r="J116" s="167" t="s">
        <v>471</v>
      </c>
      <c r="K116" s="167" t="s">
        <v>534</v>
      </c>
      <c r="L116" s="167" t="s">
        <v>552</v>
      </c>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2924</v>
      </c>
      <c r="B117" s="151" t="s">
        <v>2978</v>
      </c>
      <c r="C117" s="152" t="s">
        <v>2997</v>
      </c>
      <c r="D117" s="155" t="s">
        <v>2998</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2924</v>
      </c>
      <c r="B118" s="151" t="s">
        <v>2978</v>
      </c>
      <c r="C118" s="152" t="s">
        <v>2999</v>
      </c>
      <c r="D118" s="155" t="s">
        <v>3000</v>
      </c>
      <c r="E118" s="158" t="s">
        <v>3001</v>
      </c>
      <c r="F118" s="161" t="s">
        <v>2701</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2924</v>
      </c>
      <c r="B119" s="151" t="s">
        <v>2978</v>
      </c>
      <c r="C119" s="152" t="s">
        <v>3002</v>
      </c>
      <c r="D119" s="155" t="s">
        <v>3003</v>
      </c>
      <c r="E119" s="158" t="s">
        <v>3004</v>
      </c>
      <c r="F119" s="161" t="s">
        <v>2701</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2924</v>
      </c>
      <c r="B120" s="150" t="s">
        <v>3005</v>
      </c>
      <c r="C120" s="148" t="s">
        <v>3006</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2924</v>
      </c>
      <c r="B121" s="151" t="s">
        <v>3005</v>
      </c>
      <c r="C121" s="152" t="s">
        <v>3007</v>
      </c>
      <c r="D121" s="155" t="s">
        <v>3008</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2924</v>
      </c>
      <c r="B122" s="151" t="s">
        <v>3005</v>
      </c>
      <c r="C122" s="152" t="s">
        <v>3009</v>
      </c>
      <c r="D122" s="155" t="s">
        <v>3010</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2924</v>
      </c>
      <c r="B123" s="151" t="s">
        <v>3005</v>
      </c>
      <c r="C123" s="152" t="s">
        <v>3011</v>
      </c>
      <c r="D123" s="155" t="s">
        <v>3012</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2924</v>
      </c>
      <c r="B124" s="151" t="s">
        <v>3005</v>
      </c>
      <c r="C124" s="152" t="s">
        <v>3013</v>
      </c>
      <c r="D124" s="155" t="s">
        <v>3014</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2924</v>
      </c>
      <c r="B125" s="151" t="s">
        <v>3005</v>
      </c>
      <c r="C125" s="152" t="s">
        <v>3015</v>
      </c>
      <c r="D125" s="155" t="s">
        <v>3016</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2924</v>
      </c>
      <c r="B126" s="151" t="s">
        <v>3005</v>
      </c>
      <c r="C126" s="152" t="s">
        <v>3017</v>
      </c>
      <c r="D126" s="155" t="s">
        <v>3018</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2924</v>
      </c>
      <c r="B127" s="151" t="s">
        <v>3005</v>
      </c>
      <c r="C127" s="152" t="s">
        <v>3019</v>
      </c>
      <c r="D127" s="155" t="s">
        <v>3020</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2924</v>
      </c>
      <c r="B128" s="151" t="s">
        <v>3005</v>
      </c>
      <c r="C128" s="152" t="s">
        <v>3021</v>
      </c>
      <c r="D128" s="155" t="s">
        <v>3022</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2924</v>
      </c>
      <c r="B129" s="151" t="s">
        <v>3005</v>
      </c>
      <c r="C129" s="152" t="s">
        <v>3023</v>
      </c>
      <c r="D129" s="155" t="s">
        <v>3024</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2924</v>
      </c>
      <c r="B130" s="151" t="s">
        <v>3005</v>
      </c>
      <c r="C130" s="152" t="s">
        <v>3025</v>
      </c>
      <c r="D130" s="155" t="s">
        <v>3026</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2924</v>
      </c>
      <c r="B131" s="151" t="s">
        <v>3005</v>
      </c>
      <c r="C131" s="152" t="s">
        <v>3027</v>
      </c>
      <c r="D131" s="155" t="s">
        <v>3028</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2924</v>
      </c>
      <c r="B132" s="151" t="s">
        <v>3005</v>
      </c>
      <c r="C132" s="152" t="s">
        <v>3029</v>
      </c>
      <c r="D132" s="155" t="s">
        <v>3030</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2924</v>
      </c>
      <c r="B133" s="150" t="s">
        <v>3031</v>
      </c>
      <c r="C133" s="148" t="s">
        <v>3032</v>
      </c>
      <c r="D133" s="154" t="s">
        <v>3033</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2924</v>
      </c>
      <c r="B134" s="151" t="s">
        <v>3031</v>
      </c>
      <c r="C134" s="152" t="s">
        <v>3034</v>
      </c>
      <c r="D134" s="155" t="s">
        <v>3035</v>
      </c>
      <c r="E134" s="158" t="s">
        <v>3036</v>
      </c>
      <c r="F134" s="161" t="s">
        <v>2705</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2924</v>
      </c>
      <c r="B135" s="151" t="s">
        <v>3031</v>
      </c>
      <c r="C135" s="152" t="s">
        <v>3037</v>
      </c>
      <c r="D135" s="155" t="s">
        <v>3038</v>
      </c>
      <c r="E135" s="158" t="s">
        <v>3039</v>
      </c>
      <c r="F135" s="161" t="s">
        <v>2705</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2924</v>
      </c>
      <c r="B136" s="151" t="s">
        <v>3031</v>
      </c>
      <c r="C136" s="152" t="s">
        <v>3040</v>
      </c>
      <c r="D136" s="155" t="s">
        <v>3041</v>
      </c>
      <c r="E136" s="158" t="s">
        <v>3042</v>
      </c>
      <c r="F136" s="161" t="s">
        <v>2701</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2924</v>
      </c>
      <c r="B137" s="151" t="s">
        <v>3031</v>
      </c>
      <c r="C137" s="152" t="s">
        <v>3043</v>
      </c>
      <c r="D137" s="155" t="s">
        <v>3044</v>
      </c>
      <c r="E137" s="158" t="s">
        <v>3045</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2924</v>
      </c>
      <c r="B138" s="150" t="s">
        <v>2341</v>
      </c>
      <c r="C138" s="148" t="s">
        <v>3046</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2924</v>
      </c>
      <c r="B139" s="151" t="s">
        <v>2341</v>
      </c>
      <c r="C139" s="152" t="s">
        <v>3047</v>
      </c>
      <c r="D139" s="155" t="s">
        <v>3048</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2924</v>
      </c>
      <c r="B140" s="151" t="s">
        <v>2341</v>
      </c>
      <c r="C140" s="152" t="s">
        <v>3049</v>
      </c>
      <c r="D140" s="155" t="s">
        <v>3050</v>
      </c>
      <c r="E140" s="158"/>
      <c r="F140" s="161" t="s">
        <v>25</v>
      </c>
      <c r="G140" s="164">
        <f>IF(COUNTIF(H140:AU140,"&lt;&gt;")=0,"",SUMPRODUCT(((Recommendations[ImplStatus]="Implemented")+(Recommendations[ImplStatus]="Compensated"))*ISNUMBER(MATCH(Recommendations[Id],H140:AU140,0)))/COUNTIF(H140:AU140,"&lt;&gt;"))</f>
        <v>0</v>
      </c>
      <c r="H140" s="167" t="s">
        <v>306</v>
      </c>
      <c r="I140" s="167" t="s">
        <v>312</v>
      </c>
      <c r="J140" s="167" t="s">
        <v>318</v>
      </c>
      <c r="K140" s="167" t="s">
        <v>324</v>
      </c>
      <c r="L140" s="167" t="s">
        <v>329</v>
      </c>
      <c r="M140" s="167" t="s">
        <v>335</v>
      </c>
      <c r="N140" s="167" t="s">
        <v>341</v>
      </c>
      <c r="O140" s="167" t="s">
        <v>672</v>
      </c>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2924</v>
      </c>
      <c r="B141" s="150" t="s">
        <v>3051</v>
      </c>
      <c r="C141" s="148" t="s">
        <v>3052</v>
      </c>
      <c r="D141" s="154" t="s">
        <v>3053</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2924</v>
      </c>
      <c r="B142" s="151" t="s">
        <v>3051</v>
      </c>
      <c r="C142" s="152" t="s">
        <v>3054</v>
      </c>
      <c r="D142" s="155" t="s">
        <v>3055</v>
      </c>
      <c r="E142" s="158" t="s">
        <v>3056</v>
      </c>
      <c r="F142" s="161" t="s">
        <v>2701</v>
      </c>
      <c r="G142" s="164">
        <f>IF(COUNTIF(H142:AU142,"&lt;&gt;")=0,"",SUMPRODUCT(((Recommendations[ImplStatus]="Implemented")+(Recommendations[ImplStatus]="Compensated"))*ISNUMBER(MATCH(Recommendations[Id],H142:AU142,0)))/COUNTIF(H142:AU142,"&lt;&gt;"))</f>
        <v>0</v>
      </c>
      <c r="H142" s="167" t="s">
        <v>73</v>
      </c>
      <c r="I142" s="167" t="s">
        <v>80</v>
      </c>
      <c r="J142" s="167" t="s">
        <v>87</v>
      </c>
      <c r="K142" s="167" t="s">
        <v>135</v>
      </c>
      <c r="L142" s="167" t="s">
        <v>161</v>
      </c>
      <c r="M142" s="167" t="s">
        <v>167</v>
      </c>
      <c r="N142" s="167" t="s">
        <v>173</v>
      </c>
      <c r="O142" s="167" t="s">
        <v>179</v>
      </c>
      <c r="P142" s="167" t="s">
        <v>186</v>
      </c>
      <c r="Q142" s="167" t="s">
        <v>192</v>
      </c>
      <c r="R142" s="167" t="s">
        <v>198</v>
      </c>
      <c r="S142" s="167" t="s">
        <v>213</v>
      </c>
      <c r="T142" s="167" t="s">
        <v>218</v>
      </c>
      <c r="U142" s="167" t="s">
        <v>223</v>
      </c>
      <c r="V142" s="167" t="s">
        <v>229</v>
      </c>
      <c r="W142" s="167" t="s">
        <v>235</v>
      </c>
      <c r="X142" s="167" t="s">
        <v>254</v>
      </c>
      <c r="Y142" s="167" t="s">
        <v>262</v>
      </c>
      <c r="Z142" s="167" t="s">
        <v>283</v>
      </c>
      <c r="AA142" s="167" t="s">
        <v>367</v>
      </c>
      <c r="AB142" s="167" t="s">
        <v>392</v>
      </c>
      <c r="AC142" s="167" t="s">
        <v>398</v>
      </c>
      <c r="AD142" s="167" t="s">
        <v>410</v>
      </c>
      <c r="AE142" s="167" t="s">
        <v>427</v>
      </c>
      <c r="AF142" s="167" t="s">
        <v>444</v>
      </c>
      <c r="AG142" s="167" t="s">
        <v>466</v>
      </c>
      <c r="AH142" s="167" t="s">
        <v>478</v>
      </c>
      <c r="AI142" s="167" t="s">
        <v>488</v>
      </c>
      <c r="AJ142" s="167" t="s">
        <v>493</v>
      </c>
      <c r="AK142" s="167" t="s">
        <v>500</v>
      </c>
      <c r="AL142" s="167" t="s">
        <v>507</v>
      </c>
      <c r="AM142" s="167" t="s">
        <v>524</v>
      </c>
      <c r="AN142" s="167" t="s">
        <v>529</v>
      </c>
      <c r="AO142" s="167" t="s">
        <v>540</v>
      </c>
      <c r="AP142" s="167" t="s">
        <v>557</v>
      </c>
      <c r="AQ142" s="167" t="s">
        <v>569</v>
      </c>
      <c r="AR142" s="167" t="s">
        <v>575</v>
      </c>
      <c r="AS142" s="167" t="s">
        <v>580</v>
      </c>
      <c r="AT142" s="167" t="s">
        <v>586</v>
      </c>
      <c r="AU142" s="181" t="s">
        <v>597</v>
      </c>
    </row>
    <row r="143" spans="1:47" ht="60" customHeight="1" x14ac:dyDescent="0.35">
      <c r="A143" s="177" t="s">
        <v>2924</v>
      </c>
      <c r="B143" s="151" t="s">
        <v>3051</v>
      </c>
      <c r="C143" s="152" t="s">
        <v>3057</v>
      </c>
      <c r="D143" s="155" t="s">
        <v>3058</v>
      </c>
      <c r="E143" s="158" t="s">
        <v>3059</v>
      </c>
      <c r="F143" s="161" t="s">
        <v>2701</v>
      </c>
      <c r="G143" s="164">
        <f>IF(COUNTIF(H143:AU143,"&lt;&gt;")=0,"",SUMPRODUCT(((Recommendations[ImplStatus]="Implemented")+(Recommendations[ImplStatus]="Compensated"))*ISNUMBER(MATCH(Recommendations[Id],H143:AU143,0)))/COUNTIF(H143:AU143,"&lt;&gt;"))</f>
        <v>0</v>
      </c>
      <c r="H143" s="167" t="s">
        <v>167</v>
      </c>
      <c r="I143" s="167" t="s">
        <v>173</v>
      </c>
      <c r="J143" s="167" t="s">
        <v>179</v>
      </c>
      <c r="K143" s="167" t="s">
        <v>186</v>
      </c>
      <c r="L143" s="167" t="s">
        <v>192</v>
      </c>
      <c r="M143" s="167" t="s">
        <v>198</v>
      </c>
      <c r="N143" s="167" t="s">
        <v>254</v>
      </c>
      <c r="O143" s="167" t="s">
        <v>262</v>
      </c>
      <c r="P143" s="167" t="s">
        <v>275</v>
      </c>
      <c r="Q143" s="167" t="s">
        <v>347</v>
      </c>
      <c r="R143" s="167" t="s">
        <v>353</v>
      </c>
      <c r="S143" s="167" t="s">
        <v>360</v>
      </c>
      <c r="T143" s="167" t="s">
        <v>466</v>
      </c>
      <c r="U143" s="167" t="s">
        <v>483</v>
      </c>
      <c r="V143" s="167" t="s">
        <v>513</v>
      </c>
      <c r="W143" s="167" t="s">
        <v>529</v>
      </c>
      <c r="X143" s="167" t="s">
        <v>697</v>
      </c>
      <c r="Y143" s="167" t="s">
        <v>747</v>
      </c>
      <c r="Z143" s="167" t="s">
        <v>794</v>
      </c>
      <c r="AA143" s="167" t="s">
        <v>801</v>
      </c>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2924</v>
      </c>
      <c r="B144" s="151" t="s">
        <v>3051</v>
      </c>
      <c r="C144" s="152" t="s">
        <v>3060</v>
      </c>
      <c r="D144" s="155" t="s">
        <v>3061</v>
      </c>
      <c r="E144" s="158" t="s">
        <v>3062</v>
      </c>
      <c r="F144" s="161" t="s">
        <v>2705</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2924</v>
      </c>
      <c r="B145" s="151" t="s">
        <v>3051</v>
      </c>
      <c r="C145" s="152" t="s">
        <v>3063</v>
      </c>
      <c r="D145" s="155" t="s">
        <v>3064</v>
      </c>
      <c r="E145" s="158" t="s">
        <v>3065</v>
      </c>
      <c r="F145" s="161" t="s">
        <v>2701</v>
      </c>
      <c r="G145" s="164">
        <f>IF(COUNTIF(H145:AU145,"&lt;&gt;")=0,"",SUMPRODUCT(((Recommendations[ImplStatus]="Implemented")+(Recommendations[ImplStatus]="Compensated"))*ISNUMBER(MATCH(Recommendations[Id],H145:AU145,0)))/COUNTIF(H145:AU145,"&lt;&gt;"))</f>
        <v>0</v>
      </c>
      <c r="H145" s="167" t="s">
        <v>101</v>
      </c>
      <c r="I145" s="167" t="s">
        <v>121</v>
      </c>
      <c r="J145" s="167" t="s">
        <v>128</v>
      </c>
      <c r="K145" s="167" t="s">
        <v>380</v>
      </c>
      <c r="L145" s="167" t="s">
        <v>438</v>
      </c>
      <c r="M145" s="167" t="s">
        <v>471</v>
      </c>
      <c r="N145" s="167" t="s">
        <v>552</v>
      </c>
      <c r="O145" s="167" t="s">
        <v>710</v>
      </c>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2924</v>
      </c>
      <c r="B146" s="151" t="s">
        <v>3051</v>
      </c>
      <c r="C146" s="152" t="s">
        <v>3066</v>
      </c>
      <c r="D146" s="155" t="s">
        <v>3067</v>
      </c>
      <c r="E146" s="158" t="s">
        <v>3068</v>
      </c>
      <c r="F146" s="161" t="s">
        <v>2701</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2924</v>
      </c>
      <c r="B147" s="151" t="s">
        <v>3051</v>
      </c>
      <c r="C147" s="152" t="s">
        <v>3069</v>
      </c>
      <c r="D147" s="155" t="s">
        <v>3070</v>
      </c>
      <c r="E147" s="158" t="s">
        <v>3071</v>
      </c>
      <c r="F147" s="161" t="s">
        <v>2701</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2924</v>
      </c>
      <c r="B148" s="150" t="s">
        <v>3072</v>
      </c>
      <c r="C148" s="148" t="s">
        <v>3073</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2924</v>
      </c>
      <c r="B149" s="151" t="s">
        <v>3072</v>
      </c>
      <c r="C149" s="152" t="s">
        <v>3074</v>
      </c>
      <c r="D149" s="155" t="s">
        <v>3075</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2924</v>
      </c>
      <c r="B150" s="151" t="s">
        <v>3072</v>
      </c>
      <c r="C150" s="152" t="s">
        <v>3076</v>
      </c>
      <c r="D150" s="155" t="s">
        <v>3077</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2924</v>
      </c>
      <c r="B151" s="151" t="s">
        <v>3072</v>
      </c>
      <c r="C151" s="152" t="s">
        <v>3078</v>
      </c>
      <c r="D151" s="155" t="s">
        <v>3079</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2924</v>
      </c>
      <c r="B152" s="151" t="s">
        <v>3072</v>
      </c>
      <c r="C152" s="152" t="s">
        <v>3080</v>
      </c>
      <c r="D152" s="155" t="s">
        <v>3081</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2924</v>
      </c>
      <c r="B153" s="151" t="s">
        <v>3072</v>
      </c>
      <c r="C153" s="152" t="s">
        <v>3082</v>
      </c>
      <c r="D153" s="155" t="s">
        <v>3083</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3084</v>
      </c>
      <c r="B154" s="149" t="s">
        <v>25</v>
      </c>
      <c r="C154" s="147" t="s">
        <v>3085</v>
      </c>
      <c r="D154" s="153" t="s">
        <v>3086</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3084</v>
      </c>
      <c r="B155" s="150" t="s">
        <v>3087</v>
      </c>
      <c r="C155" s="148" t="s">
        <v>3088</v>
      </c>
      <c r="D155" s="154" t="s">
        <v>3089</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3084</v>
      </c>
      <c r="B156" s="151" t="s">
        <v>3087</v>
      </c>
      <c r="C156" s="152" t="s">
        <v>3090</v>
      </c>
      <c r="D156" s="155" t="s">
        <v>3091</v>
      </c>
      <c r="E156" s="158"/>
      <c r="F156" s="161" t="s">
        <v>25</v>
      </c>
      <c r="G156" s="164">
        <f>IF(COUNTIF(H156:AU156,"&lt;&gt;")=0,"",SUMPRODUCT(((Recommendations[ImplStatus]="Implemented")+(Recommendations[ImplStatus]="Compensated"))*ISNUMBER(MATCH(Recommendations[Id],H156:AU156,0)))/COUNTIF(H156:AU156,"&lt;&gt;"))</f>
        <v>0</v>
      </c>
      <c r="H156" s="167" t="s">
        <v>444</v>
      </c>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3084</v>
      </c>
      <c r="B157" s="151" t="s">
        <v>3087</v>
      </c>
      <c r="C157" s="152" t="s">
        <v>3092</v>
      </c>
      <c r="D157" s="155" t="s">
        <v>3093</v>
      </c>
      <c r="E157" s="158" t="s">
        <v>3094</v>
      </c>
      <c r="F157" s="161" t="s">
        <v>2701</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3084</v>
      </c>
      <c r="B158" s="151" t="s">
        <v>3087</v>
      </c>
      <c r="C158" s="152" t="s">
        <v>3095</v>
      </c>
      <c r="D158" s="155" t="s">
        <v>3096</v>
      </c>
      <c r="E158" s="158" t="s">
        <v>3097</v>
      </c>
      <c r="F158" s="161" t="s">
        <v>2701</v>
      </c>
      <c r="G158" s="164">
        <f>IF(COUNTIF(H158:AU158,"&lt;&gt;")=0,"",SUMPRODUCT(((Recommendations[ImplStatus]="Implemented")+(Recommendations[ImplStatus]="Compensated"))*ISNUMBER(MATCH(Recommendations[Id],H158:AU158,0)))/COUNTIF(H158:AU158,"&lt;&gt;"))</f>
        <v>0</v>
      </c>
      <c r="H158" s="167" t="s">
        <v>710</v>
      </c>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3084</v>
      </c>
      <c r="B159" s="151" t="s">
        <v>3087</v>
      </c>
      <c r="C159" s="152" t="s">
        <v>3098</v>
      </c>
      <c r="D159" s="155" t="s">
        <v>3099</v>
      </c>
      <c r="E159" s="158" t="s">
        <v>3100</v>
      </c>
      <c r="F159" s="161" t="s">
        <v>2701</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3084</v>
      </c>
      <c r="B160" s="151" t="s">
        <v>3087</v>
      </c>
      <c r="C160" s="152" t="s">
        <v>3101</v>
      </c>
      <c r="D160" s="155" t="s">
        <v>3102</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3084</v>
      </c>
      <c r="B161" s="151" t="s">
        <v>3087</v>
      </c>
      <c r="C161" s="152" t="s">
        <v>3103</v>
      </c>
      <c r="D161" s="155" t="s">
        <v>3104</v>
      </c>
      <c r="E161" s="158" t="s">
        <v>3105</v>
      </c>
      <c r="F161" s="161" t="s">
        <v>2701</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3084</v>
      </c>
      <c r="B162" s="151" t="s">
        <v>3087</v>
      </c>
      <c r="C162" s="152" t="s">
        <v>3106</v>
      </c>
      <c r="D162" s="155" t="s">
        <v>3107</v>
      </c>
      <c r="E162" s="158" t="s">
        <v>3108</v>
      </c>
      <c r="F162" s="161" t="s">
        <v>2701</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3084</v>
      </c>
      <c r="B163" s="151" t="s">
        <v>3087</v>
      </c>
      <c r="C163" s="152" t="s">
        <v>3109</v>
      </c>
      <c r="D163" s="155" t="s">
        <v>3110</v>
      </c>
      <c r="E163" s="158" t="s">
        <v>3111</v>
      </c>
      <c r="F163" s="161" t="s">
        <v>2701</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3084</v>
      </c>
      <c r="B164" s="150" t="s">
        <v>2505</v>
      </c>
      <c r="C164" s="148" t="s">
        <v>3112</v>
      </c>
      <c r="D164" s="154" t="s">
        <v>3113</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3084</v>
      </c>
      <c r="B165" s="151" t="s">
        <v>2505</v>
      </c>
      <c r="C165" s="152" t="s">
        <v>3114</v>
      </c>
      <c r="D165" s="155" t="s">
        <v>3115</v>
      </c>
      <c r="E165" s="158" t="s">
        <v>3116</v>
      </c>
      <c r="F165" s="161" t="s">
        <v>2701</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3084</v>
      </c>
      <c r="B166" s="151" t="s">
        <v>2505</v>
      </c>
      <c r="C166" s="152" t="s">
        <v>3117</v>
      </c>
      <c r="D166" s="155" t="s">
        <v>3118</v>
      </c>
      <c r="E166" s="158" t="s">
        <v>3119</v>
      </c>
      <c r="F166" s="161" t="s">
        <v>2701</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3084</v>
      </c>
      <c r="B167" s="151" t="s">
        <v>2505</v>
      </c>
      <c r="C167" s="152" t="s">
        <v>3120</v>
      </c>
      <c r="D167" s="155" t="s">
        <v>3121</v>
      </c>
      <c r="E167" s="158" t="s">
        <v>3122</v>
      </c>
      <c r="F167" s="161" t="s">
        <v>2701</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3084</v>
      </c>
      <c r="B168" s="151" t="s">
        <v>2505</v>
      </c>
      <c r="C168" s="152" t="s">
        <v>3123</v>
      </c>
      <c r="D168" s="155" t="s">
        <v>3124</v>
      </c>
      <c r="E168" s="158"/>
      <c r="F168" s="161" t="s">
        <v>25</v>
      </c>
      <c r="G168" s="164">
        <f>IF(COUNTIF(H168:AU168,"&lt;&gt;")=0,"",SUMPRODUCT(((Recommendations[ImplStatus]="Implemented")+(Recommendations[ImplStatus]="Compensated"))*ISNUMBER(MATCH(Recommendations[Id],H168:AU168,0)))/COUNTIF(H168:AU168,"&lt;&gt;"))</f>
        <v>0</v>
      </c>
      <c r="H168" s="167" t="s">
        <v>275</v>
      </c>
      <c r="I168" s="167" t="s">
        <v>347</v>
      </c>
      <c r="J168" s="167" t="s">
        <v>353</v>
      </c>
      <c r="K168" s="167" t="s">
        <v>360</v>
      </c>
      <c r="L168" s="167" t="s">
        <v>483</v>
      </c>
      <c r="M168" s="167" t="s">
        <v>513</v>
      </c>
      <c r="N168" s="167" t="s">
        <v>619</v>
      </c>
      <c r="O168" s="167" t="s">
        <v>697</v>
      </c>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3084</v>
      </c>
      <c r="B169" s="151" t="s">
        <v>2505</v>
      </c>
      <c r="C169" s="152" t="s">
        <v>3125</v>
      </c>
      <c r="D169" s="155" t="s">
        <v>3126</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3084</v>
      </c>
      <c r="B170" s="151" t="s">
        <v>2505</v>
      </c>
      <c r="C170" s="152" t="s">
        <v>3127</v>
      </c>
      <c r="D170" s="155" t="s">
        <v>3128</v>
      </c>
      <c r="E170" s="158" t="s">
        <v>3129</v>
      </c>
      <c r="F170" s="161" t="s">
        <v>2715</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3084</v>
      </c>
      <c r="B171" s="151" t="s">
        <v>2505</v>
      </c>
      <c r="C171" s="152" t="s">
        <v>3130</v>
      </c>
      <c r="D171" s="155" t="s">
        <v>3131</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3084</v>
      </c>
      <c r="B172" s="151" t="s">
        <v>2505</v>
      </c>
      <c r="C172" s="152" t="s">
        <v>3132</v>
      </c>
      <c r="D172" s="155" t="s">
        <v>3133</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3084</v>
      </c>
      <c r="B173" s="151" t="s">
        <v>2505</v>
      </c>
      <c r="C173" s="152" t="s">
        <v>3134</v>
      </c>
      <c r="D173" s="155" t="s">
        <v>3135</v>
      </c>
      <c r="E173" s="158" t="s">
        <v>3136</v>
      </c>
      <c r="F173" s="161" t="s">
        <v>2701</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3084</v>
      </c>
      <c r="B174" s="150" t="s">
        <v>3137</v>
      </c>
      <c r="C174" s="148" t="s">
        <v>3138</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3084</v>
      </c>
      <c r="B175" s="151" t="s">
        <v>3137</v>
      </c>
      <c r="C175" s="152" t="s">
        <v>3139</v>
      </c>
      <c r="D175" s="155" t="s">
        <v>3140</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3084</v>
      </c>
      <c r="B176" s="151" t="s">
        <v>3137</v>
      </c>
      <c r="C176" s="152" t="s">
        <v>3141</v>
      </c>
      <c r="D176" s="155" t="s">
        <v>3142</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3084</v>
      </c>
      <c r="B177" s="151" t="s">
        <v>3137</v>
      </c>
      <c r="C177" s="152" t="s">
        <v>3143</v>
      </c>
      <c r="D177" s="155" t="s">
        <v>3144</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3084</v>
      </c>
      <c r="B178" s="151" t="s">
        <v>3137</v>
      </c>
      <c r="C178" s="152" t="s">
        <v>3145</v>
      </c>
      <c r="D178" s="155" t="s">
        <v>3146</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3084</v>
      </c>
      <c r="B179" s="151" t="s">
        <v>3137</v>
      </c>
      <c r="C179" s="152" t="s">
        <v>3147</v>
      </c>
      <c r="D179" s="155" t="s">
        <v>3148</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3149</v>
      </c>
      <c r="B180" s="149" t="s">
        <v>25</v>
      </c>
      <c r="C180" s="147" t="s">
        <v>3150</v>
      </c>
      <c r="D180" s="153" t="s">
        <v>3151</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3149</v>
      </c>
      <c r="B181" s="150" t="s">
        <v>3152</v>
      </c>
      <c r="C181" s="148" t="s">
        <v>3153</v>
      </c>
      <c r="D181" s="154" t="s">
        <v>3154</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3149</v>
      </c>
      <c r="B182" s="151" t="s">
        <v>3152</v>
      </c>
      <c r="C182" s="152" t="s">
        <v>3155</v>
      </c>
      <c r="D182" s="155" t="s">
        <v>3156</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3149</v>
      </c>
      <c r="B183" s="151" t="s">
        <v>3152</v>
      </c>
      <c r="C183" s="152" t="s">
        <v>3157</v>
      </c>
      <c r="D183" s="155" t="s">
        <v>3158</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3149</v>
      </c>
      <c r="B184" s="151" t="s">
        <v>3152</v>
      </c>
      <c r="C184" s="152" t="s">
        <v>3159</v>
      </c>
      <c r="D184" s="155" t="s">
        <v>3160</v>
      </c>
      <c r="E184" s="158" t="s">
        <v>3161</v>
      </c>
      <c r="F184" s="161" t="s">
        <v>2701</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3149</v>
      </c>
      <c r="B185" s="151" t="s">
        <v>3152</v>
      </c>
      <c r="C185" s="152" t="s">
        <v>3162</v>
      </c>
      <c r="D185" s="155" t="s">
        <v>3163</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3149</v>
      </c>
      <c r="B186" s="151" t="s">
        <v>3152</v>
      </c>
      <c r="C186" s="152" t="s">
        <v>3164</v>
      </c>
      <c r="D186" s="155" t="s">
        <v>3165</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3149</v>
      </c>
      <c r="B187" s="151" t="s">
        <v>3152</v>
      </c>
      <c r="C187" s="152" t="s">
        <v>3166</v>
      </c>
      <c r="D187" s="155" t="s">
        <v>3167</v>
      </c>
      <c r="E187" s="158" t="s">
        <v>3168</v>
      </c>
      <c r="F187" s="161" t="s">
        <v>2701</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3149</v>
      </c>
      <c r="B188" s="151" t="s">
        <v>3152</v>
      </c>
      <c r="C188" s="152" t="s">
        <v>3169</v>
      </c>
      <c r="D188" s="155" t="s">
        <v>3170</v>
      </c>
      <c r="E188" s="158" t="s">
        <v>3171</v>
      </c>
      <c r="F188" s="161" t="s">
        <v>2701</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3149</v>
      </c>
      <c r="B189" s="151" t="s">
        <v>3152</v>
      </c>
      <c r="C189" s="152" t="s">
        <v>3172</v>
      </c>
      <c r="D189" s="155" t="s">
        <v>3173</v>
      </c>
      <c r="E189" s="158" t="s">
        <v>3174</v>
      </c>
      <c r="F189" s="161" t="s">
        <v>2701</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3149</v>
      </c>
      <c r="B190" s="150" t="s">
        <v>3175</v>
      </c>
      <c r="C190" s="148" t="s">
        <v>3176</v>
      </c>
      <c r="D190" s="154" t="s">
        <v>3177</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3149</v>
      </c>
      <c r="B191" s="151" t="s">
        <v>3175</v>
      </c>
      <c r="C191" s="152" t="s">
        <v>3178</v>
      </c>
      <c r="D191" s="155" t="s">
        <v>3179</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3149</v>
      </c>
      <c r="B192" s="151" t="s">
        <v>3175</v>
      </c>
      <c r="C192" s="152" t="s">
        <v>3180</v>
      </c>
      <c r="D192" s="155" t="s">
        <v>3181</v>
      </c>
      <c r="E192" s="158" t="s">
        <v>3182</v>
      </c>
      <c r="F192" s="161" t="s">
        <v>2705</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3149</v>
      </c>
      <c r="B193" s="151" t="s">
        <v>3175</v>
      </c>
      <c r="C193" s="152" t="s">
        <v>3183</v>
      </c>
      <c r="D193" s="155" t="s">
        <v>3184</v>
      </c>
      <c r="E193" s="158" t="s">
        <v>3185</v>
      </c>
      <c r="F193" s="161" t="s">
        <v>2705</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3149</v>
      </c>
      <c r="B194" s="151" t="s">
        <v>3175</v>
      </c>
      <c r="C194" s="152" t="s">
        <v>3186</v>
      </c>
      <c r="D194" s="155" t="s">
        <v>3187</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3149</v>
      </c>
      <c r="B195" s="151" t="s">
        <v>3175</v>
      </c>
      <c r="C195" s="152" t="s">
        <v>3188</v>
      </c>
      <c r="D195" s="155" t="s">
        <v>3189</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3149</v>
      </c>
      <c r="B196" s="150" t="s">
        <v>3190</v>
      </c>
      <c r="C196" s="148" t="s">
        <v>3191</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3149</v>
      </c>
      <c r="B197" s="151" t="s">
        <v>3190</v>
      </c>
      <c r="C197" s="152" t="s">
        <v>3192</v>
      </c>
      <c r="D197" s="155" t="s">
        <v>3193</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3149</v>
      </c>
      <c r="B198" s="151" t="s">
        <v>3190</v>
      </c>
      <c r="C198" s="152" t="s">
        <v>3194</v>
      </c>
      <c r="D198" s="155" t="s">
        <v>3195</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3149</v>
      </c>
      <c r="B199" s="150" t="s">
        <v>3196</v>
      </c>
      <c r="C199" s="148" t="s">
        <v>3197</v>
      </c>
      <c r="D199" s="154" t="s">
        <v>3198</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3149</v>
      </c>
      <c r="B200" s="151" t="s">
        <v>3196</v>
      </c>
      <c r="C200" s="152" t="s">
        <v>3199</v>
      </c>
      <c r="D200" s="155" t="s">
        <v>3200</v>
      </c>
      <c r="E200" s="158" t="s">
        <v>3201</v>
      </c>
      <c r="F200" s="161" t="s">
        <v>2715</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3149</v>
      </c>
      <c r="B201" s="151" t="s">
        <v>3196</v>
      </c>
      <c r="C201" s="152" t="s">
        <v>3202</v>
      </c>
      <c r="D201" s="155" t="s">
        <v>3203</v>
      </c>
      <c r="E201" s="158" t="s">
        <v>3204</v>
      </c>
      <c r="F201" s="161" t="s">
        <v>2701</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3149</v>
      </c>
      <c r="B202" s="151" t="s">
        <v>3196</v>
      </c>
      <c r="C202" s="152" t="s">
        <v>3205</v>
      </c>
      <c r="D202" s="155" t="s">
        <v>3206</v>
      </c>
      <c r="E202" s="158" t="s">
        <v>3207</v>
      </c>
      <c r="F202" s="161" t="s">
        <v>2701</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3149</v>
      </c>
      <c r="B203" s="151" t="s">
        <v>3196</v>
      </c>
      <c r="C203" s="152" t="s">
        <v>3208</v>
      </c>
      <c r="D203" s="155" t="s">
        <v>3209</v>
      </c>
      <c r="E203" s="158" t="s">
        <v>3210</v>
      </c>
      <c r="F203" s="161" t="s">
        <v>2701</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3149</v>
      </c>
      <c r="B204" s="151" t="s">
        <v>3196</v>
      </c>
      <c r="C204" s="152" t="s">
        <v>3211</v>
      </c>
      <c r="D204" s="155" t="s">
        <v>3212</v>
      </c>
      <c r="E204" s="158" t="s">
        <v>3213</v>
      </c>
      <c r="F204" s="161" t="s">
        <v>2701</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3149</v>
      </c>
      <c r="B205" s="150" t="s">
        <v>3214</v>
      </c>
      <c r="C205" s="148" t="s">
        <v>3215</v>
      </c>
      <c r="D205" s="154" t="s">
        <v>3216</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3149</v>
      </c>
      <c r="B206" s="151" t="s">
        <v>3214</v>
      </c>
      <c r="C206" s="152" t="s">
        <v>3217</v>
      </c>
      <c r="D206" s="155" t="s">
        <v>3218</v>
      </c>
      <c r="E206" s="158" t="s">
        <v>3219</v>
      </c>
      <c r="F206" s="161" t="s">
        <v>2705</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3149</v>
      </c>
      <c r="B207" s="151" t="s">
        <v>3214</v>
      </c>
      <c r="C207" s="152" t="s">
        <v>3220</v>
      </c>
      <c r="D207" s="155" t="s">
        <v>3221</v>
      </c>
      <c r="E207" s="158" t="s">
        <v>3222</v>
      </c>
      <c r="F207" s="161" t="s">
        <v>2705</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3149</v>
      </c>
      <c r="B208" s="151" t="s">
        <v>3214</v>
      </c>
      <c r="C208" s="152" t="s">
        <v>3223</v>
      </c>
      <c r="D208" s="155" t="s">
        <v>3224</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3149</v>
      </c>
      <c r="B209" s="150" t="s">
        <v>3225</v>
      </c>
      <c r="C209" s="148" t="s">
        <v>3226</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3149</v>
      </c>
      <c r="B210" s="151" t="s">
        <v>3225</v>
      </c>
      <c r="C210" s="152" t="s">
        <v>3227</v>
      </c>
      <c r="D210" s="155" t="s">
        <v>3228</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3229</v>
      </c>
      <c r="B211" s="149" t="s">
        <v>25</v>
      </c>
      <c r="C211" s="147" t="s">
        <v>3230</v>
      </c>
      <c r="D211" s="153" t="s">
        <v>3231</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3229</v>
      </c>
      <c r="B212" s="150" t="s">
        <v>3232</v>
      </c>
      <c r="C212" s="148" t="s">
        <v>3233</v>
      </c>
      <c r="D212" s="154" t="s">
        <v>3234</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3229</v>
      </c>
      <c r="B213" s="151" t="s">
        <v>3232</v>
      </c>
      <c r="C213" s="152" t="s">
        <v>3235</v>
      </c>
      <c r="D213" s="155" t="s">
        <v>3236</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3229</v>
      </c>
      <c r="B214" s="151" t="s">
        <v>3232</v>
      </c>
      <c r="C214" s="152" t="s">
        <v>3237</v>
      </c>
      <c r="D214" s="155" t="s">
        <v>3238</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3229</v>
      </c>
      <c r="B215" s="151" t="s">
        <v>3232</v>
      </c>
      <c r="C215" s="152" t="s">
        <v>3239</v>
      </c>
      <c r="D215" s="155" t="s">
        <v>3240</v>
      </c>
      <c r="E215" s="158" t="s">
        <v>3241</v>
      </c>
      <c r="F215" s="161" t="s">
        <v>2705</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3229</v>
      </c>
      <c r="B216" s="151" t="s">
        <v>3232</v>
      </c>
      <c r="C216" s="152" t="s">
        <v>3242</v>
      </c>
      <c r="D216" s="155" t="s">
        <v>3243</v>
      </c>
      <c r="E216" s="158" t="s">
        <v>3244</v>
      </c>
      <c r="F216" s="161" t="s">
        <v>2701</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3229</v>
      </c>
      <c r="B217" s="150" t="s">
        <v>3190</v>
      </c>
      <c r="C217" s="148" t="s">
        <v>3245</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3229</v>
      </c>
      <c r="B218" s="151" t="s">
        <v>3190</v>
      </c>
      <c r="C218" s="152" t="s">
        <v>3246</v>
      </c>
      <c r="D218" s="155" t="s">
        <v>3247</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3229</v>
      </c>
      <c r="B219" s="151" t="s">
        <v>3190</v>
      </c>
      <c r="C219" s="152" t="s">
        <v>3248</v>
      </c>
      <c r="D219" s="155" t="s">
        <v>3249</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3229</v>
      </c>
      <c r="B220" s="150" t="s">
        <v>3250</v>
      </c>
      <c r="C220" s="148" t="s">
        <v>3251</v>
      </c>
      <c r="D220" s="154" t="s">
        <v>3252</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3229</v>
      </c>
      <c r="B221" s="151" t="s">
        <v>3250</v>
      </c>
      <c r="C221" s="152" t="s">
        <v>3253</v>
      </c>
      <c r="D221" s="155" t="s">
        <v>3254</v>
      </c>
      <c r="E221" s="158" t="s">
        <v>3255</v>
      </c>
      <c r="F221" s="161" t="s">
        <v>2701</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3229</v>
      </c>
      <c r="B222" s="151" t="s">
        <v>3250</v>
      </c>
      <c r="C222" s="152" t="s">
        <v>3256</v>
      </c>
      <c r="D222" s="155" t="s">
        <v>3257</v>
      </c>
      <c r="E222" s="158" t="s">
        <v>3258</v>
      </c>
      <c r="F222" s="161" t="s">
        <v>2701</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3229</v>
      </c>
      <c r="B223" s="151" t="s">
        <v>3250</v>
      </c>
      <c r="C223" s="152" t="s">
        <v>3259</v>
      </c>
      <c r="D223" s="155" t="s">
        <v>3260</v>
      </c>
      <c r="E223" s="158" t="s">
        <v>3261</v>
      </c>
      <c r="F223" s="161" t="s">
        <v>2701</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3229</v>
      </c>
      <c r="B224" s="151" t="s">
        <v>3250</v>
      </c>
      <c r="C224" s="152" t="s">
        <v>3262</v>
      </c>
      <c r="D224" s="155" t="s">
        <v>3263</v>
      </c>
      <c r="E224" s="158" t="s">
        <v>3264</v>
      </c>
      <c r="F224" s="161" t="s">
        <v>2701</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3229</v>
      </c>
      <c r="B225" s="151" t="s">
        <v>3250</v>
      </c>
      <c r="C225" s="152" t="s">
        <v>3265</v>
      </c>
      <c r="D225" s="155" t="s">
        <v>3266</v>
      </c>
      <c r="E225" s="158" t="s">
        <v>3267</v>
      </c>
      <c r="F225" s="161" t="s">
        <v>2701</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3229</v>
      </c>
      <c r="B226" s="168" t="s">
        <v>3250</v>
      </c>
      <c r="C226" s="169" t="s">
        <v>3268</v>
      </c>
      <c r="D226" s="170" t="s">
        <v>3269</v>
      </c>
      <c r="E226" s="171" t="s">
        <v>3270</v>
      </c>
      <c r="F226" s="172" t="s">
        <v>2701</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808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IFERROR(INDEX('Recommendations'!$I$2:$I$128, MATCH(H2,'Recommendations'!$B$2:$B$128,0))="Implemented", FALSE))</xm:f>
            <x14:dxf>
              <font>
                <color rgb="FF000000"/>
              </font>
              <fill>
                <patternFill>
                  <bgColor rgb="FF3C7D22"/>
                </patternFill>
              </fill>
            </x14:dxf>
          </x14:cfRule>
          <x14:cfRule type="expression" priority="2" id="{00000000-000E-0000-0700-000002000000}">
            <xm:f>AND(H2&lt;&gt;"", IFERROR(INDEX('Recommendations'!$I$2:$I$128, MATCH(H2,'Recommendations'!$B$2:$B$128,0))="Compensated", FALSE))</xm:f>
            <x14:dxf>
              <font>
                <color rgb="FF000000"/>
              </font>
              <fill>
                <patternFill>
                  <bgColor rgb="FFC6E0B4"/>
                </patternFill>
              </fill>
            </x14:dxf>
          </x14:cfRule>
          <x14:cfRule type="expression" priority="3" id="{00000000-000E-0000-0700-000003000000}">
            <xm:f>AND(H2&lt;&gt;"", IFERROR(INDEX('Recommendations'!$I$2:$I$128, MATCH(H2,'Recommendations'!$B$2:$B$128,0))="Testing", FALSE))</xm:f>
            <x14:dxf>
              <font>
                <color rgb="FF000000"/>
              </font>
              <fill>
                <patternFill>
                  <bgColor rgb="FFFFC000"/>
                </patternFill>
              </fill>
            </x14:dxf>
          </x14:cfRule>
          <x14:cfRule type="expression" priority="4" id="{00000000-000E-0000-0700-000004000000}">
            <xm:f>AND(H2&lt;&gt;"", IFERROR(INDEX('Recommendations'!$I$2:$I$128, MATCH(H2,'Recommendations'!$B$2:$B$128,0))="Failed", FALSE))</xm:f>
            <x14:dxf>
              <font>
                <color rgb="FF000000"/>
              </font>
              <fill>
                <patternFill>
                  <bgColor rgb="FFD82891"/>
                </patternFill>
              </fill>
            </x14:dxf>
          </x14:cfRule>
          <x14:cfRule type="expression" priority="5" id="{00000000-000E-0000-0700-000005000000}">
            <xm:f>AND(H2&lt;&gt;"", IFERROR(INDEX('Recommendations'!$I$2:$I$128, MATCH(H2,'Recommendations'!$B$2:$B$128,0))="Risk Accepted", FALSE))</xm:f>
            <x14:dxf>
              <font>
                <color rgb="FF000000"/>
              </font>
              <fill>
                <patternFill>
                  <bgColor rgb="FFD9D9D9"/>
                </patternFill>
              </fill>
            </x14:dxf>
          </x14:cfRule>
          <x14:cfRule type="expression" priority="6" id="{00000000-000E-0000-0700-000006000000}">
            <xm:f>AND(H2&lt;&gt;"", IFERROR(INDEX('Recommendations'!$I$2:$I$128, MATCH(H2,'Recommendations'!$B$2:$B$128,0))="N/A",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2688</v>
      </c>
      <c r="B1" s="207" t="s">
        <v>3271</v>
      </c>
      <c r="C1" s="207" t="s">
        <v>3272</v>
      </c>
      <c r="D1" s="207" t="s">
        <v>3273</v>
      </c>
      <c r="E1" s="207" t="s">
        <v>1997</v>
      </c>
      <c r="F1" s="207" t="s">
        <v>1058</v>
      </c>
      <c r="G1" s="207" t="s">
        <v>1059</v>
      </c>
      <c r="H1" s="207" t="s">
        <v>1060</v>
      </c>
      <c r="I1" s="207" t="s">
        <v>1061</v>
      </c>
      <c r="J1" s="207" t="s">
        <v>1062</v>
      </c>
      <c r="K1" s="207" t="s">
        <v>1063</v>
      </c>
      <c r="L1" s="207" t="s">
        <v>1064</v>
      </c>
      <c r="M1" s="207" t="s">
        <v>1065</v>
      </c>
      <c r="N1" s="207" t="s">
        <v>1066</v>
      </c>
      <c r="O1" s="207" t="s">
        <v>1067</v>
      </c>
      <c r="P1" s="207" t="s">
        <v>1068</v>
      </c>
      <c r="Q1" s="207" t="s">
        <v>1069</v>
      </c>
      <c r="R1" s="207" t="s">
        <v>1070</v>
      </c>
      <c r="S1" s="207" t="s">
        <v>1071</v>
      </c>
      <c r="T1" s="207" t="s">
        <v>1072</v>
      </c>
      <c r="U1" s="207" t="s">
        <v>1073</v>
      </c>
      <c r="V1" s="207" t="s">
        <v>1074</v>
      </c>
      <c r="W1" s="207" t="s">
        <v>1075</v>
      </c>
      <c r="X1" s="207" t="s">
        <v>1076</v>
      </c>
      <c r="Y1" s="207" t="s">
        <v>1077</v>
      </c>
      <c r="Z1" s="207" t="s">
        <v>1078</v>
      </c>
      <c r="AA1" s="207" t="s">
        <v>1079</v>
      </c>
      <c r="AB1" s="207" t="s">
        <v>1080</v>
      </c>
      <c r="AC1" s="207" t="s">
        <v>1081</v>
      </c>
      <c r="AD1" s="207" t="s">
        <v>1082</v>
      </c>
      <c r="AE1" s="207" t="s">
        <v>1083</v>
      </c>
      <c r="AF1" s="207" t="s">
        <v>1084</v>
      </c>
      <c r="AG1" s="207" t="s">
        <v>1085</v>
      </c>
      <c r="AH1" s="207" t="s">
        <v>1086</v>
      </c>
      <c r="AI1" s="207" t="s">
        <v>1087</v>
      </c>
      <c r="AJ1" s="207" t="s">
        <v>1088</v>
      </c>
      <c r="AK1" s="207" t="s">
        <v>1089</v>
      </c>
      <c r="AL1" s="207" t="s">
        <v>1090</v>
      </c>
      <c r="AM1" s="207" t="s">
        <v>1091</v>
      </c>
      <c r="AN1" s="207" t="s">
        <v>1092</v>
      </c>
      <c r="AO1" s="207" t="s">
        <v>1093</v>
      </c>
      <c r="AP1" s="207" t="s">
        <v>1094</v>
      </c>
      <c r="AQ1" s="207" t="s">
        <v>1095</v>
      </c>
      <c r="AR1" s="207" t="s">
        <v>1096</v>
      </c>
      <c r="AS1" s="207" t="s">
        <v>1097</v>
      </c>
      <c r="AT1" s="208" t="s">
        <v>1098</v>
      </c>
    </row>
    <row r="2" spans="1:46" ht="60" customHeight="1" outlineLevel="1" x14ac:dyDescent="0.35">
      <c r="A2" s="200" t="s">
        <v>899</v>
      </c>
      <c r="B2" s="186" t="s">
        <v>3274</v>
      </c>
      <c r="C2" s="186"/>
      <c r="D2" s="189" t="s">
        <v>3275</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899</v>
      </c>
      <c r="B3" s="187" t="s">
        <v>3274</v>
      </c>
      <c r="C3" s="188" t="s">
        <v>3276</v>
      </c>
      <c r="D3" s="190" t="s">
        <v>3277</v>
      </c>
      <c r="E3" s="190" t="s">
        <v>3278</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899</v>
      </c>
      <c r="B4" s="187" t="s">
        <v>3274</v>
      </c>
      <c r="C4" s="188" t="s">
        <v>3279</v>
      </c>
      <c r="D4" s="190" t="s">
        <v>3280</v>
      </c>
      <c r="E4" s="190" t="s">
        <v>3281</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899</v>
      </c>
      <c r="B5" s="187" t="s">
        <v>3274</v>
      </c>
      <c r="C5" s="188" t="s">
        <v>3282</v>
      </c>
      <c r="D5" s="190" t="s">
        <v>3283</v>
      </c>
      <c r="E5" s="190" t="s">
        <v>3284</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899</v>
      </c>
      <c r="B6" s="187" t="s">
        <v>3274</v>
      </c>
      <c r="C6" s="188" t="s">
        <v>3285</v>
      </c>
      <c r="D6" s="190" t="s">
        <v>3286</v>
      </c>
      <c r="E6" s="190" t="s">
        <v>3287</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899</v>
      </c>
      <c r="B7" s="187" t="s">
        <v>3274</v>
      </c>
      <c r="C7" s="188" t="s">
        <v>3288</v>
      </c>
      <c r="D7" s="190" t="s">
        <v>3289</v>
      </c>
      <c r="E7" s="190" t="s">
        <v>3290</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899</v>
      </c>
      <c r="B8" s="187" t="s">
        <v>3274</v>
      </c>
      <c r="C8" s="188" t="s">
        <v>3291</v>
      </c>
      <c r="D8" s="190" t="s">
        <v>3292</v>
      </c>
      <c r="E8" s="190" t="s">
        <v>3293</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899</v>
      </c>
      <c r="B9" s="187" t="s">
        <v>3274</v>
      </c>
      <c r="C9" s="188" t="s">
        <v>3294</v>
      </c>
      <c r="D9" s="190" t="s">
        <v>3295</v>
      </c>
      <c r="E9" s="190" t="s">
        <v>3296</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899</v>
      </c>
      <c r="B10" s="187" t="s">
        <v>3274</v>
      </c>
      <c r="C10" s="188" t="s">
        <v>3297</v>
      </c>
      <c r="D10" s="190" t="s">
        <v>3298</v>
      </c>
      <c r="E10" s="190" t="s">
        <v>3299</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899</v>
      </c>
      <c r="B11" s="187" t="s">
        <v>3274</v>
      </c>
      <c r="C11" s="188" t="s">
        <v>3300</v>
      </c>
      <c r="D11" s="190" t="s">
        <v>3301</v>
      </c>
      <c r="E11" s="190" t="s">
        <v>3302</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899</v>
      </c>
      <c r="B12" s="187" t="s">
        <v>3274</v>
      </c>
      <c r="C12" s="188" t="s">
        <v>3303</v>
      </c>
      <c r="D12" s="190" t="s">
        <v>3304</v>
      </c>
      <c r="E12" s="190" t="s">
        <v>3305</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899</v>
      </c>
      <c r="B13" s="187" t="s">
        <v>3274</v>
      </c>
      <c r="C13" s="188" t="s">
        <v>3306</v>
      </c>
      <c r="D13" s="190" t="s">
        <v>3307</v>
      </c>
      <c r="E13" s="190" t="s">
        <v>3308</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899</v>
      </c>
      <c r="B14" s="187" t="s">
        <v>3274</v>
      </c>
      <c r="C14" s="188" t="s">
        <v>3309</v>
      </c>
      <c r="D14" s="190" t="s">
        <v>3310</v>
      </c>
      <c r="E14" s="190" t="s">
        <v>3311</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899</v>
      </c>
      <c r="B15" s="187" t="s">
        <v>3274</v>
      </c>
      <c r="C15" s="188" t="s">
        <v>3312</v>
      </c>
      <c r="D15" s="190" t="s">
        <v>3313</v>
      </c>
      <c r="E15" s="190" t="s">
        <v>3314</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899</v>
      </c>
      <c r="B16" s="187" t="s">
        <v>3274</v>
      </c>
      <c r="C16" s="188" t="s">
        <v>3315</v>
      </c>
      <c r="D16" s="190" t="s">
        <v>3316</v>
      </c>
      <c r="E16" s="190" t="s">
        <v>3317</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899</v>
      </c>
      <c r="B17" s="187" t="s">
        <v>3274</v>
      </c>
      <c r="C17" s="188" t="s">
        <v>3318</v>
      </c>
      <c r="D17" s="190" t="s">
        <v>3319</v>
      </c>
      <c r="E17" s="190" t="s">
        <v>3320</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899</v>
      </c>
      <c r="B18" s="187" t="s">
        <v>3274</v>
      </c>
      <c r="C18" s="188" t="s">
        <v>3321</v>
      </c>
      <c r="D18" s="190" t="s">
        <v>3322</v>
      </c>
      <c r="E18" s="190" t="s">
        <v>3323</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899</v>
      </c>
      <c r="B19" s="186" t="s">
        <v>3324</v>
      </c>
      <c r="C19" s="186"/>
      <c r="D19" s="189" t="s">
        <v>3325</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899</v>
      </c>
      <c r="B20" s="187" t="s">
        <v>3324</v>
      </c>
      <c r="C20" s="188" t="s">
        <v>3326</v>
      </c>
      <c r="D20" s="190" t="s">
        <v>3327</v>
      </c>
      <c r="E20" s="190" t="s">
        <v>3328</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899</v>
      </c>
      <c r="B21" s="187" t="s">
        <v>3324</v>
      </c>
      <c r="C21" s="188" t="s">
        <v>3329</v>
      </c>
      <c r="D21" s="190" t="s">
        <v>3330</v>
      </c>
      <c r="E21" s="190" t="s">
        <v>3331</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899</v>
      </c>
      <c r="B22" s="187" t="s">
        <v>3324</v>
      </c>
      <c r="C22" s="188" t="s">
        <v>3332</v>
      </c>
      <c r="D22" s="190" t="s">
        <v>3333</v>
      </c>
      <c r="E22" s="190" t="s">
        <v>3334</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899</v>
      </c>
      <c r="B23" s="187" t="s">
        <v>3324</v>
      </c>
      <c r="C23" s="188" t="s">
        <v>3335</v>
      </c>
      <c r="D23" s="190" t="s">
        <v>3336</v>
      </c>
      <c r="E23" s="190" t="s">
        <v>3337</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899</v>
      </c>
      <c r="B24" s="187" t="s">
        <v>3324</v>
      </c>
      <c r="C24" s="188" t="s">
        <v>3338</v>
      </c>
      <c r="D24" s="190" t="s">
        <v>3339</v>
      </c>
      <c r="E24" s="190" t="s">
        <v>3340</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899</v>
      </c>
      <c r="B25" s="187" t="s">
        <v>3324</v>
      </c>
      <c r="C25" s="188" t="s">
        <v>3341</v>
      </c>
      <c r="D25" s="190" t="s">
        <v>3342</v>
      </c>
      <c r="E25" s="190" t="s">
        <v>3343</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899</v>
      </c>
      <c r="B26" s="187" t="s">
        <v>3324</v>
      </c>
      <c r="C26" s="188" t="s">
        <v>3344</v>
      </c>
      <c r="D26" s="190" t="s">
        <v>3345</v>
      </c>
      <c r="E26" s="190" t="s">
        <v>3346</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899</v>
      </c>
      <c r="B27" s="187" t="s">
        <v>3324</v>
      </c>
      <c r="C27" s="188" t="s">
        <v>3347</v>
      </c>
      <c r="D27" s="190" t="s">
        <v>3348</v>
      </c>
      <c r="E27" s="190" t="s">
        <v>3349</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899</v>
      </c>
      <c r="B28" s="187" t="s">
        <v>3324</v>
      </c>
      <c r="C28" s="188" t="s">
        <v>3350</v>
      </c>
      <c r="D28" s="190" t="s">
        <v>3351</v>
      </c>
      <c r="E28" s="190" t="s">
        <v>3352</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899</v>
      </c>
      <c r="B29" s="187" t="s">
        <v>3324</v>
      </c>
      <c r="C29" s="188" t="s">
        <v>3353</v>
      </c>
      <c r="D29" s="190" t="s">
        <v>3354</v>
      </c>
      <c r="E29" s="190" t="s">
        <v>3355</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899</v>
      </c>
      <c r="B30" s="187" t="s">
        <v>3324</v>
      </c>
      <c r="C30" s="188" t="s">
        <v>3356</v>
      </c>
      <c r="D30" s="190" t="s">
        <v>3357</v>
      </c>
      <c r="E30" s="190" t="s">
        <v>3358</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899</v>
      </c>
      <c r="B31" s="187" t="s">
        <v>3324</v>
      </c>
      <c r="C31" s="188" t="s">
        <v>3359</v>
      </c>
      <c r="D31" s="190" t="s">
        <v>3360</v>
      </c>
      <c r="E31" s="190" t="s">
        <v>3361</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3362</v>
      </c>
      <c r="B32" s="186"/>
      <c r="C32" s="186"/>
      <c r="D32" s="189" t="s">
        <v>3363</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3362</v>
      </c>
      <c r="B33" s="187"/>
      <c r="C33" s="188" t="s">
        <v>3364</v>
      </c>
      <c r="D33" s="190" t="s">
        <v>3365</v>
      </c>
      <c r="E33" s="190" t="s">
        <v>3366</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3362</v>
      </c>
      <c r="B34" s="187"/>
      <c r="C34" s="188" t="s">
        <v>3367</v>
      </c>
      <c r="D34" s="190" t="s">
        <v>3368</v>
      </c>
      <c r="E34" s="190" t="s">
        <v>3369</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3362</v>
      </c>
      <c r="B35" s="187"/>
      <c r="C35" s="188" t="s">
        <v>3370</v>
      </c>
      <c r="D35" s="190" t="s">
        <v>3371</v>
      </c>
      <c r="E35" s="190" t="s">
        <v>3372</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3362</v>
      </c>
      <c r="B36" s="186" t="s">
        <v>3373</v>
      </c>
      <c r="C36" s="186"/>
      <c r="D36" s="189" t="s">
        <v>3374</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3362</v>
      </c>
      <c r="B37" s="187" t="s">
        <v>3373</v>
      </c>
      <c r="C37" s="188" t="s">
        <v>3375</v>
      </c>
      <c r="D37" s="190" t="s">
        <v>3376</v>
      </c>
      <c r="E37" s="190" t="s">
        <v>3377</v>
      </c>
      <c r="F37" s="192">
        <f>IF(COUNTIF(G37:AT37,"&lt;&gt;")=0,"",SUMPRODUCT(((Recommendations[ImplStatus]="Implemented")+(Recommendations[ImplStatus]="Compensated"))*ISNUMBER(MATCH(Recommendations[Id],G37:AT37,0)))/COUNTIF(G37:AT37,"&lt;&gt;"))</f>
        <v>0</v>
      </c>
      <c r="G37" s="194" t="s">
        <v>488</v>
      </c>
      <c r="H37" s="194" t="s">
        <v>500</v>
      </c>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3362</v>
      </c>
      <c r="B38" s="187" t="s">
        <v>3373</v>
      </c>
      <c r="C38" s="188" t="s">
        <v>3378</v>
      </c>
      <c r="D38" s="190" t="s">
        <v>3379</v>
      </c>
      <c r="E38" s="190" t="s">
        <v>3380</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3362</v>
      </c>
      <c r="B39" s="187" t="s">
        <v>3373</v>
      </c>
      <c r="C39" s="188" t="s">
        <v>3381</v>
      </c>
      <c r="D39" s="190" t="s">
        <v>3382</v>
      </c>
      <c r="E39" s="190" t="s">
        <v>3383</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3362</v>
      </c>
      <c r="B40" s="187" t="s">
        <v>3373</v>
      </c>
      <c r="C40" s="188" t="s">
        <v>3384</v>
      </c>
      <c r="D40" s="190" t="s">
        <v>3385</v>
      </c>
      <c r="E40" s="190" t="s">
        <v>3386</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3362</v>
      </c>
      <c r="B41" s="187" t="s">
        <v>3373</v>
      </c>
      <c r="C41" s="188" t="s">
        <v>3387</v>
      </c>
      <c r="D41" s="190" t="s">
        <v>3388</v>
      </c>
      <c r="E41" s="190" t="s">
        <v>3389</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3362</v>
      </c>
      <c r="B42" s="187" t="s">
        <v>3373</v>
      </c>
      <c r="C42" s="188" t="s">
        <v>3390</v>
      </c>
      <c r="D42" s="190" t="s">
        <v>3391</v>
      </c>
      <c r="E42" s="190" t="s">
        <v>3392</v>
      </c>
      <c r="F42" s="192">
        <f>IF(COUNTIF(G42:AT42,"&lt;&gt;")=0,"",SUMPRODUCT(((Recommendations[ImplStatus]="Implemented")+(Recommendations[ImplStatus]="Compensated"))*ISNUMBER(MATCH(Recommendations[Id],G42:AT42,0)))/COUNTIF(G42:AT42,"&lt;&gt;"))</f>
        <v>0</v>
      </c>
      <c r="G42" s="194" t="s">
        <v>128</v>
      </c>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3362</v>
      </c>
      <c r="B43" s="187" t="s">
        <v>3373</v>
      </c>
      <c r="C43" s="188" t="s">
        <v>3393</v>
      </c>
      <c r="D43" s="190" t="s">
        <v>3394</v>
      </c>
      <c r="E43" s="190" t="s">
        <v>3395</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3362</v>
      </c>
      <c r="B44" s="187" t="s">
        <v>3373</v>
      </c>
      <c r="C44" s="188" t="s">
        <v>3396</v>
      </c>
      <c r="D44" s="190" t="s">
        <v>3397</v>
      </c>
      <c r="E44" s="190" t="s">
        <v>3398</v>
      </c>
      <c r="F44" s="192">
        <f>IF(COUNTIF(G44:AT44,"&lt;&gt;")=0,"",SUMPRODUCT(((Recommendations[ImplStatus]="Implemented")+(Recommendations[ImplStatus]="Compensated"))*ISNUMBER(MATCH(Recommendations[Id],G44:AT44,0)))/COUNTIF(G44:AT44,"&lt;&gt;"))</f>
        <v>0</v>
      </c>
      <c r="G44" s="194" t="s">
        <v>269</v>
      </c>
      <c r="H44" s="194" t="s">
        <v>449</v>
      </c>
      <c r="I44" s="194" t="s">
        <v>752</v>
      </c>
      <c r="J44" s="194" t="s">
        <v>758</v>
      </c>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3362</v>
      </c>
      <c r="B45" s="187" t="s">
        <v>3373</v>
      </c>
      <c r="C45" s="188" t="s">
        <v>3399</v>
      </c>
      <c r="D45" s="190" t="s">
        <v>3400</v>
      </c>
      <c r="E45" s="190" t="s">
        <v>3401</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3362</v>
      </c>
      <c r="B46" s="187" t="s">
        <v>3373</v>
      </c>
      <c r="C46" s="188" t="s">
        <v>3402</v>
      </c>
      <c r="D46" s="190" t="s">
        <v>3403</v>
      </c>
      <c r="E46" s="190" t="s">
        <v>3404</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3362</v>
      </c>
      <c r="B47" s="187" t="s">
        <v>3373</v>
      </c>
      <c r="C47" s="188" t="s">
        <v>3405</v>
      </c>
      <c r="D47" s="190" t="s">
        <v>3406</v>
      </c>
      <c r="E47" s="190" t="s">
        <v>3407</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3362</v>
      </c>
      <c r="B48" s="187" t="s">
        <v>3373</v>
      </c>
      <c r="C48" s="188" t="s">
        <v>3408</v>
      </c>
      <c r="D48" s="190" t="s">
        <v>3409</v>
      </c>
      <c r="E48" s="190" t="s">
        <v>3410</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3362</v>
      </c>
      <c r="B49" s="187" t="s">
        <v>3373</v>
      </c>
      <c r="C49" s="188" t="s">
        <v>3411</v>
      </c>
      <c r="D49" s="190" t="s">
        <v>3412</v>
      </c>
      <c r="E49" s="190" t="s">
        <v>3413</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3362</v>
      </c>
      <c r="B50" s="187" t="s">
        <v>3373</v>
      </c>
      <c r="C50" s="188" t="s">
        <v>3414</v>
      </c>
      <c r="D50" s="190" t="s">
        <v>3415</v>
      </c>
      <c r="E50" s="190" t="s">
        <v>3416</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3362</v>
      </c>
      <c r="B51" s="186" t="s">
        <v>3417</v>
      </c>
      <c r="C51" s="186"/>
      <c r="D51" s="189" t="s">
        <v>3418</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3362</v>
      </c>
      <c r="B52" s="187" t="s">
        <v>3417</v>
      </c>
      <c r="C52" s="188" t="s">
        <v>3419</v>
      </c>
      <c r="D52" s="190" t="s">
        <v>3420</v>
      </c>
      <c r="E52" s="190" t="s">
        <v>3421</v>
      </c>
      <c r="F52" s="192">
        <f>IF(COUNTIF(G52:AT52,"&lt;&gt;")=0,"",SUMPRODUCT(((Recommendations[ImplStatus]="Implemented")+(Recommendations[ImplStatus]="Compensated"))*ISNUMBER(MATCH(Recommendations[Id],G52:AT52,0)))/COUNTIF(G52:AT52,"&lt;&gt;"))</f>
        <v>0</v>
      </c>
      <c r="G52" s="194" t="s">
        <v>167</v>
      </c>
      <c r="H52" s="194" t="s">
        <v>173</v>
      </c>
      <c r="I52" s="194" t="s">
        <v>179</v>
      </c>
      <c r="J52" s="194" t="s">
        <v>186</v>
      </c>
      <c r="K52" s="194" t="s">
        <v>192</v>
      </c>
      <c r="L52" s="194" t="s">
        <v>198</v>
      </c>
      <c r="M52" s="194" t="s">
        <v>254</v>
      </c>
      <c r="N52" s="194" t="s">
        <v>262</v>
      </c>
      <c r="O52" s="194" t="s">
        <v>269</v>
      </c>
      <c r="P52" s="194" t="s">
        <v>449</v>
      </c>
      <c r="Q52" s="194" t="s">
        <v>529</v>
      </c>
      <c r="R52" s="194" t="s">
        <v>752</v>
      </c>
      <c r="S52" s="194" t="s">
        <v>758</v>
      </c>
      <c r="T52" s="194" t="s">
        <v>794</v>
      </c>
      <c r="U52" s="194" t="s">
        <v>801</v>
      </c>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3362</v>
      </c>
      <c r="B53" s="187" t="s">
        <v>3417</v>
      </c>
      <c r="C53" s="188" t="s">
        <v>3422</v>
      </c>
      <c r="D53" s="190" t="s">
        <v>3423</v>
      </c>
      <c r="E53" s="190" t="s">
        <v>3424</v>
      </c>
      <c r="F53" s="192">
        <f>IF(COUNTIF(G53:AT53,"&lt;&gt;")=0,"",SUMPRODUCT(((Recommendations[ImplStatus]="Implemented")+(Recommendations[ImplStatus]="Compensated"))*ISNUMBER(MATCH(Recommendations[Id],G53:AT53,0)))/COUNTIF(G53:AT53,"&lt;&gt;"))</f>
        <v>0</v>
      </c>
      <c r="G53" s="194" t="s">
        <v>167</v>
      </c>
      <c r="H53" s="194" t="s">
        <v>173</v>
      </c>
      <c r="I53" s="194" t="s">
        <v>179</v>
      </c>
      <c r="J53" s="194" t="s">
        <v>186</v>
      </c>
      <c r="K53" s="194" t="s">
        <v>192</v>
      </c>
      <c r="L53" s="194" t="s">
        <v>198</v>
      </c>
      <c r="M53" s="194" t="s">
        <v>254</v>
      </c>
      <c r="N53" s="194" t="s">
        <v>262</v>
      </c>
      <c r="O53" s="194" t="s">
        <v>529</v>
      </c>
      <c r="P53" s="194" t="s">
        <v>794</v>
      </c>
      <c r="Q53" s="194" t="s">
        <v>801</v>
      </c>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3362</v>
      </c>
      <c r="B54" s="187" t="s">
        <v>3417</v>
      </c>
      <c r="C54" s="188" t="s">
        <v>3425</v>
      </c>
      <c r="D54" s="190" t="s">
        <v>3426</v>
      </c>
      <c r="E54" s="190" t="s">
        <v>3427</v>
      </c>
      <c r="F54" s="192">
        <f>IF(COUNTIF(G54:AT54,"&lt;&gt;")=0,"",SUMPRODUCT(((Recommendations[ImplStatus]="Implemented")+(Recommendations[ImplStatus]="Compensated"))*ISNUMBER(MATCH(Recommendations[Id],G54:AT54,0)))/COUNTIF(G54:AT54,"&lt;&gt;"))</f>
        <v>0</v>
      </c>
      <c r="G54" s="194" t="s">
        <v>275</v>
      </c>
      <c r="H54" s="194" t="s">
        <v>347</v>
      </c>
      <c r="I54" s="194" t="s">
        <v>353</v>
      </c>
      <c r="J54" s="194" t="s">
        <v>360</v>
      </c>
      <c r="K54" s="194" t="s">
        <v>483</v>
      </c>
      <c r="L54" s="194" t="s">
        <v>513</v>
      </c>
      <c r="M54" s="194" t="s">
        <v>691</v>
      </c>
      <c r="N54" s="194" t="s">
        <v>697</v>
      </c>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3362</v>
      </c>
      <c r="B55" s="187" t="s">
        <v>3417</v>
      </c>
      <c r="C55" s="188" t="s">
        <v>3428</v>
      </c>
      <c r="D55" s="190" t="s">
        <v>3429</v>
      </c>
      <c r="E55" s="190" t="s">
        <v>3430</v>
      </c>
      <c r="F55" s="192">
        <f>IF(COUNTIF(G55:AT55,"&lt;&gt;")=0,"",SUMPRODUCT(((Recommendations[ImplStatus]="Implemented")+(Recommendations[ImplStatus]="Compensated"))*ISNUMBER(MATCH(Recommendations[Id],G55:AT55,0)))/COUNTIF(G55:AT55,"&lt;&gt;"))</f>
        <v>0</v>
      </c>
      <c r="G55" s="194" t="s">
        <v>18</v>
      </c>
      <c r="H55" s="194" t="s">
        <v>53</v>
      </c>
      <c r="I55" s="194" t="s">
        <v>67</v>
      </c>
      <c r="J55" s="194" t="s">
        <v>107</v>
      </c>
      <c r="K55" s="194" t="s">
        <v>114</v>
      </c>
      <c r="L55" s="194" t="s">
        <v>206</v>
      </c>
      <c r="M55" s="194" t="s">
        <v>275</v>
      </c>
      <c r="N55" s="194" t="s">
        <v>298</v>
      </c>
      <c r="O55" s="194" t="s">
        <v>347</v>
      </c>
      <c r="P55" s="194" t="s">
        <v>353</v>
      </c>
      <c r="Q55" s="194" t="s">
        <v>360</v>
      </c>
      <c r="R55" s="194" t="s">
        <v>404</v>
      </c>
      <c r="S55" s="194" t="s">
        <v>432</v>
      </c>
      <c r="T55" s="194" t="s">
        <v>483</v>
      </c>
      <c r="U55" s="194" t="s">
        <v>513</v>
      </c>
      <c r="V55" s="194" t="s">
        <v>557</v>
      </c>
      <c r="W55" s="194" t="s">
        <v>697</v>
      </c>
      <c r="X55" s="194" t="s">
        <v>703</v>
      </c>
      <c r="Y55" s="194" t="s">
        <v>782</v>
      </c>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3362</v>
      </c>
      <c r="B56" s="187" t="s">
        <v>3417</v>
      </c>
      <c r="C56" s="188" t="s">
        <v>3431</v>
      </c>
      <c r="D56" s="190" t="s">
        <v>3432</v>
      </c>
      <c r="E56" s="190" t="s">
        <v>3433</v>
      </c>
      <c r="F56" s="192">
        <f>IF(COUNTIF(G56:AT56,"&lt;&gt;")=0,"",SUMPRODUCT(((Recommendations[ImplStatus]="Implemented")+(Recommendations[ImplStatus]="Compensated"))*ISNUMBER(MATCH(Recommendations[Id],G56:AT56,0)))/COUNTIF(G56:AT56,"&lt;&gt;"))</f>
        <v>0</v>
      </c>
      <c r="G56" s="194" t="s">
        <v>306</v>
      </c>
      <c r="H56" s="194" t="s">
        <v>312</v>
      </c>
      <c r="I56" s="194" t="s">
        <v>318</v>
      </c>
      <c r="J56" s="194" t="s">
        <v>324</v>
      </c>
      <c r="K56" s="194" t="s">
        <v>329</v>
      </c>
      <c r="L56" s="194" t="s">
        <v>335</v>
      </c>
      <c r="M56" s="194" t="s">
        <v>341</v>
      </c>
      <c r="N56" s="194" t="s">
        <v>672</v>
      </c>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3362</v>
      </c>
      <c r="B57" s="187" t="s">
        <v>3417</v>
      </c>
      <c r="C57" s="188" t="s">
        <v>3434</v>
      </c>
      <c r="D57" s="190" t="s">
        <v>3435</v>
      </c>
      <c r="E57" s="190" t="s">
        <v>3436</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3362</v>
      </c>
      <c r="B58" s="187" t="s">
        <v>3417</v>
      </c>
      <c r="C58" s="188" t="s">
        <v>3437</v>
      </c>
      <c r="D58" s="190" t="s">
        <v>3438</v>
      </c>
      <c r="E58" s="190" t="s">
        <v>3439</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3362</v>
      </c>
      <c r="B59" s="187" t="s">
        <v>3417</v>
      </c>
      <c r="C59" s="188" t="s">
        <v>3440</v>
      </c>
      <c r="D59" s="190" t="s">
        <v>3441</v>
      </c>
      <c r="E59" s="190" t="s">
        <v>3442</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3362</v>
      </c>
      <c r="B60" s="187" t="s">
        <v>3443</v>
      </c>
      <c r="C60" s="188" t="s">
        <v>3444</v>
      </c>
      <c r="D60" s="190" t="s">
        <v>3445</v>
      </c>
      <c r="E60" s="190" t="s">
        <v>3446</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3362</v>
      </c>
      <c r="B61" s="187" t="s">
        <v>3443</v>
      </c>
      <c r="C61" s="188" t="s">
        <v>3447</v>
      </c>
      <c r="D61" s="190" t="s">
        <v>3448</v>
      </c>
      <c r="E61" s="190" t="s">
        <v>3449</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3362</v>
      </c>
      <c r="B62" s="186" t="s">
        <v>3450</v>
      </c>
      <c r="C62" s="186"/>
      <c r="D62" s="189" t="s">
        <v>3451</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3362</v>
      </c>
      <c r="B63" s="187" t="s">
        <v>3450</v>
      </c>
      <c r="C63" s="188" t="s">
        <v>3452</v>
      </c>
      <c r="D63" s="190" t="s">
        <v>3453</v>
      </c>
      <c r="E63" s="190" t="s">
        <v>3454</v>
      </c>
      <c r="F63" s="192">
        <f>IF(COUNTIF(G63:AT63,"&lt;&gt;")=0,"",SUMPRODUCT(((Recommendations[ImplStatus]="Implemented")+(Recommendations[ImplStatus]="Compensated"))*ISNUMBER(MATCH(Recommendations[Id],G63:AT63,0)))/COUNTIF(G63:AT63,"&lt;&gt;"))</f>
        <v>0</v>
      </c>
      <c r="G63" s="194" t="s">
        <v>306</v>
      </c>
      <c r="H63" s="194" t="s">
        <v>312</v>
      </c>
      <c r="I63" s="194" t="s">
        <v>318</v>
      </c>
      <c r="J63" s="194" t="s">
        <v>324</v>
      </c>
      <c r="K63" s="194" t="s">
        <v>329</v>
      </c>
      <c r="L63" s="194" t="s">
        <v>335</v>
      </c>
      <c r="M63" s="194" t="s">
        <v>341</v>
      </c>
      <c r="N63" s="194" t="s">
        <v>672</v>
      </c>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3362</v>
      </c>
      <c r="B64" s="187" t="s">
        <v>3450</v>
      </c>
      <c r="C64" s="188" t="s">
        <v>3455</v>
      </c>
      <c r="D64" s="190" t="s">
        <v>3456</v>
      </c>
      <c r="E64" s="190" t="s">
        <v>3457</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3362</v>
      </c>
      <c r="B65" s="187" t="s">
        <v>3450</v>
      </c>
      <c r="C65" s="188" t="s">
        <v>3458</v>
      </c>
      <c r="D65" s="190" t="s">
        <v>3459</v>
      </c>
      <c r="E65" s="190" t="s">
        <v>3460</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3362</v>
      </c>
      <c r="B66" s="187" t="s">
        <v>3450</v>
      </c>
      <c r="C66" s="188" t="s">
        <v>3461</v>
      </c>
      <c r="D66" s="190" t="s">
        <v>3462</v>
      </c>
      <c r="E66" s="190" t="s">
        <v>3463</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3362</v>
      </c>
      <c r="B67" s="187" t="s">
        <v>3450</v>
      </c>
      <c r="C67" s="188" t="s">
        <v>3464</v>
      </c>
      <c r="D67" s="190" t="s">
        <v>3465</v>
      </c>
      <c r="E67" s="190" t="s">
        <v>3466</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3362</v>
      </c>
      <c r="B68" s="187" t="s">
        <v>3450</v>
      </c>
      <c r="C68" s="188" t="s">
        <v>3467</v>
      </c>
      <c r="D68" s="190" t="s">
        <v>3468</v>
      </c>
      <c r="E68" s="190" t="s">
        <v>3469</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3362</v>
      </c>
      <c r="B69" s="187" t="s">
        <v>3450</v>
      </c>
      <c r="C69" s="188" t="s">
        <v>3470</v>
      </c>
      <c r="D69" s="190" t="s">
        <v>3471</v>
      </c>
      <c r="E69" s="190" t="s">
        <v>3472</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3362</v>
      </c>
      <c r="B70" s="187" t="s">
        <v>3450</v>
      </c>
      <c r="C70" s="188" t="s">
        <v>3473</v>
      </c>
      <c r="D70" s="190" t="s">
        <v>3474</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3362</v>
      </c>
      <c r="B71" s="187" t="s">
        <v>3450</v>
      </c>
      <c r="C71" s="188" t="s">
        <v>3475</v>
      </c>
      <c r="D71" s="190" t="s">
        <v>3476</v>
      </c>
      <c r="E71" s="190" t="s">
        <v>3477</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3362</v>
      </c>
      <c r="B72" s="187" t="s">
        <v>3450</v>
      </c>
      <c r="C72" s="188" t="s">
        <v>3478</v>
      </c>
      <c r="D72" s="190" t="s">
        <v>3479</v>
      </c>
      <c r="E72" s="190" t="s">
        <v>3480</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3362</v>
      </c>
      <c r="B73" s="187" t="s">
        <v>3450</v>
      </c>
      <c r="C73" s="188" t="s">
        <v>3481</v>
      </c>
      <c r="D73" s="190" t="s">
        <v>3482</v>
      </c>
      <c r="E73" s="190" t="s">
        <v>3483</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3362</v>
      </c>
      <c r="B74" s="187" t="s">
        <v>3450</v>
      </c>
      <c r="C74" s="188" t="s">
        <v>3484</v>
      </c>
      <c r="D74" s="190" t="s">
        <v>3485</v>
      </c>
      <c r="E74" s="190" t="s">
        <v>3486</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3362</v>
      </c>
      <c r="B75" s="187" t="s">
        <v>3450</v>
      </c>
      <c r="C75" s="188" t="s">
        <v>3487</v>
      </c>
      <c r="D75" s="190" t="s">
        <v>3488</v>
      </c>
      <c r="E75" s="190" t="s">
        <v>3489</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3362</v>
      </c>
      <c r="B76" s="187" t="s">
        <v>3450</v>
      </c>
      <c r="C76" s="188" t="s">
        <v>3490</v>
      </c>
      <c r="D76" s="190" t="s">
        <v>3491</v>
      </c>
      <c r="E76" s="190" t="s">
        <v>3492</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3362</v>
      </c>
      <c r="B77" s="187" t="s">
        <v>3450</v>
      </c>
      <c r="C77" s="188" t="s">
        <v>3493</v>
      </c>
      <c r="D77" s="190" t="s">
        <v>3494</v>
      </c>
      <c r="E77" s="190" t="s">
        <v>3495</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3362</v>
      </c>
      <c r="B78" s="187" t="s">
        <v>3450</v>
      </c>
      <c r="C78" s="188" t="s">
        <v>3496</v>
      </c>
      <c r="D78" s="190" t="s">
        <v>3497</v>
      </c>
      <c r="E78" s="190" t="s">
        <v>3498</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3362</v>
      </c>
      <c r="B79" s="186" t="s">
        <v>3450</v>
      </c>
      <c r="C79" s="186"/>
      <c r="D79" s="189" t="s">
        <v>3499</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3500</v>
      </c>
      <c r="B80" s="187"/>
      <c r="C80" s="188" t="s">
        <v>3501</v>
      </c>
      <c r="D80" s="190" t="s">
        <v>3502</v>
      </c>
      <c r="E80" s="190" t="s">
        <v>3503</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3500</v>
      </c>
      <c r="B81" s="187"/>
      <c r="C81" s="188" t="s">
        <v>3504</v>
      </c>
      <c r="D81" s="190" t="s">
        <v>3505</v>
      </c>
      <c r="E81" s="190" t="s">
        <v>3506</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3500</v>
      </c>
      <c r="B82" s="187"/>
      <c r="C82" s="188" t="s">
        <v>3507</v>
      </c>
      <c r="D82" s="190" t="s">
        <v>3508</v>
      </c>
      <c r="E82" s="190" t="s">
        <v>3509</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3500</v>
      </c>
      <c r="B83" s="187"/>
      <c r="C83" s="188" t="s">
        <v>3510</v>
      </c>
      <c r="D83" s="190" t="s">
        <v>3511</v>
      </c>
      <c r="E83" s="190" t="s">
        <v>3512</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3500</v>
      </c>
      <c r="B84" s="186"/>
      <c r="C84" s="186"/>
      <c r="D84" s="189" t="s">
        <v>3513</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3514</v>
      </c>
      <c r="B85" s="187"/>
      <c r="C85" s="188" t="s">
        <v>3515</v>
      </c>
      <c r="D85" s="190" t="s">
        <v>3516</v>
      </c>
      <c r="E85" s="190" t="s">
        <v>3517</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3514</v>
      </c>
      <c r="B86" s="187"/>
      <c r="C86" s="188" t="s">
        <v>3518</v>
      </c>
      <c r="D86" s="190" t="s">
        <v>3519</v>
      </c>
      <c r="E86" s="190" t="s">
        <v>3520</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3514</v>
      </c>
      <c r="B87" s="187"/>
      <c r="C87" s="188" t="s">
        <v>3521</v>
      </c>
      <c r="D87" s="190" t="s">
        <v>3522</v>
      </c>
      <c r="E87" s="190" t="s">
        <v>3523</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3514</v>
      </c>
      <c r="B88" s="187"/>
      <c r="C88" s="188" t="s">
        <v>3524</v>
      </c>
      <c r="D88" s="190" t="s">
        <v>3525</v>
      </c>
      <c r="E88" s="190" t="s">
        <v>3526</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3514</v>
      </c>
      <c r="B89" s="187"/>
      <c r="C89" s="188" t="s">
        <v>3527</v>
      </c>
      <c r="D89" s="190" t="s">
        <v>3528</v>
      </c>
      <c r="E89" s="190" t="s">
        <v>3529</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3514</v>
      </c>
      <c r="B90" s="186" t="s">
        <v>3530</v>
      </c>
      <c r="C90" s="186"/>
      <c r="D90" s="189" t="s">
        <v>3531</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3514</v>
      </c>
      <c r="B91" s="187" t="s">
        <v>3530</v>
      </c>
      <c r="C91" s="188" t="s">
        <v>3532</v>
      </c>
      <c r="D91" s="190" t="s">
        <v>3533</v>
      </c>
      <c r="E91" s="190" t="s">
        <v>3534</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3514</v>
      </c>
      <c r="B92" s="187" t="s">
        <v>3530</v>
      </c>
      <c r="C92" s="188" t="s">
        <v>3535</v>
      </c>
      <c r="D92" s="190" t="s">
        <v>3536</v>
      </c>
      <c r="E92" s="190" t="s">
        <v>3537</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3530</v>
      </c>
      <c r="C93" s="188" t="s">
        <v>3538</v>
      </c>
      <c r="D93" s="190" t="s">
        <v>3539</v>
      </c>
      <c r="E93" s="190" t="s">
        <v>3540</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3530</v>
      </c>
      <c r="C94" s="188" t="s">
        <v>3541</v>
      </c>
      <c r="D94" s="190" t="s">
        <v>3542</v>
      </c>
      <c r="E94" s="190" t="s">
        <v>3543</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3530</v>
      </c>
      <c r="C95" s="188" t="s">
        <v>3544</v>
      </c>
      <c r="D95" s="190" t="s">
        <v>3545</v>
      </c>
      <c r="E95" s="190" t="s">
        <v>3546</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3530</v>
      </c>
      <c r="C96" s="188" t="s">
        <v>3547</v>
      </c>
      <c r="D96" s="190" t="s">
        <v>3548</v>
      </c>
      <c r="E96" s="190" t="s">
        <v>3549</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3530</v>
      </c>
      <c r="C97" s="188" t="s">
        <v>3550</v>
      </c>
      <c r="D97" s="190" t="s">
        <v>3551</v>
      </c>
      <c r="E97" s="190" t="s">
        <v>3552</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3530</v>
      </c>
      <c r="C98" s="188" t="s">
        <v>3553</v>
      </c>
      <c r="D98" s="190" t="s">
        <v>3554</v>
      </c>
      <c r="E98" s="190" t="s">
        <v>3555</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3556</v>
      </c>
      <c r="C99" s="186"/>
      <c r="D99" s="189" t="s">
        <v>3557</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3556</v>
      </c>
      <c r="C100" s="188" t="s">
        <v>3558</v>
      </c>
      <c r="D100" s="190" t="s">
        <v>3559</v>
      </c>
      <c r="E100" s="190" t="s">
        <v>3560</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3556</v>
      </c>
      <c r="C101" s="188" t="s">
        <v>3561</v>
      </c>
      <c r="D101" s="190" t="s">
        <v>3562</v>
      </c>
      <c r="E101" s="190" t="s">
        <v>3563</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3556</v>
      </c>
      <c r="C102" s="188" t="s">
        <v>3564</v>
      </c>
      <c r="D102" s="190" t="s">
        <v>3565</v>
      </c>
      <c r="E102" s="190" t="s">
        <v>3566</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3556</v>
      </c>
      <c r="C103" s="188" t="s">
        <v>3567</v>
      </c>
      <c r="D103" s="190" t="s">
        <v>3568</v>
      </c>
      <c r="E103" s="190" t="s">
        <v>3569</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3556</v>
      </c>
      <c r="C104" s="196" t="s">
        <v>3570</v>
      </c>
      <c r="D104" s="197" t="s">
        <v>3571</v>
      </c>
      <c r="E104" s="197" t="s">
        <v>3572</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808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IFERROR(INDEX('Recommendations'!$I$2:$I$128, MATCH(G2,'Recommendations'!$B$2:$B$128,0))="Implemented", FALSE))</xm:f>
            <x14:dxf>
              <font>
                <color rgb="FF000000"/>
              </font>
              <fill>
                <patternFill>
                  <bgColor rgb="FF3C7D22"/>
                </patternFill>
              </fill>
            </x14:dxf>
          </x14:cfRule>
          <x14:cfRule type="expression" priority="2" id="{00000000-000E-0000-0800-000002000000}">
            <xm:f>AND(G2&lt;&gt;"", IFERROR(INDEX('Recommendations'!$I$2:$I$128, MATCH(G2,'Recommendations'!$B$2:$B$128,0))="Compensated", FALSE))</xm:f>
            <x14:dxf>
              <font>
                <color rgb="FF000000"/>
              </font>
              <fill>
                <patternFill>
                  <bgColor rgb="FFC6E0B4"/>
                </patternFill>
              </fill>
            </x14:dxf>
          </x14:cfRule>
          <x14:cfRule type="expression" priority="3" id="{00000000-000E-0000-0800-000003000000}">
            <xm:f>AND(G2&lt;&gt;"", IFERROR(INDEX('Recommendations'!$I$2:$I$128, MATCH(G2,'Recommendations'!$B$2:$B$128,0))="Testing", FALSE))</xm:f>
            <x14:dxf>
              <font>
                <color rgb="FF000000"/>
              </font>
              <fill>
                <patternFill>
                  <bgColor rgb="FFFFC000"/>
                </patternFill>
              </fill>
            </x14:dxf>
          </x14:cfRule>
          <x14:cfRule type="expression" priority="4" id="{00000000-000E-0000-0800-000004000000}">
            <xm:f>AND(G2&lt;&gt;"", IFERROR(INDEX('Recommendations'!$I$2:$I$128, MATCH(G2,'Recommendations'!$B$2:$B$128,0))="Failed", FALSE))</xm:f>
            <x14:dxf>
              <font>
                <color rgb="FF000000"/>
              </font>
              <fill>
                <patternFill>
                  <bgColor rgb="FFD82891"/>
                </patternFill>
              </fill>
            </x14:dxf>
          </x14:cfRule>
          <x14:cfRule type="expression" priority="5" id="{00000000-000E-0000-0800-000005000000}">
            <xm:f>AND(G2&lt;&gt;"", IFERROR(INDEX('Recommendations'!$I$2:$I$128, MATCH(G2,'Recommendations'!$B$2:$B$128,0))="Risk Accepted", FALSE))</xm:f>
            <x14:dxf>
              <font>
                <color rgb="FF000000"/>
              </font>
              <fill>
                <patternFill>
                  <bgColor rgb="FFD9D9D9"/>
                </patternFill>
              </fill>
            </x14:dxf>
          </x14:cfRule>
          <x14:cfRule type="expression" priority="6" id="{00000000-000E-0000-0800-000006000000}">
            <xm:f>AND(G2&lt;&gt;"", IFERROR(INDEX('Recommendations'!$I$2:$I$128, MATCH(G2,'Recommendations'!$B$2:$B$128,0))="N/A",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Google Chrome Group Policy Benchmark - SHGIR</dc:title>
  <dc:subject>Generated on: 2026-06-08 19:13:16</dc:subject>
  <dc:creator>Anicet Fopa Tchoffo</dc:creator>
  <cp:keywords>Baseline;Hardening;CIS;Benchmark</cp:keywords>
  <dc:description>Baseline Developed By: Center for Internet Security (CIS)</dc:description>
  <cp:lastModifiedBy>Anicet Fopa Tchoffo</cp:lastModifiedBy>
  <dcterms:modified xsi:type="dcterms:W3CDTF">2026-06-08T18:13:26Z</dcterms:modified>
  <cp:category>CIS</cp:category>
  <cp:contentStatus>Draft</cp:contentStatus>
</cp:coreProperties>
</file>