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C8FEED84F1EC63C9303922CFC793E025DD69585E" xr6:coauthVersionLast="47" xr6:coauthVersionMax="47" xr10:uidLastSave="{16756FDB-47D8-46E3-8127-09DCA364A73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C89" i="3"/>
  <c r="F84" i="3"/>
  <c r="E92" i="3" s="1"/>
  <c r="E84" i="3"/>
  <c r="D84" i="3"/>
  <c r="C84" i="3"/>
  <c r="F83" i="3"/>
  <c r="E91" i="3" s="1"/>
  <c r="E83" i="3"/>
  <c r="D83" i="3"/>
  <c r="C83" i="3"/>
  <c r="E82" i="3"/>
  <c r="D82" i="3"/>
  <c r="C82" i="3"/>
  <c r="W134" i="3" s="1"/>
  <c r="F81" i="3"/>
  <c r="V163" i="3" s="1"/>
  <c r="E81" i="3"/>
  <c r="D81" i="3"/>
  <c r="C81" i="3"/>
  <c r="U134" i="3" s="1"/>
  <c r="F80" i="3"/>
  <c r="T164" i="3" s="1"/>
  <c r="E80" i="3"/>
  <c r="D80" i="3"/>
  <c r="C80" i="3"/>
  <c r="S134" i="3" s="1"/>
  <c r="E66" i="3"/>
  <c r="D66" i="3"/>
  <c r="C66" i="3"/>
  <c r="F66" i="3" s="1"/>
  <c r="E65" i="3"/>
  <c r="D65" i="3"/>
  <c r="C65" i="3"/>
  <c r="F65"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E109" i="3" l="1"/>
  <c r="D109" i="3"/>
  <c r="C109" i="3"/>
  <c r="E110" i="3"/>
  <c r="D110" i="3"/>
  <c r="C110" i="3"/>
  <c r="E56" i="3"/>
  <c r="D56" i="3"/>
  <c r="C56" i="3"/>
  <c r="D33" i="3"/>
  <c r="C33" i="3"/>
  <c r="E33" i="3"/>
  <c r="E51" i="3"/>
  <c r="C51" i="3"/>
  <c r="D51" i="3"/>
  <c r="E54" i="3"/>
  <c r="D54" i="3"/>
  <c r="C54" i="3"/>
  <c r="G123" i="3"/>
  <c r="R164" i="3"/>
  <c r="R159" i="3"/>
  <c r="R154" i="3"/>
  <c r="R149" i="3"/>
  <c r="R144" i="3"/>
  <c r="R139" i="3"/>
  <c r="R163" i="3"/>
  <c r="R158" i="3"/>
  <c r="R153" i="3"/>
  <c r="R148" i="3"/>
  <c r="R143" i="3"/>
  <c r="R138" i="3"/>
  <c r="R162" i="3"/>
  <c r="R157" i="3"/>
  <c r="R152" i="3"/>
  <c r="R147" i="3"/>
  <c r="R142" i="3"/>
  <c r="R137" i="3"/>
  <c r="E20" i="3"/>
  <c r="R166" i="3"/>
  <c r="R161" i="3"/>
  <c r="R156" i="3"/>
  <c r="R151" i="3"/>
  <c r="R146" i="3"/>
  <c r="R141" i="3"/>
  <c r="R136" i="3"/>
  <c r="D20" i="3"/>
  <c r="C20" i="3"/>
  <c r="R165" i="3"/>
  <c r="R160" i="3"/>
  <c r="R155" i="3"/>
  <c r="R150" i="3"/>
  <c r="R145" i="3"/>
  <c r="R140" i="3"/>
  <c r="E70" i="3"/>
  <c r="D70" i="3"/>
  <c r="C70" i="3"/>
  <c r="E55" i="3"/>
  <c r="D55" i="3"/>
  <c r="C55" i="3"/>
  <c r="E111" i="3"/>
  <c r="D111" i="3"/>
  <c r="C111" i="3"/>
  <c r="E108" i="3"/>
  <c r="D108" i="3"/>
  <c r="C108" i="3"/>
  <c r="E71" i="3"/>
  <c r="D71" i="3"/>
  <c r="C71" i="3"/>
  <c r="E52" i="3"/>
  <c r="C52" i="3"/>
  <c r="D52" i="3"/>
  <c r="E53" i="3"/>
  <c r="D53" i="3"/>
  <c r="C53" i="3"/>
  <c r="C91" i="3"/>
  <c r="V139" i="3"/>
  <c r="V144" i="3"/>
  <c r="V149" i="3"/>
  <c r="V154" i="3"/>
  <c r="V159" i="3"/>
  <c r="V164" i="3"/>
  <c r="D91" i="3"/>
  <c r="F82" i="3"/>
  <c r="Q134" i="3"/>
  <c r="C92" i="3"/>
  <c r="T140" i="3"/>
  <c r="T145" i="3"/>
  <c r="T150" i="3"/>
  <c r="T155" i="3"/>
  <c r="T160" i="3"/>
  <c r="T165" i="3"/>
  <c r="D92" i="3"/>
  <c r="V140" i="3"/>
  <c r="V145" i="3"/>
  <c r="V150" i="3"/>
  <c r="V155" i="3"/>
  <c r="V160" i="3"/>
  <c r="V165" i="3"/>
  <c r="T136" i="3"/>
  <c r="T141" i="3"/>
  <c r="T146" i="3"/>
  <c r="T151" i="3"/>
  <c r="T156" i="3"/>
  <c r="T161" i="3"/>
  <c r="T166" i="3"/>
  <c r="V136" i="3"/>
  <c r="V141" i="3"/>
  <c r="V146" i="3"/>
  <c r="V151" i="3"/>
  <c r="V156" i="3"/>
  <c r="V161" i="3"/>
  <c r="V166" i="3"/>
  <c r="C88" i="3"/>
  <c r="T137" i="3"/>
  <c r="T142" i="3"/>
  <c r="T147" i="3"/>
  <c r="T152" i="3"/>
  <c r="T157" i="3"/>
  <c r="T162" i="3"/>
  <c r="D88" i="3"/>
  <c r="V137" i="3"/>
  <c r="V142" i="3"/>
  <c r="V147" i="3"/>
  <c r="V152" i="3"/>
  <c r="V157" i="3"/>
  <c r="V162" i="3"/>
  <c r="E88" i="3"/>
  <c r="D89" i="3"/>
  <c r="T138" i="3"/>
  <c r="T143" i="3"/>
  <c r="T148" i="3"/>
  <c r="T153" i="3"/>
  <c r="T158" i="3"/>
  <c r="T163" i="3"/>
  <c r="E89" i="3"/>
  <c r="V138" i="3"/>
  <c r="V143" i="3"/>
  <c r="V148" i="3"/>
  <c r="V153" i="3"/>
  <c r="V158" i="3"/>
  <c r="T139" i="3"/>
  <c r="T144" i="3"/>
  <c r="T149" i="3"/>
  <c r="T154" i="3"/>
  <c r="T159" i="3"/>
  <c r="E90" i="3" l="1"/>
  <c r="X163" i="3"/>
  <c r="X158" i="3"/>
  <c r="X153" i="3"/>
  <c r="X148" i="3"/>
  <c r="X143" i="3"/>
  <c r="X138" i="3"/>
  <c r="C90" i="3"/>
  <c r="X162" i="3"/>
  <c r="X157" i="3"/>
  <c r="X152" i="3"/>
  <c r="X147" i="3"/>
  <c r="X142" i="3"/>
  <c r="X137" i="3"/>
  <c r="X166" i="3"/>
  <c r="X161" i="3"/>
  <c r="X156" i="3"/>
  <c r="X151" i="3"/>
  <c r="X146" i="3"/>
  <c r="X141" i="3"/>
  <c r="X136" i="3"/>
  <c r="D90" i="3"/>
  <c r="X165" i="3"/>
  <c r="X160" i="3"/>
  <c r="X155" i="3"/>
  <c r="X150" i="3"/>
  <c r="X145" i="3"/>
  <c r="X140"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OAuth and Authorized Third-Party Applications are Appropriate</t>
        </r>
      </text>
    </comment>
    <comment ref="J37" authorId="0" shapeId="0" xr:uid="{00000000-0006-0000-0400-000002000000}">
      <text>
        <r>
          <rPr>
            <sz val="11"/>
            <rFont val="Calibri"/>
          </rPr>
          <t>Ensure SSH Keys are Audited</t>
        </r>
      </text>
    </comment>
    <comment ref="J48" authorId="0" shapeId="0" xr:uid="{00000000-0006-0000-0400-000003000000}">
      <text>
        <r>
          <rPr>
            <sz val="11"/>
            <rFont val="Calibri"/>
          </rPr>
          <t>Ensure Access Tokens Do Not Have Over-Provisioned Scopes</t>
        </r>
      </text>
    </comment>
    <comment ref="J55" authorId="0" shapeId="0" xr:uid="{00000000-0006-0000-0400-000004000000}">
      <text>
        <r>
          <rPr>
            <sz val="11"/>
            <rFont val="Calibri"/>
          </rPr>
          <t>Ensure Two Factor Authentication for all Accounts/ Teams is Enabled</t>
        </r>
      </text>
    </comment>
    <comment ref="J58" authorId="0" shapeId="0" xr:uid="{00000000-0006-0000-0400-000005000000}">
      <text>
        <r>
          <rPr>
            <sz val="11"/>
            <rFont val="Calibri"/>
          </rPr>
          <t>Ensure Secure Sign In for Teams is Enabled</t>
        </r>
      </text>
    </comment>
    <comment ref="K58" authorId="0" shapeId="0" xr:uid="{00000000-0006-0000-0400-000006000000}">
      <text>
        <r>
          <rPr>
            <sz val="11"/>
            <rFont val="Calibri"/>
          </rPr>
          <t>Ensure Two Factor Authentication for all Accounts/ Teams is Enabled</t>
        </r>
      </text>
    </comment>
    <comment ref="J59" authorId="0" shapeId="0" xr:uid="{00000000-0006-0000-0400-000007000000}">
      <text>
        <r>
          <rPr>
            <sz val="11"/>
            <rFont val="Calibri"/>
          </rPr>
          <t>Ensure Access Tokens Do Not Have Over-Provisioned Scopes</t>
        </r>
      </text>
    </comment>
    <comment ref="K59" authorId="0" shapeId="0" xr:uid="{00000000-0006-0000-0400-000008000000}">
      <text>
        <r>
          <rPr>
            <sz val="11"/>
            <rFont val="Calibri"/>
          </rPr>
          <t>Ensure Role-Based Access Controls are Implemented</t>
        </r>
      </text>
    </comment>
    <comment ref="J79" authorId="0" shapeId="0" xr:uid="{00000000-0006-0000-0400-000009000000}">
      <text>
        <r>
          <rPr>
            <sz val="11"/>
            <rFont val="Calibri"/>
          </rPr>
          <t>Ensure Security History is Reviewed Regularly</t>
        </r>
      </text>
    </comment>
    <comment ref="J158" authorId="0" shapeId="0" xr:uid="{00000000-0006-0000-0400-00000A000000}">
      <text>
        <r>
          <rPr>
            <sz val="11"/>
            <rFont val="Calibri"/>
          </rPr>
          <t>Ensure a Distribution List is used as the Team Contact Email</t>
        </r>
      </text>
    </comment>
  </commentList>
</comments>
</file>

<file path=xl/sharedStrings.xml><?xml version="1.0" encoding="utf-8"?>
<sst xmlns="http://schemas.openxmlformats.org/spreadsheetml/2006/main" count="1894" uniqueCount="1006">
  <si>
    <t>Section</t>
  </si>
  <si>
    <t>Id</t>
  </si>
  <si>
    <t>Title</t>
  </si>
  <si>
    <t>Assessment</t>
  </si>
  <si>
    <t>Profile</t>
  </si>
  <si>
    <t>MoSCoW</t>
  </si>
  <si>
    <t>OpsImpact</t>
  </si>
  <si>
    <t>Phase</t>
  </si>
  <si>
    <t>ImplStatus</t>
  </si>
  <si>
    <t>Notes</t>
  </si>
  <si>
    <t>Remediation</t>
  </si>
  <si>
    <t>Description</t>
  </si>
  <si>
    <t>Impact</t>
  </si>
  <si>
    <t>Audit</t>
  </si>
  <si>
    <t>Default</t>
  </si>
  <si>
    <t>Status</t>
  </si>
  <si>
    <t>LogID</t>
  </si>
  <si>
    <t>Account Access</t>
  </si>
  <si>
    <t>2.1</t>
  </si>
  <si>
    <r>
      <rPr>
        <sz val="11"/>
        <rFont val="Calibri"/>
      </rPr>
      <t>Ensure Secure Sign In for Teams is Enabled</t>
    </r>
  </si>
  <si>
    <t>Manual</t>
  </si>
  <si>
    <t>Level 1</t>
  </si>
  <si>
    <t>Unassigned</t>
  </si>
  <si>
    <t>Unassessed</t>
  </si>
  <si>
    <t>Pending</t>
  </si>
  <si>
    <t/>
  </si>
  <si>
    <r>
      <rPr>
        <sz val="11"/>
        <color rgb="FF000000"/>
        <rFont val="Calibri"/>
      </rPr>
      <t xml:space="preserve">-  To require secure sign-in for a team, first switch to the team in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 xml:space="preserve">. Click the profile icon in the top right to open the drop-down menu, click </t>
    </r>
    <r>
      <rPr>
        <b/>
        <sz val="11"/>
        <color rgb="FF000000"/>
        <rFont val="Calibri"/>
      </rPr>
      <t>Switch Teams</t>
    </r>
    <r>
      <rPr>
        <sz val="11"/>
        <color rgb="FF000000"/>
        <rFont val="Calibri"/>
      </rPr>
      <t>, then click the name of team you want to update.</t>
    </r>
    <r>
      <rPr>
        <sz val="11"/>
        <color rgb="FF000000"/>
        <rFont val="Calibri"/>
      </rPr>
      <t xml:space="preserve">
</t>
    </r>
    <r>
      <rPr>
        <sz val="11"/>
        <color rgb="FF000000"/>
        <rFont val="Calibri"/>
      </rPr>
      <t xml:space="preserve">-  In the left menu of the control panel, click </t>
    </r>
    <r>
      <rPr>
        <b/>
        <sz val="11"/>
        <color rgb="FF000000"/>
        <rFont val="Calibri"/>
      </rPr>
      <t>Settings</t>
    </r>
    <r>
      <rPr>
        <sz val="11"/>
        <color rgb="FF000000"/>
        <rFont val="Calibri"/>
      </rPr>
      <t xml:space="preserve"> to go to the </t>
    </r>
    <r>
      <rPr>
        <b/>
        <sz val="11"/>
        <color rgb="FF000000"/>
        <rFont val="Calibri"/>
      </rPr>
      <t>team settings page</t>
    </r>
    <r>
      <rPr>
        <sz val="11"/>
        <color rgb="FF000000"/>
        <rFont val="Calibri"/>
      </rPr>
      <t xml:space="preserve"> [https://cloud.digitalocean.com/account/team] (https://cloud.digitalocean.com/account/team). In the </t>
    </r>
    <r>
      <rPr>
        <b/>
        <sz val="11"/>
        <color rgb="FF000000"/>
        <rFont val="Calibri"/>
      </rPr>
      <t>Secure sign-in</t>
    </r>
    <r>
      <rPr>
        <sz val="11"/>
        <color rgb="FF000000"/>
        <rFont val="Calibri"/>
      </rPr>
      <t xml:space="preserve"> section, click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In the window that opens, click </t>
    </r>
    <r>
      <rPr>
        <b/>
        <sz val="11"/>
        <color rgb="FF000000"/>
        <rFont val="Calibri"/>
      </rPr>
      <t>Enable Secure Sign-In</t>
    </r>
    <r>
      <rPr>
        <sz val="11"/>
        <color rgb="FF000000"/>
        <rFont val="Calibri"/>
      </rPr>
      <t>. This notifies all team members via email that secure sign-in is now required.</t>
    </r>
    <r>
      <rPr>
        <sz val="11"/>
        <color rgb="FF000000"/>
        <rFont val="Calibri"/>
      </rPr>
      <t xml:space="preserve">
</t>
    </r>
    <r>
      <rPr>
        <sz val="11"/>
        <color rgb="FF000000"/>
        <rFont val="Calibri"/>
      </rPr>
      <t xml:space="preserve">If your DigitalOcean account doesn’t use a secure sign-in, you are then prompted to </t>
    </r>
    <r>
      <rPr>
        <b/>
        <sz val="11"/>
        <color rgb="FF000000"/>
        <rFont val="Calibri"/>
      </rPr>
      <t>update your sign-in method</t>
    </r>
    <r>
      <rPr>
        <sz val="11"/>
        <color rgb="FF000000"/>
        <rFont val="Calibri"/>
      </rPr>
      <t xml:space="preserve"> </t>
    </r>
    <r>
      <rPr>
        <sz val="11"/>
        <color rgb="FF0000FF"/>
        <rFont val="Calibri"/>
      </rPr>
      <t>(https://docs.digitalocean.com/platform/accounts/settings/#sign-in-method)</t>
    </r>
    <r>
      <rPr>
        <sz val="11"/>
        <color rgb="FF000000"/>
        <rFont val="Calibri"/>
      </rPr>
      <t>.</t>
    </r>
    <r>
      <rPr>
        <sz val="11"/>
        <color rgb="FF000000"/>
        <rFont val="Calibri"/>
      </rPr>
      <t xml:space="preserve">
</t>
    </r>
    <r>
      <rPr>
        <sz val="11"/>
        <color rgb="FF000000"/>
        <rFont val="Calibri"/>
      </rPr>
      <t xml:space="preserve">Similarly, when a team member without an accepted sign-in method tries to access the team, they are prompted to update their sign-in method to regain access to the team. This prevents team members from accessing the team until they switch to </t>
    </r>
    <r>
      <rPr>
        <b/>
        <sz val="11"/>
        <color rgb="FF000000"/>
        <rFont val="Calibri"/>
      </rPr>
      <t>Google or GitHub</t>
    </r>
    <r>
      <rPr>
        <sz val="11"/>
        <color rgb="FF000000"/>
        <rFont val="Calibri"/>
      </rPr>
      <t xml:space="preserve"> </t>
    </r>
    <r>
      <rPr>
        <sz val="11"/>
        <color rgb="FF0000FF"/>
        <rFont val="Calibri"/>
      </rPr>
      <t>(https://docs.digitalocean.com/platform/accounts/settings/#sign-in-method)</t>
    </r>
    <r>
      <rPr>
        <sz val="11"/>
        <color rgb="FF000000"/>
        <rFont val="Calibri"/>
      </rPr>
      <t xml:space="preserve"> or </t>
    </r>
    <r>
      <rPr>
        <b/>
        <sz val="11"/>
        <color rgb="FF000000"/>
        <rFont val="Calibri"/>
      </rPr>
      <t>enable 2FA on their DigitalOcean account</t>
    </r>
    <r>
      <rPr>
        <sz val="11"/>
        <color rgb="FF000000"/>
        <rFont val="Calibri"/>
      </rPr>
      <t xml:space="preserve"> </t>
    </r>
    <r>
      <rPr>
        <sz val="11"/>
        <color rgb="FF0000FF"/>
        <rFont val="Calibri"/>
      </rPr>
      <t>(https://docs.digitalocean.com/platform/accounts/2fa/)</t>
    </r>
    <r>
      <rPr>
        <sz val="11"/>
        <color rgb="FF000000"/>
        <rFont val="Calibri"/>
      </rPr>
      <t>.</t>
    </r>
  </si>
  <si>
    <r>
      <rPr>
        <sz val="11"/>
        <color rgb="FF000000"/>
        <rFont val="Calibri"/>
      </rPr>
      <t xml:space="preserve">At DigitalOcean, when a team owner requires team members to use a secure sign-in method, only team members who log in to DigitalOcean via </t>
    </r>
    <r>
      <rPr>
        <b/>
        <sz val="11"/>
        <color rgb="FF000000"/>
        <rFont val="Calibri"/>
      </rPr>
      <t>Google or GitHub</t>
    </r>
    <r>
      <rPr>
        <sz val="11"/>
        <color rgb="FF000000"/>
        <rFont val="Calibri"/>
      </rPr>
      <t xml:space="preserve"> </t>
    </r>
    <r>
      <rPr>
        <sz val="11"/>
        <color rgb="FF0000FF"/>
        <rFont val="Calibri"/>
      </rPr>
      <t>(https://docs.digitalocean.com/platform/accounts/settings/#sign-in-method)</t>
    </r>
    <r>
      <rPr>
        <sz val="11"/>
        <color rgb="FF000000"/>
        <rFont val="Calibri"/>
      </rPr>
      <t xml:space="preserve"> or a </t>
    </r>
    <r>
      <rPr>
        <b/>
        <sz val="11"/>
        <color rgb="FF000000"/>
        <rFont val="Calibri"/>
      </rPr>
      <t>DigitalOcean account with two-factor authentication (2FA)</t>
    </r>
    <r>
      <rPr>
        <sz val="11"/>
        <color rgb="FF000000"/>
        <rFont val="Calibri"/>
      </rPr>
      <t xml:space="preserve"> </t>
    </r>
    <r>
      <rPr>
        <sz val="11"/>
        <color rgb="FF0000FF"/>
        <rFont val="Calibri"/>
      </rPr>
      <t>(https://docs.digitalocean.com/platform/accounts/2fa/)</t>
    </r>
    <r>
      <rPr>
        <sz val="11"/>
        <color rgb="FF000000"/>
        <rFont val="Calibri"/>
      </rPr>
      <t xml:space="preserve"> can access the team. This functionality can be enabled during </t>
    </r>
    <r>
      <rPr>
        <b/>
        <sz val="11"/>
        <color rgb="FF000000"/>
        <rFont val="Calibri"/>
      </rPr>
      <t>team creation</t>
    </r>
    <r>
      <rPr>
        <sz val="11"/>
        <color rgb="FF000000"/>
        <rFont val="Calibri"/>
      </rPr>
      <t xml:space="preserve"> or anytime thereafter.</t>
    </r>
  </si>
  <si>
    <r>
      <rPr>
        <sz val="11"/>
        <color rgb="FF000000"/>
        <rFont val="Calibri"/>
      </rPr>
      <t>There are no major adverse consequences to enabling secure sign on for Teams.</t>
    </r>
  </si>
  <si>
    <r>
      <rPr>
        <sz val="11"/>
        <color rgb="FF000000"/>
        <rFont val="Calibri"/>
      </rPr>
      <t xml:space="preserve">- Click the profile icon in the top right of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 xml:space="preserve"> to open the drop-down menu.</t>
    </r>
    <r>
      <rPr>
        <sz val="11"/>
        <color rgb="FF000000"/>
        <rFont val="Calibri"/>
      </rPr>
      <t xml:space="preserve">
</t>
    </r>
    <r>
      <rPr>
        <sz val="11"/>
        <color rgb="FF000000"/>
        <rFont val="Calibri"/>
      </rPr>
      <t xml:space="preserve">- Click </t>
    </r>
    <r>
      <rPr>
        <b/>
        <sz val="11"/>
        <color rgb="FF000000"/>
        <rFont val="Calibri"/>
      </rPr>
      <t>Switch Teams</t>
    </r>
    <r>
      <rPr>
        <sz val="11"/>
        <color rgb="FF000000"/>
        <rFont val="Calibri"/>
      </rPr>
      <t>.</t>
    </r>
    <r>
      <rPr>
        <sz val="11"/>
        <color rgb="FF000000"/>
        <rFont val="Calibri"/>
      </rPr>
      <t xml:space="preserve">
</t>
    </r>
    <r>
      <rPr>
        <sz val="11"/>
        <color rgb="FF000000"/>
        <rFont val="Calibri"/>
      </rPr>
      <t>- Click the name of the team you want to audit for secure sign-in.</t>
    </r>
    <r>
      <rPr>
        <sz val="11"/>
        <color rgb="FF000000"/>
        <rFont val="Calibri"/>
      </rPr>
      <t xml:space="preserve">
</t>
    </r>
    <r>
      <rPr>
        <sz val="11"/>
        <color rgb="FF000000"/>
        <rFont val="Calibri"/>
      </rPr>
      <t xml:space="preserve">- On the left menu of the Control Panel, click </t>
    </r>
    <r>
      <rPr>
        <b/>
        <sz val="11"/>
        <color rgb="FF000000"/>
        <rFont val="Calibri"/>
      </rPr>
      <t>Settings</t>
    </r>
    <r>
      <rPr>
        <sz val="11"/>
        <color rgb="FF000000"/>
        <rFont val="Calibri"/>
      </rPr>
      <t xml:space="preserve"> to go to the Team Settings page.</t>
    </r>
    <r>
      <rPr>
        <sz val="11"/>
        <color rgb="FF000000"/>
        <rFont val="Calibri"/>
      </rPr>
      <t xml:space="preserve">
</t>
    </r>
    <r>
      <rPr>
        <sz val="11"/>
        <color rgb="FF000000"/>
        <rFont val="Calibri"/>
      </rPr>
      <t xml:space="preserve">- View the status of secure sign-in in the </t>
    </r>
    <r>
      <rPr>
        <b/>
        <sz val="11"/>
        <color rgb="FF000000"/>
        <rFont val="Calibri"/>
      </rPr>
      <t>Secure sign-in section</t>
    </r>
    <r>
      <rPr>
        <sz val="11"/>
        <color rgb="FF000000"/>
        <rFont val="Calibri"/>
      </rPr>
      <t xml:space="preserve"> within the </t>
    </r>
    <r>
      <rPr>
        <b/>
        <sz val="11"/>
        <color rgb="FF000000"/>
        <rFont val="Calibri"/>
      </rPr>
      <t>Team tab</t>
    </r>
    <r>
      <rPr>
        <sz val="11"/>
        <color rgb="FF000000"/>
        <rFont val="Calibri"/>
      </rPr>
      <t>.</t>
    </r>
  </si>
  <si>
    <t>2.2</t>
  </si>
  <si>
    <r>
      <rPr>
        <sz val="11"/>
        <rFont val="Calibri"/>
      </rPr>
      <t>Ensure Two Factor Authentication for all Accounts/ Teams is Enabled</t>
    </r>
  </si>
  <si>
    <r>
      <rPr>
        <sz val="11"/>
        <color rgb="FF000000"/>
        <rFont val="Calibri"/>
      </rPr>
      <t xml:space="preserve">-  Log in to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 xml:space="preserve"> and click the profile icon in the top right corner.</t>
    </r>
    <r>
      <rPr>
        <sz val="11"/>
        <color rgb="FF000000"/>
        <rFont val="Calibri"/>
      </rPr>
      <t xml:space="preserve">
</t>
    </r>
    <r>
      <rPr>
        <sz val="11"/>
        <color rgb="FF000000"/>
        <rFont val="Calibri"/>
      </rPr>
      <t xml:space="preserve">-  In the menu that opens, click </t>
    </r>
    <r>
      <rPr>
        <b/>
        <sz val="11"/>
        <color rgb="FF000000"/>
        <rFont val="Calibri"/>
      </rPr>
      <t>My Account</t>
    </r>
    <r>
      <rPr>
        <sz val="11"/>
        <color rgb="FF000000"/>
        <rFont val="Calibri"/>
      </rPr>
      <t xml:space="preserve"> to go to your </t>
    </r>
    <r>
      <rPr>
        <b/>
        <sz val="11"/>
        <color rgb="FF000000"/>
        <rFont val="Calibri"/>
      </rPr>
      <t>My Account page</t>
    </r>
    <r>
      <rPr>
        <sz val="11"/>
        <color rgb="FF000000"/>
        <rFont val="Calibri"/>
      </rPr>
      <t xml:space="preserve"> </t>
    </r>
    <r>
      <rPr>
        <sz val="11"/>
        <color rgb="FF0000FF"/>
        <rFont val="Calibri"/>
      </rPr>
      <t>(https://cloud.digitalocean.com/account/profile)</t>
    </r>
    <r>
      <rPr>
        <sz val="11"/>
        <color rgb="FF000000"/>
        <rFont val="Calibri"/>
      </rPr>
      <t xml:space="preserve">. Then, in the </t>
    </r>
    <r>
      <rPr>
        <b/>
        <sz val="11"/>
        <color rgb="FF000000"/>
        <rFont val="Calibri"/>
      </rPr>
      <t>Two-factor authentication</t>
    </r>
    <r>
      <rPr>
        <sz val="11"/>
        <color rgb="FF000000"/>
        <rFont val="Calibri"/>
      </rPr>
      <t xml:space="preserve"> section, click </t>
    </r>
    <r>
      <rPr>
        <b/>
        <sz val="11"/>
        <color rgb="FF000000"/>
        <rFont val="Calibri"/>
      </rPr>
      <t>Set Up 2FA</t>
    </r>
    <r>
      <rPr>
        <sz val="11"/>
        <color rgb="FF000000"/>
        <rFont val="Calibri"/>
      </rPr>
      <t>.</t>
    </r>
    <r>
      <rPr>
        <sz val="11"/>
        <color rgb="FF000000"/>
        <rFont val="Calibri"/>
      </rPr>
      <t xml:space="preserve">
</t>
    </r>
    <r>
      <rPr>
        <sz val="11"/>
        <color rgb="FF000000"/>
        <rFont val="Calibri"/>
      </rPr>
      <t xml:space="preserve">-  When you click the </t>
    </r>
    <r>
      <rPr>
        <b/>
        <sz val="11"/>
        <color rgb="FF000000"/>
        <rFont val="Calibri"/>
      </rPr>
      <t>Set Up 2FA</t>
    </r>
    <r>
      <rPr>
        <sz val="11"/>
        <color rgb="FF000000"/>
        <rFont val="Calibri"/>
      </rPr>
      <t xml:space="preserve"> button, the </t>
    </r>
    <r>
      <rPr>
        <b/>
        <sz val="11"/>
        <color rgb="FF000000"/>
        <rFont val="Calibri"/>
      </rPr>
      <t>Set up two factor authentication</t>
    </r>
    <r>
      <rPr>
        <sz val="11"/>
        <color rgb="FF000000"/>
        <rFont val="Calibri"/>
      </rPr>
      <t xml:space="preserve"> window opens on the </t>
    </r>
    <r>
      <rPr>
        <b/>
        <sz val="11"/>
        <color rgb="FF000000"/>
        <rFont val="Calibri"/>
      </rPr>
      <t>Choose Method</t>
    </r>
    <r>
      <rPr>
        <sz val="11"/>
        <color rgb="FF000000"/>
        <rFont val="Calibri"/>
      </rPr>
      <t>step. You need to choose your authentication method: either using an authentication app or using SMS.</t>
    </r>
    <r>
      <rPr>
        <sz val="11"/>
        <color rgb="FF000000"/>
        <rFont val="Calibri"/>
      </rPr>
      <t xml:space="preserve">
</t>
    </r>
    <r>
      <rPr>
        <b/>
        <sz val="11"/>
        <color rgb="FF000000"/>
        <rFont val="Calibri"/>
      </rPr>
      <t>Using an Authentication App (Recommended)</t>
    </r>
    <r>
      <rPr>
        <sz val="11"/>
        <color rgb="FF000000"/>
        <rFont val="Calibri"/>
      </rPr>
      <t xml:space="preserve">
</t>
    </r>
    <r>
      <rPr>
        <sz val="11"/>
        <color rgb="FF000000"/>
        <rFont val="Calibri"/>
      </rPr>
      <t xml:space="preserve">Authenticator apps like </t>
    </r>
    <r>
      <rPr>
        <b/>
        <sz val="11"/>
        <color rgb="FF000000"/>
        <rFont val="Calibri"/>
      </rPr>
      <t>Google Authenticator</t>
    </r>
    <r>
      <rPr>
        <sz val="11"/>
        <color rgb="FF000000"/>
        <rFont val="Calibri"/>
      </rPr>
      <t xml:space="preserve"> </t>
    </r>
    <r>
      <rPr>
        <sz val="11"/>
        <color rgb="FF0000FF"/>
        <rFont val="Calibri"/>
      </rPr>
      <t>(https://support.google.com/accounts/answer/1066447?hl=en)</t>
    </r>
    <r>
      <rPr>
        <sz val="11"/>
        <color rgb="FF000000"/>
        <rFont val="Calibri"/>
      </rPr>
      <t xml:space="preserve">, </t>
    </r>
    <r>
      <rPr>
        <b/>
        <sz val="11"/>
        <color rgb="FF000000"/>
        <rFont val="Calibri"/>
      </rPr>
      <t>Authy</t>
    </r>
    <r>
      <rPr>
        <sz val="11"/>
        <color rgb="FF000000"/>
        <rFont val="Calibri"/>
      </rPr>
      <t xml:space="preserve"> </t>
    </r>
    <r>
      <rPr>
        <sz val="11"/>
        <color rgb="FF0000FF"/>
        <rFont val="Calibri"/>
      </rPr>
      <t>(https://authy.com/)</t>
    </r>
    <r>
      <rPr>
        <sz val="11"/>
        <color rgb="FF000000"/>
        <rFont val="Calibri"/>
      </rPr>
      <t xml:space="preserve">, </t>
    </r>
    <r>
      <rPr>
        <b/>
        <sz val="11"/>
        <color rgb="FF000000"/>
        <rFont val="Calibri"/>
      </rPr>
      <t>1Password</t>
    </r>
    <r>
      <rPr>
        <sz val="11"/>
        <color rgb="FF000000"/>
        <rFont val="Calibri"/>
      </rPr>
      <t xml:space="preserve"> </t>
    </r>
    <r>
      <rPr>
        <sz val="11"/>
        <color rgb="FF0000FF"/>
        <rFont val="Calibri"/>
      </rPr>
      <t>(https://1password.com/)</t>
    </r>
    <r>
      <rPr>
        <sz val="11"/>
        <color rgb="FF000000"/>
        <rFont val="Calibri"/>
      </rPr>
      <t xml:space="preserve">, </t>
    </r>
    <r>
      <rPr>
        <b/>
        <sz val="11"/>
        <color rgb="FF000000"/>
        <rFont val="Calibri"/>
      </rPr>
      <t>Microsoft Authenticator</t>
    </r>
    <r>
      <rPr>
        <sz val="11"/>
        <color rgb="FF000000"/>
        <rFont val="Calibri"/>
      </rPr>
      <t xml:space="preserve"> </t>
    </r>
    <r>
      <rPr>
        <sz val="11"/>
        <color rgb="FF0000FF"/>
        <rFont val="Calibri"/>
      </rPr>
      <t>(https://www.microsoft.com/en-us/account/authenticator)</t>
    </r>
    <r>
      <rPr>
        <sz val="11"/>
        <color rgb="FF000000"/>
        <rFont val="Calibri"/>
      </rPr>
      <t xml:space="preserve">, and </t>
    </r>
    <r>
      <rPr>
        <b/>
        <sz val="11"/>
        <color rgb="FF000000"/>
        <rFont val="Calibri"/>
      </rPr>
      <t>Duo</t>
    </r>
    <r>
      <rPr>
        <sz val="11"/>
        <color rgb="FF000000"/>
        <rFont val="Calibri"/>
      </rPr>
      <t xml:space="preserve"> </t>
    </r>
    <r>
      <rPr>
        <sz val="11"/>
        <color rgb="FF0000FF"/>
        <rFont val="Calibri"/>
      </rPr>
      <t>(https://duo.com/)</t>
    </r>
    <r>
      <rPr>
        <sz val="11"/>
        <color rgb="FF000000"/>
        <rFont val="Calibri"/>
      </rPr>
      <t xml:space="preserve"> are small, free mobile applications used to generate security codes. They work globally and are more secure than SMS because they don’t transmit the security codes across the network.</t>
    </r>
    <r>
      <rPr>
        <sz val="11"/>
        <color rgb="FF000000"/>
        <rFont val="Calibri"/>
      </rPr>
      <t xml:space="preserve">
</t>
    </r>
    <r>
      <rPr>
        <sz val="11"/>
        <color rgb="FF000000"/>
        <rFont val="Calibri"/>
      </rPr>
      <t>When you choose this method, you need to scan the provided QR code using the authenticator app on your phone or tablet. This links your device to your DigitalOcean account.</t>
    </r>
    <r>
      <rPr>
        <sz val="11"/>
        <color rgb="FF000000"/>
        <rFont val="Calibri"/>
      </rPr>
      <t xml:space="preserve">
</t>
    </r>
    <r>
      <rPr>
        <sz val="11"/>
        <color rgb="FF000000"/>
        <rFont val="Calibri"/>
      </rPr>
      <t>If you’re unable to scan the QR code, click the Try this instead link directly underneath it to get a numerical code which you can enter manually. Follow the directions in your specific authenticator app to enter the code, then enter the PIN that the app gives you in the space provided. Once you’ve entered the PIN, the app links with your DigitalOcean account.</t>
    </r>
    <r>
      <rPr>
        <sz val="11"/>
        <color rgb="FF000000"/>
        <rFont val="Calibri"/>
      </rPr>
      <t xml:space="preserve">
</t>
    </r>
    <r>
      <rPr>
        <sz val="11"/>
        <color rgb="FF000000"/>
        <rFont val="Calibri"/>
      </rPr>
      <t>Once your DigitalOcean account and 2FA app are linked, when you log in to DigitalOcean, you need to open the app and enter the code provided in the control panel to finish logging in.</t>
    </r>
    <r>
      <rPr>
        <sz val="11"/>
        <color rgb="FF000000"/>
        <rFont val="Calibri"/>
      </rPr>
      <t xml:space="preserve">
</t>
    </r>
    <r>
      <rPr>
        <sz val="11"/>
        <color rgb="FF000000"/>
        <rFont val="Calibri"/>
      </rPr>
      <t>Some authenticator apps have features like backups and syncing to help you restore access to the app if you lose your device. We recommend using these features for added reliability.</t>
    </r>
    <r>
      <rPr>
        <sz val="11"/>
        <color rgb="FF000000"/>
        <rFont val="Calibri"/>
      </rPr>
      <t xml:space="preserve">
</t>
    </r>
    <r>
      <rPr>
        <b/>
        <sz val="11"/>
        <color rgb="FF000000"/>
        <rFont val="Calibri"/>
      </rPr>
      <t>Using SMS</t>
    </r>
    <r>
      <rPr>
        <sz val="11"/>
        <color rgb="FF000000"/>
        <rFont val="Calibri"/>
      </rPr>
      <t xml:space="preserve">
</t>
    </r>
    <r>
      <rPr>
        <sz val="11"/>
        <color rgb="FF000000"/>
        <rFont val="Calibri"/>
      </rPr>
      <t>If you select SMS, your mobile carrier must be able to deliver a text message, which means you need mobile signal or an internet connection. This may be inconvenient when traveling internationally. In addition, because SMS messages are vulnerable to being intercepted by hackers, they’re not as secure as an app. However, using SMS for 2FA still provides much stronger security for your account than not enabling 2FA at all.</t>
    </r>
    <r>
      <rPr>
        <sz val="11"/>
        <color rgb="FF000000"/>
        <rFont val="Calibri"/>
      </rPr>
      <t xml:space="preserve">
</t>
    </r>
    <r>
      <rPr>
        <sz val="11"/>
        <color rgb="FF000000"/>
        <rFont val="Calibri"/>
      </rPr>
      <t>When you select SMS, you are prompted for the phone number. You cannot use VoIP or Telephony telephone numbers from services like Google Voice or Ooma.</t>
    </r>
    <r>
      <rPr>
        <sz val="11"/>
        <color rgb="FF000000"/>
        <rFont val="Calibri"/>
      </rPr>
      <t xml:space="preserve">
</t>
    </r>
    <r>
      <rPr>
        <sz val="11"/>
        <color rgb="FF000000"/>
        <rFont val="Calibri"/>
      </rPr>
      <t>Once you enter the code, DigitalOcean sends a code via SMS. When you receive it, enter the code to link your phone and your account. From then on, you receive codes via SMS to enter into the control panel to complete your login.</t>
    </r>
    <r>
      <rPr>
        <sz val="11"/>
        <color rgb="FF000000"/>
        <rFont val="Calibri"/>
      </rPr>
      <t xml:space="preserve">
</t>
    </r>
    <r>
      <rPr>
        <sz val="11"/>
        <color rgb="FF000000"/>
        <rFont val="Calibri"/>
      </rPr>
      <t>-  Once you’ve configured your primary method for 2FA, you need to add a backup method. This is how you can regain access to your account if your 2FA device is lost or stolen. You can use backup codes or an authenticator app. We recommend using backup codes.</t>
    </r>
    <r>
      <rPr>
        <sz val="11"/>
        <color rgb="FF000000"/>
        <rFont val="Calibri"/>
      </rPr>
      <t xml:space="preserve">
</t>
    </r>
    <r>
      <rPr>
        <b/>
        <sz val="11"/>
        <color rgb="FF000000"/>
        <rFont val="Calibri"/>
      </rPr>
      <t>Backup Codes (Recommended)</t>
    </r>
    <r>
      <rPr>
        <sz val="11"/>
        <color rgb="FF000000"/>
        <rFont val="Calibri"/>
      </rPr>
      <t xml:space="preserve">
</t>
    </r>
    <r>
      <rPr>
        <sz val="11"/>
        <color rgb="FF000000"/>
        <rFont val="Calibri"/>
      </rPr>
      <t>Backup codes act like a second password, so store them in a secure place that you can access without your phone.</t>
    </r>
    <r>
      <rPr>
        <sz val="11"/>
        <color rgb="FF000000"/>
        <rFont val="Calibri"/>
      </rPr>
      <t xml:space="preserve">
</t>
    </r>
    <r>
      <rPr>
        <sz val="11"/>
        <color rgb="FF000000"/>
        <rFont val="Calibri"/>
      </rPr>
      <t>Backup codes are visible on-screen when you enable 2FA. You can also download a .txt file called digitalocean_backupcodes.txt.</t>
    </r>
    <r>
      <rPr>
        <sz val="11"/>
        <color rgb="FF000000"/>
        <rFont val="Calibri"/>
      </rPr>
      <t xml:space="preserve">
</t>
    </r>
    <r>
      <rPr>
        <sz val="11"/>
        <color rgb="FF000000"/>
        <rFont val="Calibri"/>
      </rPr>
      <t>Backup codes are single use, so it can be helpful to delete or cross out a backup code once you use it. If you only have a few valid backup codes left, you can generate more. When you regenerate backup codes, any remaining codes from before are no longer valid.</t>
    </r>
    <r>
      <rPr>
        <sz val="11"/>
        <color rgb="FF000000"/>
        <rFont val="Calibri"/>
      </rPr>
      <t xml:space="preserve">
</t>
    </r>
    <r>
      <rPr>
        <b/>
        <sz val="11"/>
        <color rgb="FF000000"/>
        <rFont val="Calibri"/>
      </rPr>
      <t>Authenticator App</t>
    </r>
    <r>
      <rPr>
        <sz val="11"/>
        <color rgb="FF000000"/>
        <rFont val="Calibri"/>
      </rPr>
      <t xml:space="preserve">
</t>
    </r>
    <r>
      <rPr>
        <sz val="11"/>
        <color rgb="FF000000"/>
        <rFont val="Calibri"/>
      </rPr>
      <t>You can use an authenticator app like Google Authenticator or Duo as your backup solution.</t>
    </r>
    <r>
      <rPr>
        <sz val="11"/>
        <color rgb="FF000000"/>
        <rFont val="Calibri"/>
      </rPr>
      <t xml:space="preserve">
</t>
    </r>
    <r>
      <rPr>
        <sz val="11"/>
        <color rgb="FF000000"/>
        <rFont val="Calibri"/>
      </rPr>
      <t>We do not recommend this because it is phone-based, and only selectable as a backup option if you select SMS as your primary 2FA solution. In the scenario where you can’t access your SMS messages and need to use a backup method, your phone might not be a valid option to use due to whatever is preventing SMS access.</t>
    </r>
    <r>
      <rPr>
        <sz val="11"/>
        <color rgb="FF000000"/>
        <rFont val="Calibri"/>
      </rPr>
      <t xml:space="preserve">
</t>
    </r>
    <r>
      <rPr>
        <sz val="11"/>
        <color rgb="FF000000"/>
        <rFont val="Calibri"/>
      </rPr>
      <t>For this reason, we recommend using an authenticator app as your primary 2FA method with backup codes.</t>
    </r>
  </si>
  <si>
    <r>
      <rPr>
        <sz val="11"/>
        <color rgb="FF000000"/>
        <rFont val="Calibri"/>
      </rPr>
      <t xml:space="preserve">To understand two-factor authentication (2FA), we must first understand </t>
    </r>
    <r>
      <rPr>
        <i/>
        <sz val="11"/>
        <color rgb="FF000000"/>
        <rFont val="Calibri"/>
      </rPr>
      <t>authentication factors</t>
    </r>
    <r>
      <rPr>
        <sz val="11"/>
        <color rgb="FF000000"/>
        <rFont val="Calibri"/>
      </rPr>
      <t xml:space="preserve">. An </t>
    </r>
    <r>
      <rPr>
        <i/>
        <sz val="11"/>
        <color rgb="FF000000"/>
        <rFont val="Calibri"/>
      </rPr>
      <t>authentication factor</t>
    </r>
    <r>
      <rPr>
        <sz val="11"/>
        <color rgb="FF000000"/>
        <rFont val="Calibri"/>
      </rPr>
      <t xml:space="preserve"> is a piece of information used to verify that you’re allowed to do something, like a keycard </t>
    </r>
    <r>
      <rPr>
        <sz val="11"/>
        <color rgb="FF0000FF"/>
        <rFont val="Calibri"/>
      </rPr>
      <t>(https://en.wikipedia.org/wiki/Keycard_lock)</t>
    </r>
    <r>
      <rPr>
        <sz val="11"/>
        <color rgb="FF000000"/>
        <rFont val="Calibri"/>
      </rPr>
      <t xml:space="preserve"> used to unlock a hotel door.</t>
    </r>
    <r>
      <rPr>
        <sz val="11"/>
        <color rgb="FF000000"/>
        <rFont val="Calibri"/>
      </rPr>
      <t xml:space="preserve">
</t>
    </r>
    <r>
      <rPr>
        <sz val="11"/>
        <color rgb="FF000000"/>
        <rFont val="Calibri"/>
      </rPr>
      <t>The following list presents a non-exhaustive list of authentication factors:</t>
    </r>
    <r>
      <rPr>
        <sz val="11"/>
        <color rgb="FF000000"/>
        <rFont val="Calibri"/>
      </rPr>
      <t xml:space="preserve">
</t>
    </r>
    <r>
      <rPr>
        <sz val="11"/>
        <color rgb="FF000000"/>
        <rFont val="Calibri"/>
      </rPr>
      <t xml:space="preserve">- </t>
    </r>
    <r>
      <rPr>
        <b/>
        <sz val="11"/>
        <color rgb="FF000000"/>
        <rFont val="Calibri"/>
      </rPr>
      <t>Something you know</t>
    </r>
    <r>
      <rPr>
        <sz val="11"/>
        <color rgb="FF000000"/>
        <rFont val="Calibri"/>
      </rPr>
      <t>: Private knowledge that only you have(e.g. Password or PIN).</t>
    </r>
    <r>
      <rPr>
        <sz val="11"/>
        <color rgb="FF000000"/>
        <rFont val="Calibri"/>
      </rPr>
      <t xml:space="preserve">
</t>
    </r>
    <r>
      <rPr>
        <sz val="11"/>
        <color rgb="FF000000"/>
        <rFont val="Calibri"/>
      </rPr>
      <t xml:space="preserve">- </t>
    </r>
    <r>
      <rPr>
        <b/>
        <sz val="11"/>
        <color rgb="FF000000"/>
        <rFont val="Calibri"/>
      </rPr>
      <t>Something you have</t>
    </r>
    <r>
      <rPr>
        <sz val="11"/>
        <color rgb="FF000000"/>
        <rFont val="Calibri"/>
      </rPr>
      <t>: Physical object that only you have(e.g. phone, a key, or a bank card).</t>
    </r>
    <r>
      <rPr>
        <sz val="11"/>
        <color rgb="FF000000"/>
        <rFont val="Calibri"/>
      </rPr>
      <t xml:space="preserve">
</t>
    </r>
    <r>
      <rPr>
        <sz val="11"/>
        <color rgb="FF000000"/>
        <rFont val="Calibri"/>
      </rPr>
      <t xml:space="preserve">- </t>
    </r>
    <r>
      <rPr>
        <b/>
        <sz val="11"/>
        <color rgb="FF000000"/>
        <rFont val="Calibri"/>
      </rPr>
      <t>Something you are</t>
    </r>
    <r>
      <rPr>
        <sz val="11"/>
        <color rgb="FF000000"/>
        <rFont val="Calibri"/>
      </rPr>
      <t>: Physical characteristic that only you have(e.g. Fingerprint or your voice).</t>
    </r>
    <r>
      <rPr>
        <sz val="11"/>
        <color rgb="FF000000"/>
        <rFont val="Calibri"/>
      </rPr>
      <t xml:space="preserve">
</t>
    </r>
    <r>
      <rPr>
        <sz val="11"/>
        <color rgb="FF000000"/>
        <rFont val="Calibri"/>
      </rPr>
      <t>With that in mind, consider that 2FA is a form of verification that requires two authentication factors. An example of this, in practice, is a bank requiring your bank card (something you have) and your PIN (something you know) before allowing you to withdraw funds.</t>
    </r>
    <r>
      <rPr>
        <sz val="11"/>
        <color rgb="FF000000"/>
        <rFont val="Calibri"/>
      </rPr>
      <t xml:space="preserve">
</t>
    </r>
    <r>
      <rPr>
        <sz val="11"/>
        <color rgb="FF000000"/>
        <rFont val="Calibri"/>
      </rPr>
      <t>When you first create your account, 2FA is disabled by default; but, enabling and subsequently auditing the functionality is simple.</t>
    </r>
  </si>
  <si>
    <r>
      <rPr>
        <sz val="11"/>
        <color rgb="FF000000"/>
        <rFont val="Calibri"/>
      </rPr>
      <t>Provided Two-factor authentication relies on device ownership, there is a risk of exploitation should the device be confiscated by a bad actor.</t>
    </r>
  </si>
  <si>
    <r>
      <rPr>
        <sz val="11"/>
        <color rgb="FF000000"/>
        <rFont val="Calibri"/>
      </rPr>
      <t xml:space="preserve">-  Log in to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Click the profile icon in the top right corner.</t>
    </r>
    <r>
      <rPr>
        <sz val="11"/>
        <color rgb="FF000000"/>
        <rFont val="Calibri"/>
      </rPr>
      <t xml:space="preserve">
</t>
    </r>
    <r>
      <rPr>
        <sz val="11"/>
        <color rgb="FF000000"/>
        <rFont val="Calibri"/>
      </rPr>
      <t xml:space="preserve">-  In the menu that opens, click </t>
    </r>
    <r>
      <rPr>
        <b/>
        <sz val="11"/>
        <color rgb="FF000000"/>
        <rFont val="Calibri"/>
      </rPr>
      <t>My Account</t>
    </r>
    <r>
      <rPr>
        <sz val="11"/>
        <color rgb="FF000000"/>
        <rFont val="Calibri"/>
      </rPr>
      <t xml:space="preserve"> to go to your </t>
    </r>
    <r>
      <rPr>
        <b/>
        <sz val="11"/>
        <color rgb="FF000000"/>
        <rFont val="Calibri"/>
      </rPr>
      <t>My Account</t>
    </r>
    <r>
      <rPr>
        <sz val="11"/>
        <color rgb="FF000000"/>
        <rFont val="Calibri"/>
      </rPr>
      <t xml:space="preserve"> page.</t>
    </r>
    <r>
      <rPr>
        <sz val="11"/>
        <color rgb="FF000000"/>
        <rFont val="Calibri"/>
      </rPr>
      <t xml:space="preserve">
</t>
    </r>
    <r>
      <rPr>
        <sz val="11"/>
        <color rgb="FF000000"/>
        <rFont val="Calibri"/>
      </rPr>
      <t xml:space="preserve">-  View the </t>
    </r>
    <r>
      <rPr>
        <b/>
        <sz val="11"/>
        <color rgb="FF000000"/>
        <rFont val="Calibri"/>
      </rPr>
      <t>Sign-in method</t>
    </r>
    <r>
      <rPr>
        <sz val="11"/>
        <color rgb="FF000000"/>
        <rFont val="Calibri"/>
      </rPr>
      <t xml:space="preserve"> row.</t>
    </r>
    <r>
      <rPr>
        <sz val="11"/>
        <color rgb="FF000000"/>
        <rFont val="Calibri"/>
      </rPr>
      <t xml:space="preserve">
</t>
    </r>
    <r>
      <rPr>
        <sz val="11"/>
        <color rgb="FF000000"/>
        <rFont val="Calibri"/>
      </rPr>
      <t xml:space="preserve">a. If you used Google or Github as your Sign-in method, Two-factor </t>
    </r>
    <r>
      <rPr>
        <b/>
        <sz val="11"/>
        <color rgb="FF000000"/>
        <rFont val="Calibri"/>
      </rPr>
      <t>authentication</t>
    </r>
    <r>
      <rPr>
        <sz val="11"/>
        <color rgb="FF000000"/>
        <rFont val="Calibri"/>
      </rPr>
      <t xml:space="preserve"> is enabled, but the section will not appear.</t>
    </r>
    <r>
      <rPr>
        <sz val="11"/>
        <color rgb="FF000000"/>
        <rFont val="Calibri"/>
      </rPr>
      <t xml:space="preserve">
</t>
    </r>
    <r>
      <rPr>
        <sz val="11"/>
        <color rgb="FF000000"/>
        <rFont val="Calibri"/>
      </rPr>
      <t xml:space="preserve">b. If you used email as your Sign-in method, the Two-factor authentication section will appear below the Sign-in method. The section will have a button labeled </t>
    </r>
    <r>
      <rPr>
        <b/>
        <sz val="11"/>
        <color rgb="FF000000"/>
        <rFont val="Calibri"/>
      </rPr>
      <t>Set Up 2FA</t>
    </r>
    <r>
      <rPr>
        <sz val="11"/>
        <color rgb="FF000000"/>
        <rFont val="Calibri"/>
      </rPr>
      <t xml:space="preserve"> if it has not already been set up.</t>
    </r>
    <r>
      <rPr>
        <sz val="11"/>
        <color rgb="FF000000"/>
        <rFont val="Calibri"/>
      </rPr>
      <t xml:space="preserve">
</t>
    </r>
    <r>
      <rPr>
        <sz val="11"/>
        <color rgb="FF000000"/>
        <rFont val="Calibri"/>
      </rPr>
      <t>-  Scroll to the bottom of the page to view a listing of your team members. The fourth column shows each member’s sign-in method and indicates if they enabled 2FA.</t>
    </r>
  </si>
  <si>
    <r>
      <rPr>
        <sz val="11"/>
        <color rgb="FF000000"/>
        <rFont val="Calibri"/>
      </rPr>
      <t>Two-factor authentication is disabled by default.</t>
    </r>
  </si>
  <si>
    <t>2.3</t>
  </si>
  <si>
    <r>
      <rPr>
        <sz val="11"/>
        <rFont val="Calibri"/>
      </rPr>
      <t>Ensure SSH Keys are Audited</t>
    </r>
  </si>
  <si>
    <t>Automated</t>
  </si>
  <si>
    <r>
      <rPr>
        <sz val="11"/>
        <color rgb="FF000000"/>
        <rFont val="Calibri"/>
      </rPr>
      <t>Add SSH Keys to a Team</t>
    </r>
    <r>
      <rPr>
        <sz val="11"/>
        <color rgb="FF000000"/>
        <rFont val="Calibri"/>
      </rPr>
      <t xml:space="preserve">
</t>
    </r>
    <r>
      <rPr>
        <b/>
        <sz val="11"/>
        <color rgb="FF000000"/>
        <rFont val="Calibri"/>
      </rPr>
      <t>Using the Control Panel</t>
    </r>
    <r>
      <rPr>
        <sz val="11"/>
        <color rgb="FF000000"/>
        <rFont val="Calibri"/>
      </rPr>
      <t xml:space="preserve">
</t>
    </r>
    <r>
      <rPr>
        <sz val="11"/>
        <color rgb="FF000000"/>
        <rFont val="Calibri"/>
      </rPr>
      <t xml:space="preserve">- Log in to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 xml:space="preserve"> and switch to the team you want to use.</t>
    </r>
    <r>
      <rPr>
        <sz val="11"/>
        <color rgb="FF000000"/>
        <rFont val="Calibri"/>
      </rPr>
      <t xml:space="preserve">
</t>
    </r>
    <r>
      <rPr>
        <sz val="11"/>
        <color rgb="FF000000"/>
        <rFont val="Calibri"/>
      </rPr>
      <t xml:space="preserve">- In the left menu, click Settings, then click the Security tab to go to the </t>
    </r>
    <r>
      <rPr>
        <b/>
        <sz val="11"/>
        <color rgb="FF000000"/>
        <rFont val="Calibri"/>
      </rPr>
      <t>team security settings page</t>
    </r>
    <r>
      <rPr>
        <sz val="11"/>
        <color rgb="FF000000"/>
        <rFont val="Calibri"/>
      </rPr>
      <t xml:space="preserve"> </t>
    </r>
    <r>
      <rPr>
        <sz val="11"/>
        <color rgb="FF0000FF"/>
        <rFont val="Calibri"/>
      </rPr>
      <t>(https://cloud.digitalocean.com/account/security)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SSH Keys</t>
    </r>
    <r>
      <rPr>
        <sz val="11"/>
        <color rgb="FF000000"/>
        <rFont val="Calibri"/>
      </rPr>
      <t xml:space="preserve"> section, click </t>
    </r>
    <r>
      <rPr>
        <b/>
        <sz val="11"/>
        <color rgb="FF000000"/>
        <rFont val="Calibri"/>
      </rPr>
      <t>Add SSH Key</t>
    </r>
    <r>
      <rPr>
        <sz val="11"/>
        <color rgb="FF000000"/>
        <rFont val="Calibri"/>
      </rPr>
      <t xml:space="preserve"> to open the </t>
    </r>
    <r>
      <rPr>
        <b/>
        <sz val="11"/>
        <color rgb="FF000000"/>
        <rFont val="Calibri"/>
      </rPr>
      <t>New SSH key</t>
    </r>
    <r>
      <rPr>
        <sz val="11"/>
        <color rgb="FF000000"/>
        <rFont val="Calibri"/>
      </rPr>
      <t xml:space="preserve"> window.</t>
    </r>
    <r>
      <rPr>
        <sz val="11"/>
        <color rgb="FF000000"/>
        <rFont val="Calibri"/>
      </rPr>
      <t xml:space="preserve">
</t>
    </r>
    <r>
      <rPr>
        <sz val="11"/>
        <color rgb="FF000000"/>
        <rFont val="Calibri"/>
      </rPr>
      <t xml:space="preserve">- Copy your public key into the </t>
    </r>
    <r>
      <rPr>
        <b/>
        <sz val="11"/>
        <color rgb="FF000000"/>
        <rFont val="Calibri"/>
      </rPr>
      <t>Public Key</t>
    </r>
    <r>
      <rPr>
        <sz val="11"/>
        <color rgb="FF000000"/>
        <rFont val="Calibri"/>
      </rPr>
      <t xml:space="preserve"> field. It’s safe to freely share your </t>
    </r>
    <r>
      <rPr>
        <b/>
        <sz val="11"/>
        <color rgb="FF000000"/>
        <rFont val="Calibri"/>
      </rPr>
      <t>public SSH keys</t>
    </r>
    <r>
      <rPr>
        <sz val="11"/>
        <color rgb="FF000000"/>
        <rFont val="Calibri"/>
      </rPr>
      <t xml:space="preserve"> </t>
    </r>
    <r>
      <rPr>
        <sz val="11"/>
        <color rgb="FF0000FF"/>
        <rFont val="Calibri"/>
      </rPr>
      <t>(https://www.digitalocean.com/community/tutorials/ssh-essentials-working-with-ssh-servers-clients-and-keys)</t>
    </r>
    <r>
      <rPr>
        <sz val="11"/>
        <color rgb="FF000000"/>
        <rFont val="Calibri"/>
      </rPr>
      <t xml:space="preserve"> because you cannot recreate a private key using a public key. You can only use a public key to validate the user who holds the associated private key.</t>
    </r>
    <r>
      <rPr>
        <sz val="11"/>
        <color rgb="FF000000"/>
        <rFont val="Calibri"/>
      </rPr>
      <t xml:space="preserve">
</t>
    </r>
    <r>
      <rPr>
        <sz val="11"/>
        <color rgb="FF000000"/>
        <rFont val="Calibri"/>
      </rPr>
      <t xml:space="preserve">- Enter a name in the </t>
    </r>
    <r>
      <rPr>
        <b/>
        <sz val="11"/>
        <color rgb="FF000000"/>
        <rFont val="Calibri"/>
      </rPr>
      <t>Key Name</t>
    </r>
    <r>
      <rPr>
        <sz val="11"/>
        <color rgb="FF000000"/>
        <rFont val="Calibri"/>
      </rPr>
      <t xml:space="preserve"> field, which lets you identify this key in the Control Panel. We recommend using the name of the machine you copied the public key from.</t>
    </r>
    <r>
      <rPr>
        <sz val="11"/>
        <color rgb="FF000000"/>
        <rFont val="Calibri"/>
      </rPr>
      <t xml:space="preserve">
</t>
    </r>
    <r>
      <rPr>
        <sz val="11"/>
        <color rgb="FF000000"/>
        <rFont val="Calibri"/>
      </rPr>
      <t xml:space="preserve">- Finally, click </t>
    </r>
    <r>
      <rPr>
        <b/>
        <sz val="11"/>
        <color rgb="FF000000"/>
        <rFont val="Calibri"/>
      </rPr>
      <t>Add SSH Key</t>
    </r>
    <r>
      <rPr>
        <sz val="11"/>
        <color rgb="FF000000"/>
        <rFont val="Calibri"/>
      </rPr>
      <t xml:space="preserve"> to add the key to your team.</t>
    </r>
    <r>
      <rPr>
        <sz val="11"/>
        <color rgb="FF000000"/>
        <rFont val="Calibri"/>
      </rPr>
      <t xml:space="preserve">
</t>
    </r>
    <r>
      <rPr>
        <b/>
        <sz val="11"/>
        <color rgb="FF000000"/>
        <rFont val="Calibri"/>
      </rPr>
      <t>Using the API or CLI</t>
    </r>
    <r>
      <rPr>
        <sz val="11"/>
        <color rgb="FF000000"/>
        <rFont val="Calibri"/>
      </rPr>
      <t xml:space="preserve">
</t>
    </r>
    <r>
      <rPr>
        <b/>
        <sz val="11"/>
        <color rgb="FF000000"/>
        <rFont val="Calibri"/>
      </rPr>
      <t>CLI</t>
    </r>
    <r>
      <rPr>
        <sz val="11"/>
        <color rgb="FF000000"/>
        <rFont val="Calibri"/>
      </rPr>
      <t xml:space="preserve">
</t>
    </r>
    <r>
      <rPr>
        <sz val="11"/>
        <color rgb="FF000000"/>
        <rFont val="Calibri"/>
      </rPr>
      <t xml:space="preserve">-  Install </t>
    </r>
    <r>
      <rPr>
        <b/>
        <sz val="11"/>
        <color rgb="FF000000"/>
        <rFont val="Calibri"/>
      </rPr>
      <t>doctl</t>
    </r>
    <r>
      <rPr>
        <sz val="11"/>
        <color rgb="FF000000"/>
        <rFont val="Calibri"/>
      </rPr>
      <t xml:space="preserve"> </t>
    </r>
    <r>
      <rPr>
        <sz val="11"/>
        <color rgb="FF0000FF"/>
        <rFont val="Calibri"/>
      </rPr>
      <t>(https://docs.digitalocean.com/reference/doctl/how-to/install/)</t>
    </r>
    <r>
      <rPr>
        <sz val="11"/>
        <color rgb="FF000000"/>
        <rFont val="Calibri"/>
      </rPr>
      <t>, the official DigitalOcean CLI.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
    </r>
    <r>
      <rPr>
        <b/>
        <sz val="11"/>
        <color rgb="FF000000"/>
        <rFont val="Calibri"/>
      </rPr>
      <t>doctl</t>
    </r>
    <r>
      <rPr>
        <sz val="11"/>
        <color rgb="FF000000"/>
        <rFont val="Calibri"/>
      </rPr>
      <t>.</t>
    </r>
    <r>
      <rPr>
        <sz val="11"/>
        <color rgb="FF000000"/>
        <rFont val="Calibri"/>
      </rPr>
      <t xml:space="preserve">
</t>
    </r>
    <r>
      <rPr>
        <sz val="11"/>
        <color rgb="FF000000"/>
        <rFont val="Calibri"/>
      </rPr>
      <t xml:space="preserve">-  Use the token to grant </t>
    </r>
    <r>
      <rPr>
        <b/>
        <sz val="11"/>
        <color rgb="FF000000"/>
        <rFont val="Calibri"/>
      </rPr>
      <t>doctl</t>
    </r>
    <r>
      <rPr>
        <sz val="11"/>
        <color rgb="FF000000"/>
        <rFont val="Calibri"/>
      </rPr>
      <t xml:space="preserve"> access to your DigitalOcean account.</t>
    </r>
    <r>
      <rPr>
        <sz val="11"/>
        <color rgb="FF000000"/>
        <rFont val="Calibri"/>
      </rPr>
      <t xml:space="preserve">
</t>
    </r>
    <r>
      <rPr>
        <sz val="11"/>
        <color rgb="FF006096"/>
        <rFont val="Roboto Condensed"/>
      </rPr>
      <t>doctl auth init</t>
    </r>
    <r>
      <rPr>
        <sz val="11"/>
        <color rgb="FF006096"/>
        <rFont val="Roboto Condensed"/>
      </rPr>
      <t xml:space="preserve">
</t>
    </r>
    <r>
      <rPr>
        <sz val="11"/>
        <color rgb="FF000000"/>
        <rFont val="Calibri"/>
      </rPr>
      <t xml:space="preserve">
</t>
    </r>
    <r>
      <rPr>
        <sz val="11"/>
        <color rgb="FF000000"/>
        <rFont val="Calibri"/>
      </rPr>
      <t>- Finally, run</t>
    </r>
    <r>
      <rPr>
        <sz val="11"/>
        <color rgb="FF000000"/>
        <rFont val="Calibri"/>
      </rPr>
      <t xml:space="preserve">
</t>
    </r>
    <r>
      <rPr>
        <sz val="11"/>
        <color rgb="FF006096"/>
        <rFont val="Roboto Condensed"/>
      </rPr>
      <t>doctl compute ssh-key create</t>
    </r>
    <r>
      <rPr>
        <sz val="11"/>
        <color rgb="FF006096"/>
        <rFont val="Roboto Condensed"/>
      </rPr>
      <t xml:space="preserve">
</t>
    </r>
    <r>
      <rPr>
        <sz val="11"/>
        <color rgb="FF000000"/>
        <rFont val="Calibri"/>
      </rPr>
      <t xml:space="preserve">
</t>
    </r>
    <r>
      <rPr>
        <sz val="11"/>
        <color rgb="FF000000"/>
        <rFont val="Calibri"/>
      </rPr>
      <t xml:space="preserve">Basic usage looks like this, but you can read the usage docs </t>
    </r>
    <r>
      <rPr>
        <sz val="11"/>
        <color rgb="FF0000FF"/>
        <rFont val="Calibri"/>
      </rPr>
      <t>(https://docs.digitalocean.com/reference/doctl/reference/compute/ssh-key/create/)</t>
    </r>
    <r>
      <rPr>
        <sz val="11"/>
        <color rgb="FF000000"/>
        <rFont val="Calibri"/>
      </rPr>
      <t xml:space="preserve"> for more details:</t>
    </r>
    <r>
      <rPr>
        <sz val="11"/>
        <color rgb="FF000000"/>
        <rFont val="Calibri"/>
      </rPr>
      <t xml:space="preserve">
</t>
    </r>
    <r>
      <rPr>
        <sz val="11"/>
        <color rgb="FF006096"/>
        <rFont val="Roboto Condensed"/>
      </rPr>
      <t>doctl compute ssh-key create &lt;key-name&gt; [flags]</t>
    </r>
    <r>
      <rPr>
        <sz val="11"/>
        <color rgb="FF006096"/>
        <rFont val="Roboto Condensed"/>
      </rPr>
      <t xml:space="preserve">
</t>
    </r>
    <r>
      <rPr>
        <sz val="11"/>
        <color rgb="FF000000"/>
        <rFont val="Calibri"/>
      </rPr>
      <t xml:space="preserve">
</t>
    </r>
    <r>
      <rPr>
        <b/>
        <sz val="11"/>
        <color rgb="FF000000"/>
        <rFont val="Calibri"/>
      </rPr>
      <t>API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the API.</t>
    </r>
    <r>
      <rPr>
        <sz val="11"/>
        <color rgb="FF000000"/>
        <rFont val="Calibri"/>
      </rPr>
      <t xml:space="preserve">
</t>
    </r>
    <r>
      <rPr>
        <sz val="11"/>
        <color rgb="FF000000"/>
        <rFont val="Calibri"/>
      </rPr>
      <t xml:space="preserve">-  Send a POST request to https://api.digitalocean.com/v2/account/keys </t>
    </r>
    <r>
      <rPr>
        <sz val="11"/>
        <color rgb="FF0000FF"/>
        <rFont val="Calibri"/>
      </rPr>
      <t>(https://docs.digitalocean.com/reference/api/digitalocean//#operation/sshKeys_create)</t>
    </r>
    <r>
      <rPr>
        <sz val="11"/>
        <color rgb="FF000000"/>
        <rFont val="Calibri"/>
      </rPr>
      <t>.</t>
    </r>
    <r>
      <rPr>
        <sz val="11"/>
        <color rgb="FF000000"/>
        <rFont val="Calibri"/>
      </rPr>
      <t xml:space="preserve">
</t>
    </r>
    <r>
      <rPr>
        <b/>
        <sz val="11"/>
        <color rgb="FF000000"/>
        <rFont val="Calibri"/>
      </rPr>
      <t>cURL</t>
    </r>
    <r>
      <rPr>
        <sz val="11"/>
        <color rgb="FF000000"/>
        <rFont val="Calibri"/>
      </rPr>
      <t xml:space="preserve">
</t>
    </r>
    <r>
      <rPr>
        <sz val="11"/>
        <color rgb="FF000000"/>
        <rFont val="Calibri"/>
      </rPr>
      <t>Using cURL:</t>
    </r>
    <r>
      <rPr>
        <sz val="11"/>
        <color rgb="FF000000"/>
        <rFont val="Calibri"/>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'{"name":"My SSH Public Key","public_key":"ssh-rsa AEXAMPLEaC1yc2EAAAADAQABAAAAQQDDHr/jh2Jy4yALcK4JyWbVkPRaWmhck3IgCoeOO3z1e2dBowLh64QAM+Qb72pxekALga2oi4GvT+TlWNhzPH4V example"}' \</t>
    </r>
    <r>
      <rPr>
        <sz val="11"/>
        <color rgb="FF006096"/>
        <rFont val="Roboto Condensed"/>
      </rPr>
      <t xml:space="preserve">
</t>
    </r>
    <r>
      <rPr>
        <sz val="11"/>
        <color rgb="FF006096"/>
        <rFont val="Roboto Condensed"/>
      </rPr>
      <t xml:space="preserve">  "https://api.digitalocean.com/v2/account/keys" </t>
    </r>
    <r>
      <rPr>
        <sz val="11"/>
        <color rgb="FF006096"/>
        <rFont val="Roboto Condensed"/>
      </rPr>
      <t xml:space="preserve">
</t>
    </r>
    <r>
      <rPr>
        <sz val="11"/>
        <color rgb="FF000000"/>
        <rFont val="Calibri"/>
      </rPr>
      <t xml:space="preserve">
</t>
    </r>
    <r>
      <rPr>
        <b/>
        <sz val="11"/>
        <color rgb="FF000000"/>
        <rFont val="Calibri"/>
      </rPr>
      <t>Go</t>
    </r>
    <r>
      <rPr>
        <sz val="11"/>
        <color rgb="FF000000"/>
        <rFont val="Calibri"/>
      </rPr>
      <t xml:space="preserve">
</t>
    </r>
    <r>
      <rPr>
        <sz val="11"/>
        <color rgb="FF000000"/>
        <rFont val="Calibri"/>
      </rPr>
      <t xml:space="preserve">Using </t>
    </r>
    <r>
      <rPr>
        <b/>
        <sz val="11"/>
        <color rgb="FF000000"/>
        <rFont val="Calibri"/>
      </rPr>
      <t>Godo</t>
    </r>
    <r>
      <rPr>
        <sz val="11"/>
        <color rgb="FF000000"/>
        <rFont val="Calibri"/>
      </rPr>
      <t xml:space="preserve"> </t>
    </r>
    <r>
      <rPr>
        <sz val="11"/>
        <color rgb="FF0000FF"/>
        <rFont val="Calibri"/>
      </rPr>
      <t>(https://github.com/digitalocean/godo)</t>
    </r>
    <r>
      <rPr>
        <sz val="11"/>
        <color rgb="FF000000"/>
        <rFont val="Calibri"/>
      </rPr>
      <t>, the official DigitalOcean API client for Go:</t>
    </r>
    <r>
      <rPr>
        <sz val="11"/>
        <color rgb="FF000000"/>
        <rFont val="Calibri"/>
      </rPr>
      <t xml:space="preserve">
</t>
    </r>
    <r>
      <rPr>
        <sz val="11"/>
        <color rgb="FF006096"/>
        <rFont val="Roboto Condensed"/>
      </rPr>
      <t>import (</t>
    </r>
    <r>
      <rPr>
        <sz val="11"/>
        <color rgb="FF006096"/>
        <rFont val="Roboto Condensed"/>
      </rPr>
      <t xml:space="preserve">
</t>
    </r>
    <r>
      <rPr>
        <sz val="11"/>
        <color rgb="FF006096"/>
        <rFont val="Roboto Condensed"/>
      </rPr>
      <t xml:space="preserve">    "context"</t>
    </r>
    <r>
      <rPr>
        <sz val="11"/>
        <color rgb="FF006096"/>
        <rFont val="Roboto Condensed"/>
      </rPr>
      <t xml:space="preserve">
</t>
    </r>
    <r>
      <rPr>
        <sz val="11"/>
        <color rgb="FF006096"/>
        <rFont val="Roboto Condensed"/>
      </rPr>
      <t xml:space="preserve">    "os"</t>
    </r>
    <r>
      <rPr>
        <sz val="11"/>
        <color rgb="FF006096"/>
        <rFont val="Roboto Condensed"/>
      </rPr>
      <t xml:space="preserve">
</t>
    </r>
    <r>
      <rPr>
        <sz val="11"/>
        <color rgb="FF006096"/>
        <rFont val="Roboto Condensed"/>
      </rPr>
      <t xml:space="preserve">    "github.com/digitalocean/godo"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func main() {</t>
    </r>
    <r>
      <rPr>
        <sz val="11"/>
        <color rgb="FF006096"/>
        <rFont val="Roboto Condensed"/>
      </rPr>
      <t xml:space="preserve">
</t>
    </r>
    <r>
      <rPr>
        <sz val="11"/>
        <color rgb="FF006096"/>
        <rFont val="Roboto Condensed"/>
      </rPr>
      <t xml:space="preserve">    token := os.Getenv("DIGITALOCEAN_TOKEN")</t>
    </r>
    <r>
      <rPr>
        <sz val="11"/>
        <color rgb="FF006096"/>
        <rFont val="Roboto Condensed"/>
      </rPr>
      <t xml:space="preserve">
</t>
    </r>
    <r>
      <rPr>
        <sz val="11"/>
        <color rgb="FF006096"/>
        <rFont val="Roboto Condensed"/>
      </rPr>
      <t xml:space="preserve">    client := godo.NewFromToken(token)</t>
    </r>
    <r>
      <rPr>
        <sz val="11"/>
        <color rgb="FF006096"/>
        <rFont val="Roboto Condensed"/>
      </rPr>
      <t xml:space="preserve">
</t>
    </r>
    <r>
      <rPr>
        <sz val="11"/>
        <color rgb="FF006096"/>
        <rFont val="Roboto Condensed"/>
      </rPr>
      <t xml:space="preserve">    ctx := context.TODO()</t>
    </r>
    <r>
      <rPr>
        <sz val="11"/>
        <color rgb="FF006096"/>
        <rFont val="Roboto Condensed"/>
      </rPr>
      <t xml:space="preserve">
</t>
    </r>
    <r>
      <rPr>
        <sz val="11"/>
        <color rgb="FF006096"/>
        <rFont val="Roboto Condensed"/>
      </rPr>
      <t xml:space="preserve">    createRequest := &amp;godo.KeyCreateRequest{</t>
    </r>
    <r>
      <rPr>
        <sz val="11"/>
        <color rgb="FF006096"/>
        <rFont val="Roboto Condensed"/>
      </rPr>
      <t xml:space="preserve">
</t>
    </r>
    <r>
      <rPr>
        <sz val="11"/>
        <color rgb="FF006096"/>
        <rFont val="Roboto Condensed"/>
      </rPr>
      <t xml:space="preserve">        Name:      "My SSH Public Key",</t>
    </r>
    <r>
      <rPr>
        <sz val="11"/>
        <color rgb="FF006096"/>
        <rFont val="Roboto Condensed"/>
      </rPr>
      <t xml:space="preserve">
</t>
    </r>
    <r>
      <rPr>
        <sz val="11"/>
        <color rgb="FF006096"/>
        <rFont val="Roboto Condensed"/>
      </rPr>
      <t xml:space="preserve">        PublicKey: "ssh-rsa AEXAMPLEaC1yc2EAAAADAQABAAAAQQDDHr/jh2Jy4yALcK4JyWbVkPRaWmhck3IgCoeOO3z1e2dBowLh64QAM+Qb72pxekALga2oi4GvT+TlWNhzPH4V example",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transfer, _, err := client.Keys.Create(ctx, createRequest)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Ruby</t>
    </r>
    <r>
      <rPr>
        <sz val="11"/>
        <color rgb="FF000000"/>
        <rFont val="Calibri"/>
      </rPr>
      <t xml:space="preserve">
</t>
    </r>
    <r>
      <rPr>
        <sz val="11"/>
        <color rgb="FF000000"/>
        <rFont val="Calibri"/>
      </rPr>
      <t xml:space="preserve">Using </t>
    </r>
    <r>
      <rPr>
        <b/>
        <sz val="11"/>
        <color rgb="FF000000"/>
        <rFont val="Calibri"/>
      </rPr>
      <t>DropletKit</t>
    </r>
    <r>
      <rPr>
        <sz val="11"/>
        <color rgb="FF000000"/>
        <rFont val="Calibri"/>
      </rPr>
      <t xml:space="preserve"> </t>
    </r>
    <r>
      <rPr>
        <sz val="11"/>
        <color rgb="FF0000FF"/>
        <rFont val="Calibri"/>
      </rPr>
      <t>(https://github.com/digitalocean/droplet_kit)</t>
    </r>
    <r>
      <rPr>
        <sz val="11"/>
        <color rgb="FF000000"/>
        <rFont val="Calibri"/>
      </rPr>
      <t>, the official DigitalOcean API client for Ruby:</t>
    </r>
    <r>
      <rPr>
        <sz val="11"/>
        <color rgb="FF000000"/>
        <rFont val="Calibri"/>
      </rPr>
      <t xml:space="preserve">
</t>
    </r>
    <r>
      <rPr>
        <sz val="11"/>
        <color rgb="FF006096"/>
        <rFont val="Roboto Condensed"/>
      </rPr>
      <t>require 'droplet_kit'</t>
    </r>
    <r>
      <rPr>
        <sz val="11"/>
        <color rgb="FF006096"/>
        <rFont val="Roboto Condensed"/>
      </rPr>
      <t xml:space="preserve">
</t>
    </r>
    <r>
      <rPr>
        <sz val="11"/>
        <color rgb="FF006096"/>
        <rFont val="Roboto Condensed"/>
      </rPr>
      <t>token = ENV['DIGITALOCEAN_TOKEN']</t>
    </r>
    <r>
      <rPr>
        <sz val="11"/>
        <color rgb="FF006096"/>
        <rFont val="Roboto Condensed"/>
      </rPr>
      <t xml:space="preserve">
</t>
    </r>
    <r>
      <rPr>
        <sz val="11"/>
        <color rgb="FF006096"/>
        <rFont val="Roboto Condensed"/>
      </rPr>
      <t>client = DropletKit::Client.new(access_token: token)</t>
    </r>
    <r>
      <rPr>
        <sz val="11"/>
        <color rgb="FF006096"/>
        <rFont val="Roboto Condensed"/>
      </rPr>
      <t xml:space="preserve">
</t>
    </r>
    <r>
      <rPr>
        <sz val="11"/>
        <color rgb="FF006096"/>
        <rFont val="Roboto Condensed"/>
      </rPr>
      <t>ssh_key = DropletKit::SSHKey.new(</t>
    </r>
    <r>
      <rPr>
        <sz val="11"/>
        <color rgb="FF006096"/>
        <rFont val="Roboto Condensed"/>
      </rPr>
      <t xml:space="preserve">
</t>
    </r>
    <r>
      <rPr>
        <sz val="11"/>
        <color rgb="FF006096"/>
        <rFont val="Roboto Condensed"/>
      </rPr>
      <t xml:space="preserve">  name: 'My SSH Public Key',</t>
    </r>
    <r>
      <rPr>
        <sz val="11"/>
        <color rgb="FF006096"/>
        <rFont val="Roboto Condensed"/>
      </rPr>
      <t xml:space="preserve">
</t>
    </r>
    <r>
      <rPr>
        <sz val="11"/>
        <color rgb="FF006096"/>
        <rFont val="Roboto Condensed"/>
      </rPr>
      <t xml:space="preserve">  public_key: 'ssh-rsa AEXAMPLEaC1yc2EAAAADAQABAAAAQQDDHr/jh2Jy4yALcK4JyWbVkPRaWmhck3IgCoeOO3z1e2dBowLh64QAM+Qb72pxekALga2oi4GvT+TlWNhzPH4V example'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client.ssh_keys.create(ssh_key)</t>
    </r>
    <r>
      <rPr>
        <sz val="11"/>
        <color rgb="FF006096"/>
        <rFont val="Roboto Condensed"/>
      </rPr>
      <t xml:space="preserve">
</t>
    </r>
    <r>
      <rPr>
        <sz val="11"/>
        <color rgb="FF000000"/>
        <rFont val="Calibri"/>
      </rPr>
      <t xml:space="preserve">
</t>
    </r>
    <r>
      <rPr>
        <b/>
        <sz val="11"/>
        <color rgb="FF000000"/>
        <rFont val="Calibri"/>
      </rPr>
      <t>Python</t>
    </r>
    <r>
      <rPr>
        <sz val="11"/>
        <color rgb="FF000000"/>
        <rFont val="Calibri"/>
      </rPr>
      <t xml:space="preserve">
</t>
    </r>
    <r>
      <rPr>
        <sz val="11"/>
        <color rgb="FF000000"/>
        <rFont val="Calibri"/>
      </rPr>
      <t xml:space="preserve">Using </t>
    </r>
    <r>
      <rPr>
        <b/>
        <sz val="11"/>
        <color rgb="FF000000"/>
        <rFont val="Calibri"/>
      </rPr>
      <t>PyDo</t>
    </r>
    <r>
      <rPr>
        <sz val="11"/>
        <color rgb="FF000000"/>
        <rFont val="Calibri"/>
      </rPr>
      <t xml:space="preserve"> </t>
    </r>
    <r>
      <rPr>
        <sz val="11"/>
        <color rgb="FF0000FF"/>
        <rFont val="Calibri"/>
      </rPr>
      <t>(https://github.com/digitalocean/pydo)</t>
    </r>
    <r>
      <rPr>
        <sz val="11"/>
        <color rgb="FF000000"/>
        <rFont val="Calibri"/>
      </rPr>
      <t>, the official DigitalOcean API client for Python:</t>
    </r>
    <r>
      <rPr>
        <sz val="11"/>
        <color rgb="FF000000"/>
        <rFont val="Calibri"/>
      </rPr>
      <t xml:space="preserve">
</t>
    </r>
    <r>
      <rPr>
        <sz val="11"/>
        <color rgb="FF006096"/>
        <rFont val="Roboto Condensed"/>
      </rPr>
      <t>import os</t>
    </r>
    <r>
      <rPr>
        <sz val="11"/>
        <color rgb="FF006096"/>
        <rFont val="Roboto Condensed"/>
      </rPr>
      <t xml:space="preserve">
</t>
    </r>
    <r>
      <rPr>
        <sz val="11"/>
        <color rgb="FF006096"/>
        <rFont val="Roboto Condensed"/>
      </rPr>
      <t>from pydo import Client</t>
    </r>
    <r>
      <rPr>
        <sz val="11"/>
        <color rgb="FF006096"/>
        <rFont val="Roboto Condensed"/>
      </rPr>
      <t xml:space="preserve">
</t>
    </r>
    <r>
      <rPr>
        <sz val="11"/>
        <color rgb="FF006096"/>
        <rFont val="Roboto Condensed"/>
      </rPr>
      <t>client = Client(token=os.environ.get("DIGITALOCEAN_TOKEN"))</t>
    </r>
    <r>
      <rPr>
        <sz val="11"/>
        <color rgb="FF006096"/>
        <rFont val="Roboto Condensed"/>
      </rPr>
      <t xml:space="preserve">
</t>
    </r>
    <r>
      <rPr>
        <sz val="11"/>
        <color rgb="FF006096"/>
        <rFont val="Roboto Condensed"/>
      </rPr>
      <t>req = {</t>
    </r>
    <r>
      <rPr>
        <sz val="11"/>
        <color rgb="FF006096"/>
        <rFont val="Roboto Condensed"/>
      </rPr>
      <t xml:space="preserve">
</t>
    </r>
    <r>
      <rPr>
        <sz val="11"/>
        <color rgb="FF006096"/>
        <rFont val="Roboto Condensed"/>
      </rPr>
      <t xml:space="preserve">  "public_key": "ssh-rsa AEXAMPLEaC1yc2EAAAADAQABAAAAQQDDHr/jh2Jy4yALcK4JyWbVkPRaWmhck3IgCoeOO3z1e2dBowLh64QAM+Qb72pxekALga2oi4GvT+TlWNhzPH4V example",</t>
    </r>
    <r>
      <rPr>
        <sz val="11"/>
        <color rgb="FF006096"/>
        <rFont val="Roboto Condensed"/>
      </rPr>
      <t xml:space="preserve">
</t>
    </r>
    <r>
      <rPr>
        <sz val="11"/>
        <color rgb="FF006096"/>
        <rFont val="Roboto Condensed"/>
      </rPr>
      <t xml:space="preserve">  "name": "My SSH Public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resp = client.ssh_keys.create(body=req)</t>
    </r>
    <r>
      <rPr>
        <sz val="11"/>
        <color rgb="FF006096"/>
        <rFont val="Roboto Condensed"/>
      </rPr>
      <t xml:space="preserve">
</t>
    </r>
    <r>
      <rPr>
        <sz val="11"/>
        <color rgb="FF000000"/>
        <rFont val="Calibri"/>
      </rPr>
      <t xml:space="preserve">
</t>
    </r>
    <r>
      <rPr>
        <sz val="11"/>
        <color rgb="FF000000"/>
        <rFont val="Calibri"/>
      </rPr>
      <t>Remove SSH Keys from a Team with the Control Panel</t>
    </r>
    <r>
      <rPr>
        <sz val="11"/>
        <color rgb="FF000000"/>
        <rFont val="Calibri"/>
      </rPr>
      <t xml:space="preserve">
</t>
    </r>
    <r>
      <rPr>
        <sz val="11"/>
        <color rgb="FF000000"/>
        <rFont val="Calibri"/>
      </rPr>
      <t xml:space="preserve">-  Log in to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 xml:space="preserve"> and switch to the team you want to use.</t>
    </r>
    <r>
      <rPr>
        <sz val="11"/>
        <color rgb="FF000000"/>
        <rFont val="Calibri"/>
      </rPr>
      <t xml:space="preserve">
</t>
    </r>
    <r>
      <rPr>
        <sz val="11"/>
        <color rgb="FF000000"/>
        <rFont val="Calibri"/>
      </rPr>
      <t xml:space="preserve">-  In the left menu, click </t>
    </r>
    <r>
      <rPr>
        <b/>
        <sz val="11"/>
        <color rgb="FF000000"/>
        <rFont val="Calibri"/>
      </rPr>
      <t>Settings</t>
    </r>
    <r>
      <rPr>
        <sz val="11"/>
        <color rgb="FF000000"/>
        <rFont val="Calibri"/>
      </rPr>
      <t xml:space="preserve">, then click the </t>
    </r>
    <r>
      <rPr>
        <b/>
        <sz val="11"/>
        <color rgb="FF000000"/>
        <rFont val="Calibri"/>
      </rPr>
      <t>Security tab</t>
    </r>
    <r>
      <rPr>
        <sz val="11"/>
        <color rgb="FF000000"/>
        <rFont val="Calibri"/>
      </rPr>
      <t xml:space="preserve"> to go to the team security settings page </t>
    </r>
    <r>
      <rPr>
        <sz val="11"/>
        <color rgb="FF0000FF"/>
        <rFont val="Calibri"/>
      </rPr>
      <t>(https://cloud.digitalocean.com/account/security)</t>
    </r>
    <r>
      <rPr>
        <sz val="11"/>
        <color rgb="FF000000"/>
        <rFont val="Calibri"/>
      </rPr>
      <t xml:space="preserve">. The </t>
    </r>
    <r>
      <rPr>
        <b/>
        <sz val="11"/>
        <color rgb="FF000000"/>
        <rFont val="Calibri"/>
      </rPr>
      <t>SSH keys</t>
    </r>
    <r>
      <rPr>
        <sz val="11"/>
        <color rgb="FF000000"/>
        <rFont val="Calibri"/>
      </rPr>
      <t xml:space="preserve"> section lists any keys already added to the team.</t>
    </r>
    <r>
      <rPr>
        <sz val="11"/>
        <color rgb="FF000000"/>
        <rFont val="Calibri"/>
      </rPr>
      <t xml:space="preserve">
</t>
    </r>
    <r>
      <rPr>
        <sz val="11"/>
        <color rgb="FF000000"/>
        <rFont val="Calibri"/>
      </rPr>
      <t xml:space="preserve">-  In the </t>
    </r>
    <r>
      <rPr>
        <b/>
        <sz val="11"/>
        <color rgb="FF000000"/>
        <rFont val="Calibri"/>
      </rPr>
      <t>(…)</t>
    </r>
    <r>
      <rPr>
        <sz val="11"/>
        <color rgb="FF000000"/>
        <rFont val="Calibri"/>
      </rPr>
      <t xml:space="preserve"> menu next to each key in the table, you can edit the key or delete it entirely. Deleting an SSH key from a team only removes the ability to create new Droplets with that key already added. It does not remove that SSH key from any Droplet’s SSH configuration.</t>
    </r>
    <r>
      <rPr>
        <sz val="11"/>
        <color rgb="FF000000"/>
        <rFont val="Calibri"/>
      </rPr>
      <t xml:space="preserve">
</t>
    </r>
    <r>
      <rPr>
        <sz val="11"/>
        <color rgb="FF000000"/>
        <rFont val="Calibri"/>
      </rPr>
      <t>Please refer to the following sources for additional information on working with SSH keys on DigitalOcean:</t>
    </r>
    <r>
      <rPr>
        <sz val="11"/>
        <color rgb="FF000000"/>
        <rFont val="Calibri"/>
      </rPr>
      <t xml:space="preserve">
</t>
    </r>
    <r>
      <rPr>
        <sz val="11"/>
        <color rgb="FF000000"/>
        <rFont val="Calibri"/>
      </rPr>
      <t xml:space="preserve">-  </t>
    </r>
    <r>
      <rPr>
        <b/>
        <sz val="11"/>
        <color rgb="FF000000"/>
        <rFont val="Calibri"/>
      </rPr>
      <t>SSH Essentials: Working with SSH Servers, Clients, and Keys</t>
    </r>
    <r>
      <rPr>
        <sz val="11"/>
        <color rgb="FF000000"/>
        <rFont val="Calibri"/>
      </rPr>
      <t xml:space="preserve"> </t>
    </r>
    <r>
      <rPr>
        <sz val="11"/>
        <color rgb="FF0000FF"/>
        <rFont val="Calibri"/>
      </rPr>
      <t>(https://www.digitalocean.com/community/tutorials/ssh-essentials-working-with-ssh-servers-clients-and-keys)</t>
    </r>
    <r>
      <rPr>
        <sz val="11"/>
        <color rgb="FF000000"/>
        <rFont val="Calibri"/>
      </rPr>
      <t xml:space="preserve">
</t>
    </r>
    <r>
      <rPr>
        <sz val="11"/>
        <color rgb="FF000000"/>
        <rFont val="Calibri"/>
      </rPr>
      <t xml:space="preserve">-  </t>
    </r>
    <r>
      <rPr>
        <b/>
        <sz val="11"/>
        <color rgb="FF000000"/>
        <rFont val="Calibri"/>
      </rPr>
      <t>Understanding the SSH Encryption and Connection Process</t>
    </r>
    <r>
      <rPr>
        <sz val="11"/>
        <color rgb="FF000000"/>
        <rFont val="Calibri"/>
      </rPr>
      <t xml:space="preserve"> </t>
    </r>
    <r>
      <rPr>
        <sz val="11"/>
        <color rgb="FF0000FF"/>
        <rFont val="Calibri"/>
      </rPr>
      <t>(https://www.digitalocean.com/community/tutorials/understanding-the-ssh-encryption-and-connection-process#authenticating-the-user-s-access-to-the-server)</t>
    </r>
  </si>
  <si>
    <r>
      <rPr>
        <sz val="11"/>
        <color rgb="FF000000"/>
        <rFont val="Calibri"/>
      </rPr>
      <t>Secure Shell (SSH) keys are a pair of cryptographic keys that operate as a more secure method to authenticate to a server as opposed to a  password. Technically, SSH is a network protocol used to securely access and manage machines over an unsecured network.</t>
    </r>
    <r>
      <rPr>
        <sz val="11"/>
        <color rgb="FF000000"/>
        <rFont val="Calibri"/>
      </rPr>
      <t xml:space="preserve">
</t>
    </r>
    <r>
      <rPr>
        <sz val="11"/>
        <color rgb="FF000000"/>
        <rFont val="Calibri"/>
      </rPr>
      <t>SSH keys must be added prior to Droplet creation and cannot be retroactively added to Droplets when other keys are added. When the authorized keys are placed on a Droplet, they control access to the root account only, not named users accounts. Access for named users must be set up individually on the Droplet operating system, not via the DigitalOcean cloud platform.</t>
    </r>
    <r>
      <rPr>
        <sz val="11"/>
        <color rgb="FF000000"/>
        <rFont val="Calibri"/>
      </rPr>
      <t xml:space="preserve">
</t>
    </r>
    <r>
      <rPr>
        <sz val="11"/>
        <color rgb="FF000000"/>
        <rFont val="Calibri"/>
      </rPr>
      <t>Auditing SSH keys is a process that involves reviewing and verifying the security and appropriateness of SSH keys used within an organization. This process is crucial for maintaining security and compliance, especially in environments where SSH is used extensively for remote access and authentication. Some important aspects of SSH key use are ensuring the key is generated using a secure algorithm, ensuring the private key is securely stored, and verifying the public and private keys are correctly paired.</t>
    </r>
  </si>
  <si>
    <r>
      <rPr>
        <sz val="11"/>
        <color rgb="FF000000"/>
        <rFont val="Calibri"/>
      </rPr>
      <t>There are no major adverse consequences to auditing SSH keys.</t>
    </r>
  </si>
  <si>
    <r>
      <rPr>
        <sz val="11"/>
        <color rgb="FF000000"/>
        <rFont val="Calibri"/>
      </rPr>
      <t>To check if your DigitalOcean account has an SSH key associated:</t>
    </r>
    <r>
      <rPr>
        <sz val="11"/>
        <color rgb="FF000000"/>
        <rFont val="Calibri"/>
      </rPr>
      <t xml:space="preserve">
</t>
    </r>
    <r>
      <rPr>
        <sz val="11"/>
        <color rgb="FF000000"/>
        <rFont val="Calibri"/>
      </rPr>
      <t xml:space="preserve">- Log into your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in the bottom left of the panel.</t>
    </r>
    <r>
      <rPr>
        <sz val="11"/>
        <color rgb="FF000000"/>
        <rFont val="Calibri"/>
      </rPr>
      <t xml:space="preserve">
</t>
    </r>
    <r>
      <rPr>
        <sz val="11"/>
        <color rgb="FF000000"/>
        <rFont val="Calibri"/>
      </rPr>
      <t xml:space="preserve">- Select the </t>
    </r>
    <r>
      <rPr>
        <b/>
        <sz val="11"/>
        <color rgb="FF000000"/>
        <rFont val="Calibri"/>
      </rPr>
      <t>Security</t>
    </r>
    <r>
      <rPr>
        <sz val="11"/>
        <color rgb="FF000000"/>
        <rFont val="Calibri"/>
      </rPr>
      <t xml:space="preserve"> tab in the settings menu.</t>
    </r>
    <r>
      <rPr>
        <sz val="11"/>
        <color rgb="FF000000"/>
        <rFont val="Calibri"/>
      </rPr>
      <t xml:space="preserve">
</t>
    </r>
    <r>
      <rPr>
        <sz val="11"/>
        <color rgb="FF000000"/>
        <rFont val="Calibri"/>
      </rPr>
      <t xml:space="preserve">- In the </t>
    </r>
    <r>
      <rPr>
        <b/>
        <sz val="11"/>
        <color rgb="FF000000"/>
        <rFont val="Calibri"/>
      </rPr>
      <t>SSH Keys</t>
    </r>
    <r>
      <rPr>
        <sz val="11"/>
        <color rgb="FF000000"/>
        <rFont val="Calibri"/>
      </rPr>
      <t xml:space="preserve"> section, you should see a list of all the SSH keys associated with your DigitalOcean account. Each SSH key is typically identified by a name you provided when you added it. If there are SSH keys listed, it means you have SSH keys associated with your account.</t>
    </r>
    <r>
      <rPr>
        <sz val="11"/>
        <color rgb="FF000000"/>
        <rFont val="Calibri"/>
      </rPr>
      <t xml:space="preserve">
</t>
    </r>
    <r>
      <rPr>
        <sz val="11"/>
        <color rgb="FF000000"/>
        <rFont val="Calibri"/>
      </rPr>
      <t>- Verify the key details by clicking on each SSH key to view its details, including the name, fingerprint, and the date it was added. This can help you confirm the existence of your SSH key.</t>
    </r>
    <r>
      <rPr>
        <sz val="11"/>
        <color rgb="FF000000"/>
        <rFont val="Calibri"/>
      </rPr>
      <t xml:space="preserve">
</t>
    </r>
    <r>
      <rPr>
        <sz val="11"/>
        <color rgb="FF000000"/>
        <rFont val="Calibri"/>
      </rPr>
      <t>If you do not see any SSH keys listed in this section, it means that there are no SSH keys associated with your DigitalOcean account. In that case, follow the steps outlined in the remediation.</t>
    </r>
  </si>
  <si>
    <t>2.4</t>
  </si>
  <si>
    <r>
      <rPr>
        <sz val="11"/>
        <rFont val="Calibri"/>
      </rPr>
      <t>Ensure a Distribution List is used as the Team Contact Email</t>
    </r>
  </si>
  <si>
    <r>
      <rPr>
        <sz val="11"/>
        <color rgb="FF000000"/>
        <rFont val="Calibri"/>
      </rPr>
      <t>- Create a distribution email list according to your email service provider’s instructions.</t>
    </r>
    <r>
      <rPr>
        <sz val="11"/>
        <color rgb="FF000000"/>
        <rFont val="Calibri"/>
      </rPr>
      <t xml:space="preserve">
</t>
    </r>
    <r>
      <rPr>
        <sz val="11"/>
        <color rgb="FF000000"/>
        <rFont val="Calibri"/>
      </rPr>
      <t xml:space="preserve">- Log in to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Find </t>
    </r>
    <r>
      <rPr>
        <b/>
        <sz val="11"/>
        <color rgb="FF000000"/>
        <rFont val="Calibri"/>
      </rPr>
      <t>Team Contact Email</t>
    </r>
    <r>
      <rPr>
        <sz val="11"/>
        <color rgb="FF000000"/>
        <rFont val="Calibri"/>
      </rPr>
      <t xml:space="preserve"> in the </t>
    </r>
    <r>
      <rPr>
        <b/>
        <sz val="11"/>
        <color rgb="FF000000"/>
        <rFont val="Calibri"/>
      </rPr>
      <t>Team</t>
    </r>
    <r>
      <rPr>
        <sz val="11"/>
        <color rgb="FF000000"/>
        <rFont val="Calibri"/>
      </rPr>
      <t xml:space="preserve"> tab and select </t>
    </r>
    <r>
      <rPr>
        <b/>
        <sz val="11"/>
        <color rgb="FF000000"/>
        <rFont val="Calibri"/>
      </rPr>
      <t>Edit</t>
    </r>
    <r>
      <rPr>
        <sz val="11"/>
        <color rgb="FF000000"/>
        <rFont val="Calibri"/>
      </rPr>
      <t>.</t>
    </r>
    <r>
      <rPr>
        <sz val="11"/>
        <color rgb="FF000000"/>
        <rFont val="Calibri"/>
      </rPr>
      <t xml:space="preserve">
</t>
    </r>
    <r>
      <rPr>
        <sz val="11"/>
        <color rgb="FF000000"/>
        <rFont val="Calibri"/>
      </rPr>
      <t>- Change the email address to the distribution list email address.</t>
    </r>
    <r>
      <rPr>
        <sz val="11"/>
        <color rgb="FF000000"/>
        <rFont val="Calibri"/>
      </rPr>
      <t xml:space="preserve">
</t>
    </r>
    <r>
      <rPr>
        <sz val="11"/>
        <color rgb="FF000000"/>
        <rFont val="Calibri"/>
      </rPr>
      <t xml:space="preserve">- Select </t>
    </r>
    <r>
      <rPr>
        <b/>
        <sz val="11"/>
        <color rgb="FF000000"/>
        <rFont val="Calibri"/>
      </rPr>
      <t>Update</t>
    </r>
    <r>
      <rPr>
        <sz val="11"/>
        <color rgb="FF000000"/>
        <rFont val="Calibri"/>
      </rPr>
      <t>.</t>
    </r>
  </si>
  <si>
    <r>
      <rPr>
        <sz val="11"/>
        <color rgb="FF000000"/>
        <rFont val="Calibri"/>
      </rPr>
      <t>The team contact email is where DigitalOcean sends operational alerts and maintenance notices. By default, the team contact email is the email address of the person who created the team.</t>
    </r>
    <r>
      <rPr>
        <sz val="11"/>
        <color rgb="FF000000"/>
        <rFont val="Calibri"/>
      </rPr>
      <t xml:space="preserve">
</t>
    </r>
    <r>
      <rPr>
        <sz val="11"/>
        <color rgb="FF000000"/>
        <rFont val="Calibri"/>
      </rPr>
      <t xml:space="preserve">Everyone on a team can view the team contact email, but only owners can change it on the team settings page </t>
    </r>
    <r>
      <rPr>
        <sz val="11"/>
        <color rgb="FF0000FF"/>
        <rFont val="Calibri"/>
      </rPr>
      <t>(https://cloud.digitalocean.com/account/team)</t>
    </r>
    <r>
      <rPr>
        <sz val="11"/>
        <color rgb="FF000000"/>
        <rFont val="Calibri"/>
      </rPr>
      <t>.</t>
    </r>
    <r>
      <rPr>
        <sz val="11"/>
        <color rgb="FF000000"/>
        <rFont val="Calibri"/>
      </rPr>
      <t xml:space="preserve">
</t>
    </r>
    <r>
      <rPr>
        <sz val="11"/>
        <color rgb="FF000000"/>
        <rFont val="Calibri"/>
      </rPr>
      <t>Emails that are sent exclusively to the team contact email include:</t>
    </r>
    <r>
      <rPr>
        <sz val="11"/>
        <color rgb="FF000000"/>
        <rFont val="Calibri"/>
      </rPr>
      <t xml:space="preserve">
</t>
    </r>
    <r>
      <rPr>
        <sz val="11"/>
        <color rgb="FF000000"/>
        <rFont val="Calibri"/>
      </rPr>
      <t>- Resource alerts, like deployment failures and failovers</t>
    </r>
    <r>
      <rPr>
        <sz val="11"/>
        <color rgb="FF000000"/>
        <rFont val="Calibri"/>
      </rPr>
      <t xml:space="preserve">
</t>
    </r>
    <r>
      <rPr>
        <sz val="11"/>
        <color rgb="FF000000"/>
        <rFont val="Calibri"/>
      </rPr>
      <t>- Alert policy notifications</t>
    </r>
    <r>
      <rPr>
        <sz val="11"/>
        <color rgb="FF000000"/>
        <rFont val="Calibri"/>
      </rPr>
      <t xml:space="preserve">
</t>
    </r>
    <r>
      <rPr>
        <sz val="11"/>
        <color rgb="FF000000"/>
        <rFont val="Calibri"/>
      </rPr>
      <t>- Emergency migration or reboot notices</t>
    </r>
    <r>
      <rPr>
        <sz val="11"/>
        <color rgb="FF000000"/>
        <rFont val="Calibri"/>
      </rPr>
      <t xml:space="preserve">
</t>
    </r>
    <r>
      <rPr>
        <sz val="11"/>
        <color rgb="FF000000"/>
        <rFont val="Calibri"/>
      </rPr>
      <t>- SSL certificate renewal notices</t>
    </r>
    <r>
      <rPr>
        <sz val="11"/>
        <color rgb="FF000000"/>
        <rFont val="Calibri"/>
      </rPr>
      <t xml:space="preserve">
</t>
    </r>
    <r>
      <rPr>
        <sz val="11"/>
        <color rgb="FF000000"/>
        <rFont val="Calibri"/>
      </rPr>
      <t>Additionally, some team emails are sent only to people with specific roles:</t>
    </r>
    <r>
      <rPr>
        <sz val="11"/>
        <color rgb="FF000000"/>
        <rFont val="Calibri"/>
      </rPr>
      <t xml:space="preserve">
</t>
    </r>
    <r>
      <rPr>
        <sz val="11"/>
        <color rgb="FF000000"/>
        <rFont val="Calibri"/>
      </rPr>
      <t>- Billing emails are sent to owners and billers.</t>
    </r>
    <r>
      <rPr>
        <sz val="11"/>
        <color rgb="FF000000"/>
        <rFont val="Calibri"/>
      </rPr>
      <t xml:space="preserve">
</t>
    </r>
    <r>
      <rPr>
        <sz val="11"/>
        <color rgb="FF000000"/>
        <rFont val="Calibri"/>
      </rPr>
      <t>- Droplet password emails are sent to whoever created the related Droplet.</t>
    </r>
    <r>
      <rPr>
        <sz val="11"/>
        <color rgb="FF000000"/>
        <rFont val="Calibri"/>
      </rPr>
      <t xml:space="preserve">
</t>
    </r>
    <r>
      <rPr>
        <sz val="11"/>
        <color rgb="FF000000"/>
        <rFont val="Calibri"/>
      </rPr>
      <t>- Support ticket emails are sent to everyone who participated in the support ticket.</t>
    </r>
    <r>
      <rPr>
        <sz val="11"/>
        <color rgb="FF000000"/>
        <rFont val="Calibri"/>
      </rPr>
      <t xml:space="preserve">
</t>
    </r>
    <r>
      <rPr>
        <sz val="11"/>
        <color rgb="FF000000"/>
        <rFont val="Calibri"/>
      </rPr>
      <t>Using a distribution list email instead of an individual’s as the team contact prevents a single point of failure for account access if that person becomes unavailable.</t>
    </r>
  </si>
  <si>
    <r>
      <rPr>
        <sz val="11"/>
        <color rgb="FF000000"/>
        <rFont val="Calibri"/>
      </rPr>
      <t>There are no adverse consequences with using a distribution list as the team contact email.</t>
    </r>
  </si>
  <si>
    <r>
      <rPr>
        <sz val="11"/>
        <color rgb="FF000000"/>
        <rFont val="Calibri"/>
      </rPr>
      <t xml:space="preserve">- Log into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in the lower left hand corner.</t>
    </r>
    <r>
      <rPr>
        <sz val="11"/>
        <color rgb="FF000000"/>
        <rFont val="Calibri"/>
      </rPr>
      <t xml:space="preserve">
</t>
    </r>
    <r>
      <rPr>
        <sz val="11"/>
        <color rgb="FF000000"/>
        <rFont val="Calibri"/>
      </rPr>
      <t xml:space="preserve">- Find </t>
    </r>
    <r>
      <rPr>
        <b/>
        <sz val="11"/>
        <color rgb="FF000000"/>
        <rFont val="Calibri"/>
      </rPr>
      <t>Team Contact Email</t>
    </r>
    <r>
      <rPr>
        <sz val="11"/>
        <color rgb="FF000000"/>
        <rFont val="Calibri"/>
      </rPr>
      <t xml:space="preserve"> in the </t>
    </r>
    <r>
      <rPr>
        <b/>
        <sz val="11"/>
        <color rgb="FF000000"/>
        <rFont val="Calibri"/>
      </rPr>
      <t>Team</t>
    </r>
    <r>
      <rPr>
        <sz val="11"/>
        <color rgb="FF000000"/>
        <rFont val="Calibri"/>
      </rPr>
      <t xml:space="preserve"> tab.</t>
    </r>
    <r>
      <rPr>
        <sz val="11"/>
        <color rgb="FF000000"/>
        <rFont val="Calibri"/>
      </rPr>
      <t xml:space="preserve">
</t>
    </r>
    <r>
      <rPr>
        <sz val="11"/>
        <color rgb="FF000000"/>
        <rFont val="Calibri"/>
      </rPr>
      <t>- Confirm it is the distribution list email address. If not, follow the remediation steps.</t>
    </r>
  </si>
  <si>
    <r>
      <rPr>
        <sz val="11"/>
        <color rgb="FF000000"/>
        <rFont val="Calibri"/>
      </rPr>
      <t>By default, the team contact email is the email address of the person who created the team.</t>
    </r>
  </si>
  <si>
    <t>API</t>
  </si>
  <si>
    <t>3.1</t>
  </si>
  <si>
    <r>
      <rPr>
        <sz val="11"/>
        <rFont val="Calibri"/>
      </rPr>
      <t>Ensure Legacy Tokens are Replaced with Scoped Tokens</t>
    </r>
  </si>
  <si>
    <r>
      <rPr>
        <sz val="11"/>
        <color rgb="FF000000"/>
        <rFont val="Calibri"/>
      </rPr>
      <t>This process requires knowledge of any associated scripts, services, or applications that use the legacy token.</t>
    </r>
    <r>
      <rPr>
        <sz val="11"/>
        <color rgb="FF000000"/>
        <rFont val="Calibri"/>
      </rPr>
      <t xml:space="preserve">
</t>
    </r>
    <r>
      <rPr>
        <sz val="11"/>
        <color rgb="FF000000"/>
        <rFont val="Calibri"/>
      </rPr>
      <t xml:space="preserve">- Log in to your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Navigate to </t>
    </r>
    <r>
      <rPr>
        <b/>
        <sz val="11"/>
        <color rgb="FF000000"/>
        <rFont val="Calibri"/>
      </rPr>
      <t>API</t>
    </r>
    <r>
      <rPr>
        <sz val="11"/>
        <color rgb="FF000000"/>
        <rFont val="Calibri"/>
      </rPr>
      <t xml:space="preserve"> in the lower left hand corner.</t>
    </r>
    <r>
      <rPr>
        <sz val="11"/>
        <color rgb="FF000000"/>
        <rFont val="Calibri"/>
      </rPr>
      <t xml:space="preserve">
</t>
    </r>
    <r>
      <rPr>
        <sz val="11"/>
        <color rgb="FF000000"/>
        <rFont val="Calibri"/>
      </rPr>
      <t xml:space="preserve">- Locate the </t>
    </r>
    <r>
      <rPr>
        <b/>
        <sz val="11"/>
        <color rgb="FF000000"/>
        <rFont val="Calibri"/>
      </rPr>
      <t>Tokens</t>
    </r>
    <r>
      <rPr>
        <sz val="11"/>
        <color rgb="FF000000"/>
        <rFont val="Calibri"/>
      </rPr>
      <t xml:space="preserve"> tab.</t>
    </r>
    <r>
      <rPr>
        <sz val="11"/>
        <color rgb="FF000000"/>
        <rFont val="Calibri"/>
      </rPr>
      <t xml:space="preserve">
</t>
    </r>
    <r>
      <rPr>
        <sz val="11"/>
        <color rgb="FF000000"/>
        <rFont val="Calibri"/>
      </rPr>
      <t>- Review your tokens. If a token has no scopes or only broad read/write access and was created before March 31, 2023, it is a legacy token.</t>
    </r>
    <r>
      <rPr>
        <sz val="11"/>
        <color rgb="FF000000"/>
        <rFont val="Calibri"/>
      </rPr>
      <t xml:space="preserve">
</t>
    </r>
    <r>
      <rPr>
        <sz val="11"/>
        <color rgb="FF000000"/>
        <rFont val="Calibri"/>
      </rPr>
      <t xml:space="preserve">- Select </t>
    </r>
    <r>
      <rPr>
        <b/>
        <sz val="11"/>
        <color rgb="FF000000"/>
        <rFont val="Calibri"/>
      </rPr>
      <t>Generate New Token</t>
    </r>
    <r>
      <rPr>
        <sz val="11"/>
        <color rgb="FF000000"/>
        <rFont val="Calibri"/>
      </rPr>
      <t xml:space="preserve"> and follow the guidance in our </t>
    </r>
    <r>
      <rPr>
        <b/>
        <sz val="11"/>
        <color rgb="FF000000"/>
        <rFont val="Calibri"/>
      </rPr>
      <t>How to Create a Personal Access Token</t>
    </r>
    <r>
      <rPr>
        <sz val="11"/>
        <color rgb="FF000000"/>
        <rFont val="Calibri"/>
      </rPr>
      <t xml:space="preserve"> </t>
    </r>
    <r>
      <rPr>
        <sz val="11"/>
        <color rgb="FF0000FF"/>
        <rFont val="Calibri"/>
      </rPr>
      <t>(https://docs.digitalocean.com/reference/api/create-personal-access-token/#creating-a-token)</t>
    </r>
    <r>
      <rPr>
        <sz val="11"/>
        <color rgb="FF000000"/>
        <rFont val="Calibri"/>
      </rPr>
      <t xml:space="preserve"> documentation.</t>
    </r>
    <r>
      <rPr>
        <sz val="11"/>
        <color rgb="FF000000"/>
        <rFont val="Calibri"/>
      </rPr>
      <t xml:space="preserve">
</t>
    </r>
    <r>
      <rPr>
        <sz val="11"/>
        <color rgb="FF000000"/>
        <rFont val="Calibri"/>
      </rPr>
      <t>- Apply the new scoped token to the scripts and applications to which the legacy token was applied.</t>
    </r>
    <r>
      <rPr>
        <sz val="11"/>
        <color rgb="FF000000"/>
        <rFont val="Calibri"/>
      </rPr>
      <t xml:space="preserve">
</t>
    </r>
    <r>
      <rPr>
        <sz val="11"/>
        <color rgb="FF000000"/>
        <rFont val="Calibri"/>
      </rPr>
      <t>- Once the scoped token has been applied, delete the legacy token.</t>
    </r>
  </si>
  <si>
    <r>
      <rPr>
        <sz val="11"/>
        <color rgb="FF000000"/>
        <rFont val="Calibri"/>
      </rPr>
      <t>A token is a secure string used to authenticate and authorize access to an API or service (e.g. DigitalOcean’s API). When you include a token in your API requests, it proves your identity and grants you permissions to perform certain actions on your resources.</t>
    </r>
    <r>
      <rPr>
        <sz val="11"/>
        <color rgb="FF000000"/>
        <rFont val="Calibri"/>
      </rPr>
      <t xml:space="preserve">
</t>
    </r>
    <r>
      <rPr>
        <b/>
        <sz val="11"/>
        <color rgb="FF000000"/>
        <rFont val="Calibri"/>
      </rPr>
      <t>Legacy tokens</t>
    </r>
    <r>
      <rPr>
        <sz val="11"/>
        <color rgb="FF000000"/>
        <rFont val="Calibri"/>
      </rPr>
      <t xml:space="preserve"> were the original personal access tokens that granted broad access (either full read/write or read-only) to all team resources.</t>
    </r>
    <r>
      <rPr>
        <sz val="11"/>
        <color rgb="FF000000"/>
        <rFont val="Calibri"/>
      </rPr>
      <t xml:space="preserve">
</t>
    </r>
    <r>
      <rPr>
        <b/>
        <sz val="11"/>
        <color rgb="FF000000"/>
        <rFont val="Calibri"/>
      </rPr>
      <t>Custom scoped tokens</t>
    </r>
    <r>
      <rPr>
        <sz val="11"/>
        <color rgb="FF000000"/>
        <rFont val="Calibri"/>
      </rPr>
      <t xml:space="preserve"> allow more fine-grained permission control when compared to legacy tokens. You can assign specific scopes (permissions) like creating droplets, reading databases, or updating firewalls to custom scoped tokens, which allows you to grant only the exact access needed.</t>
    </r>
    <r>
      <rPr>
        <sz val="11"/>
        <color rgb="FF000000"/>
        <rFont val="Calibri"/>
      </rPr>
      <t xml:space="preserve">
</t>
    </r>
    <r>
      <rPr>
        <sz val="11"/>
        <color rgb="FF000000"/>
        <rFont val="Calibri"/>
      </rPr>
      <t>Migrating to custom scoped tokens is essential for maintaining the security of your DigitalOcean resources.</t>
    </r>
  </si>
  <si>
    <r>
      <rPr>
        <sz val="11"/>
        <color rgb="FF000000"/>
        <rFont val="Calibri"/>
      </rPr>
      <t>Applications or integrations built assuming legacy tokens’ broad access might require significant updates to work with scoped tokens, causing temporary disruptions or additional development effort during migration.</t>
    </r>
    <r>
      <rPr>
        <sz val="11"/>
        <color rgb="FF000000"/>
        <rFont val="Calibri"/>
      </rPr>
      <t xml:space="preserve">
</t>
    </r>
    <r>
      <rPr>
        <sz val="11"/>
        <color rgb="FF000000"/>
        <rFont val="Calibri"/>
      </rPr>
      <t>Transitioning from legacy to scoped tokens requires updating all systems, scripts, and integrations that use the legacy tokens.</t>
    </r>
  </si>
  <si>
    <r>
      <rPr>
        <sz val="11"/>
        <color rgb="FF000000"/>
        <rFont val="Calibri"/>
      </rPr>
      <t xml:space="preserve">- Log in to your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Navigate to </t>
    </r>
    <r>
      <rPr>
        <b/>
        <sz val="11"/>
        <color rgb="FF000000"/>
        <rFont val="Calibri"/>
      </rPr>
      <t>API</t>
    </r>
    <r>
      <rPr>
        <sz val="11"/>
        <color rgb="FF000000"/>
        <rFont val="Calibri"/>
      </rPr>
      <t xml:space="preserve"> in the lower left hand corner</t>
    </r>
    <r>
      <rPr>
        <sz val="11"/>
        <color rgb="FF000000"/>
        <rFont val="Calibri"/>
      </rPr>
      <t xml:space="preserve">
</t>
    </r>
    <r>
      <rPr>
        <sz val="11"/>
        <color rgb="FF000000"/>
        <rFont val="Calibri"/>
      </rPr>
      <t xml:space="preserve">- Locate the </t>
    </r>
    <r>
      <rPr>
        <b/>
        <sz val="11"/>
        <color rgb="FF000000"/>
        <rFont val="Calibri"/>
      </rPr>
      <t>Tokens</t>
    </r>
    <r>
      <rPr>
        <sz val="11"/>
        <color rgb="FF000000"/>
        <rFont val="Calibri"/>
      </rPr>
      <t xml:space="preserve"> tab.</t>
    </r>
    <r>
      <rPr>
        <sz val="11"/>
        <color rgb="FF000000"/>
        <rFont val="Calibri"/>
      </rPr>
      <t xml:space="preserve">
</t>
    </r>
    <r>
      <rPr>
        <sz val="11"/>
        <color rgb="FF000000"/>
        <rFont val="Calibri"/>
      </rPr>
      <t>- Review your tokens. If a token has no scopes or only broad read/write access and was created before March 31, 2023, it is a legacy token.</t>
    </r>
    <r>
      <rPr>
        <sz val="11"/>
        <color rgb="FF000000"/>
        <rFont val="Calibri"/>
      </rPr>
      <t xml:space="preserve">
</t>
    </r>
    <r>
      <rPr>
        <sz val="11"/>
        <color rgb="FF000000"/>
        <rFont val="Calibri"/>
      </rPr>
      <t xml:space="preserve">- Tokens with detailed scopes (e.g. </t>
    </r>
    <r>
      <rPr>
        <b/>
        <sz val="11"/>
        <color rgb="FF000000"/>
        <rFont val="Calibri"/>
      </rPr>
      <t>droplet:create</t>
    </r>
    <r>
      <rPr>
        <sz val="11"/>
        <color rgb="FF000000"/>
        <rFont val="Calibri"/>
      </rPr>
      <t xml:space="preserve">, </t>
    </r>
    <r>
      <rPr>
        <b/>
        <sz val="11"/>
        <color rgb="FF000000"/>
        <rFont val="Calibri"/>
      </rPr>
      <t>firewall:update</t>
    </r>
    <r>
      <rPr>
        <sz val="11"/>
        <color rgb="FF000000"/>
        <rFont val="Calibri"/>
      </rPr>
      <t>) are scoped tokens.</t>
    </r>
  </si>
  <si>
    <t>3.2</t>
  </si>
  <si>
    <r>
      <rPr>
        <sz val="11"/>
        <rFont val="Calibri"/>
      </rPr>
      <t>Ensure Access Tokens Do Not Have Over-Provisioned Scopes</t>
    </r>
  </si>
  <si>
    <r>
      <rPr>
        <sz val="11"/>
        <color rgb="FF000000"/>
        <rFont val="Calibri"/>
      </rPr>
      <t>This process requires knowledge of internal access controls.</t>
    </r>
    <r>
      <rPr>
        <sz val="11"/>
        <color rgb="FF000000"/>
        <rFont val="Calibri"/>
      </rPr>
      <t xml:space="preserve">
</t>
    </r>
    <r>
      <rPr>
        <sz val="11"/>
        <color rgb="FF000000"/>
        <rFont val="Calibri"/>
      </rPr>
      <t xml:space="preserve">- Log in to your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Navigate to </t>
    </r>
    <r>
      <rPr>
        <b/>
        <sz val="11"/>
        <color rgb="FF000000"/>
        <rFont val="Calibri"/>
      </rPr>
      <t>API</t>
    </r>
    <r>
      <rPr>
        <sz val="11"/>
        <color rgb="FF000000"/>
        <rFont val="Calibri"/>
      </rPr>
      <t xml:space="preserve"> then </t>
    </r>
    <r>
      <rPr>
        <b/>
        <sz val="11"/>
        <color rgb="FF000000"/>
        <rFont val="Calibri"/>
      </rPr>
      <t>Tokens</t>
    </r>
    <r>
      <rPr>
        <sz val="11"/>
        <color rgb="FF000000"/>
        <rFont val="Calibri"/>
      </rPr>
      <t>.</t>
    </r>
    <r>
      <rPr>
        <sz val="11"/>
        <color rgb="FF000000"/>
        <rFont val="Calibri"/>
      </rPr>
      <t xml:space="preserve">
</t>
    </r>
    <r>
      <rPr>
        <sz val="11"/>
        <color rgb="FF000000"/>
        <rFont val="Calibri"/>
      </rPr>
      <t>- Review the scope of your tokens in accordance with your internal access controls.</t>
    </r>
    <r>
      <rPr>
        <sz val="11"/>
        <color rgb="FF000000"/>
        <rFont val="Calibri"/>
      </rPr>
      <t xml:space="preserve">
</t>
    </r>
    <r>
      <rPr>
        <sz val="11"/>
        <color rgb="FF000000"/>
        <rFont val="Calibri"/>
      </rPr>
      <t xml:space="preserve">- If a token’s scope is not in accordance with your internal access controls, select </t>
    </r>
    <r>
      <rPr>
        <b/>
        <sz val="11"/>
        <color rgb="FF000000"/>
        <rFont val="Calibri"/>
      </rPr>
      <t>Generate New Token</t>
    </r>
    <r>
      <rPr>
        <sz val="11"/>
        <color rgb="FF000000"/>
        <rFont val="Calibri"/>
      </rPr>
      <t>.</t>
    </r>
    <r>
      <rPr>
        <sz val="11"/>
        <color rgb="FF000000"/>
        <rFont val="Calibri"/>
      </rPr>
      <t xml:space="preserve">
</t>
    </r>
    <r>
      <rPr>
        <sz val="11"/>
        <color rgb="FF000000"/>
        <rFont val="Calibri"/>
      </rPr>
      <t>- Create the token in accordance with your internal access controls.</t>
    </r>
    <r>
      <rPr>
        <sz val="11"/>
        <color rgb="FF000000"/>
        <rFont val="Calibri"/>
      </rPr>
      <t xml:space="preserve">
</t>
    </r>
    <r>
      <rPr>
        <sz val="11"/>
        <color rgb="FF000000"/>
        <rFont val="Calibri"/>
      </rPr>
      <t>- Apply the newly generated token to scripts and/or applications associated with the out of scope token.</t>
    </r>
    <r>
      <rPr>
        <sz val="11"/>
        <color rgb="FF000000"/>
        <rFont val="Calibri"/>
      </rPr>
      <t xml:space="preserve">
</t>
    </r>
    <r>
      <rPr>
        <sz val="11"/>
        <color rgb="FF000000"/>
        <rFont val="Calibri"/>
      </rPr>
      <t>- Delete the out of scope token.</t>
    </r>
  </si>
  <si>
    <r>
      <rPr>
        <b/>
        <sz val="11"/>
        <color rgb="FF000000"/>
        <rFont val="Calibri"/>
      </rPr>
      <t>Over-provisioned scoped tokens</t>
    </r>
    <r>
      <rPr>
        <sz val="11"/>
        <color rgb="FF000000"/>
        <rFont val="Calibri"/>
      </rPr>
      <t xml:space="preserve"> are personal access tokens that have been granted permissions in excess of what is needed for their intended use. Over-provisioned scoped tokens not only allow broader access than is necessary; but, broadens the organization’s risk footprint unnecessarily.</t>
    </r>
  </si>
  <si>
    <r>
      <rPr>
        <sz val="11"/>
        <color rgb="FF000000"/>
        <rFont val="Calibri"/>
      </rPr>
      <t>There are no adverse consequences to checking for over-provisioned scoped tokens.</t>
    </r>
  </si>
  <si>
    <r>
      <rPr>
        <sz val="11"/>
        <color rgb="FF000000"/>
        <rFont val="Calibri"/>
      </rPr>
      <t>This process requires knowledge of internal access controls.</t>
    </r>
    <r>
      <rPr>
        <sz val="11"/>
        <color rgb="FF000000"/>
        <rFont val="Calibri"/>
      </rPr>
      <t xml:space="preserve">
</t>
    </r>
    <r>
      <rPr>
        <sz val="11"/>
        <color rgb="FF000000"/>
        <rFont val="Calibri"/>
      </rPr>
      <t xml:space="preserve">- Log in to your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Navigate to </t>
    </r>
    <r>
      <rPr>
        <b/>
        <sz val="11"/>
        <color rgb="FF000000"/>
        <rFont val="Calibri"/>
      </rPr>
      <t>API</t>
    </r>
    <r>
      <rPr>
        <sz val="11"/>
        <color rgb="FF000000"/>
        <rFont val="Calibri"/>
      </rPr>
      <t xml:space="preserve"> then </t>
    </r>
    <r>
      <rPr>
        <b/>
        <sz val="11"/>
        <color rgb="FF000000"/>
        <rFont val="Calibri"/>
      </rPr>
      <t>Tokens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Scopes</t>
    </r>
    <r>
      <rPr>
        <sz val="11"/>
        <color rgb="FF000000"/>
        <rFont val="Calibri"/>
      </rPr>
      <t xml:space="preserve"> next to the token to be reviewed.</t>
    </r>
    <r>
      <rPr>
        <sz val="11"/>
        <color rgb="FF000000"/>
        <rFont val="Calibri"/>
      </rPr>
      <t xml:space="preserve">
</t>
    </r>
    <r>
      <rPr>
        <sz val="11"/>
        <color rgb="FF000000"/>
        <rFont val="Calibri"/>
      </rPr>
      <t>- Review the scope of your tokens in accordance with your internal access controls.</t>
    </r>
  </si>
  <si>
    <t>3.3</t>
  </si>
  <si>
    <r>
      <rPr>
        <sz val="11"/>
        <rFont val="Calibri"/>
      </rPr>
      <t>Ensure OAuth and Authorized Third-Party Applications are Appropriate</t>
    </r>
  </si>
  <si>
    <r>
      <rPr>
        <sz val="11"/>
        <color rgb="FF000000"/>
        <rFont val="Calibri"/>
      </rPr>
      <t xml:space="preserve">- Log in to your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API</t>
    </r>
    <r>
      <rPr>
        <sz val="11"/>
        <color rgb="FF000000"/>
        <rFont val="Calibri"/>
      </rPr>
      <t xml:space="preserve"> and click the </t>
    </r>
    <r>
      <rPr>
        <b/>
        <sz val="11"/>
        <color rgb="FF000000"/>
        <rFont val="Calibri"/>
      </rPr>
      <t>OAuth</t>
    </r>
    <r>
      <rPr>
        <sz val="11"/>
        <color rgb="FF000000"/>
        <rFont val="Calibri"/>
      </rPr>
      <t xml:space="preserve"> tab.</t>
    </r>
    <r>
      <rPr>
        <sz val="11"/>
        <color rgb="FF000000"/>
        <rFont val="Calibri"/>
      </rPr>
      <t xml:space="preserve">
</t>
    </r>
    <r>
      <rPr>
        <sz val="11"/>
        <color rgb="FF000000"/>
        <rFont val="Calibri"/>
      </rPr>
      <t>- Delete the OAuth applications you no longer use or cannot identify.</t>
    </r>
    <r>
      <rPr>
        <sz val="11"/>
        <color rgb="FF000000"/>
        <rFont val="Calibri"/>
      </rPr>
      <t xml:space="preserve">
</t>
    </r>
    <r>
      <rPr>
        <sz val="11"/>
        <color rgb="FF000000"/>
        <rFont val="Calibri"/>
      </rPr>
      <t xml:space="preserve">- Select </t>
    </r>
    <r>
      <rPr>
        <b/>
        <sz val="11"/>
        <color rgb="FF000000"/>
        <rFont val="Calibri"/>
      </rPr>
      <t>API</t>
    </r>
    <r>
      <rPr>
        <sz val="11"/>
        <color rgb="FF000000"/>
        <rFont val="Calibri"/>
      </rPr>
      <t xml:space="preserve"> and click the </t>
    </r>
    <r>
      <rPr>
        <b/>
        <sz val="11"/>
        <color rgb="FF000000"/>
        <rFont val="Calibri"/>
      </rPr>
      <t>Authorized Applications</t>
    </r>
    <r>
      <rPr>
        <sz val="11"/>
        <color rgb="FF000000"/>
        <rFont val="Calibri"/>
      </rPr>
      <t xml:space="preserve"> tab.</t>
    </r>
    <r>
      <rPr>
        <sz val="11"/>
        <color rgb="FF000000"/>
        <rFont val="Calibri"/>
      </rPr>
      <t xml:space="preserve">
</t>
    </r>
    <r>
      <rPr>
        <sz val="11"/>
        <color rgb="FF000000"/>
        <rFont val="Calibri"/>
      </rPr>
      <t>- Delete the OAuth applications you no longer use or cannot identify.</t>
    </r>
  </si>
  <si>
    <r>
      <rPr>
        <sz val="11"/>
        <color rgb="FF000000"/>
        <rFont val="Calibri"/>
      </rPr>
      <t>OAuth 2 is an open standard for authorization that enables third-party applications to obtain limited access to DigitalOcean users accounts without requiring the user to share their credentials with the third-party application.</t>
    </r>
    <r>
      <rPr>
        <sz val="11"/>
        <color rgb="FF000000"/>
        <rFont val="Calibri"/>
      </rPr>
      <t xml:space="preserve">
</t>
    </r>
    <r>
      <rPr>
        <sz val="11"/>
        <color rgb="FF000000"/>
        <rFont val="Calibri"/>
      </rPr>
      <t>Reviewing OAuth applications for appropriateness involves evaluating whether an application’s use of OAuth aligns with security policies. This process aims to ensure that only trustworthy applications are granted access to sensitive user or organizational data.</t>
    </r>
  </si>
  <si>
    <r>
      <rPr>
        <sz val="11"/>
        <color rgb="FF000000"/>
        <rFont val="Calibri"/>
      </rPr>
      <t>There are no adverse consequences to reviewing OAuth applications for appropriateness.</t>
    </r>
  </si>
  <si>
    <r>
      <rPr>
        <sz val="11"/>
        <color rgb="FF000000"/>
        <rFont val="Calibri"/>
      </rPr>
      <t xml:space="preserve">- Log in to your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API</t>
    </r>
    <r>
      <rPr>
        <sz val="11"/>
        <color rgb="FF000000"/>
        <rFont val="Calibri"/>
      </rPr>
      <t xml:space="preserve"> and click the </t>
    </r>
    <r>
      <rPr>
        <b/>
        <sz val="11"/>
        <color rgb="FF000000"/>
        <rFont val="Calibri"/>
      </rPr>
      <t>OAuth Applications</t>
    </r>
    <r>
      <rPr>
        <sz val="11"/>
        <color rgb="FF000000"/>
        <rFont val="Calibri"/>
      </rPr>
      <t xml:space="preserve"> tab. Here, you will find a list of third-party applications  allowed to interact with the DigitalOcean API on your users’ behalf.</t>
    </r>
    <r>
      <rPr>
        <sz val="11"/>
        <color rgb="FF000000"/>
        <rFont val="Calibri"/>
      </rPr>
      <t xml:space="preserve">
</t>
    </r>
    <r>
      <rPr>
        <sz val="11"/>
        <color rgb="FF000000"/>
        <rFont val="Calibri"/>
      </rPr>
      <t xml:space="preserve">- Select the </t>
    </r>
    <r>
      <rPr>
        <b/>
        <sz val="11"/>
        <color rgb="FF000000"/>
        <rFont val="Calibri"/>
      </rPr>
      <t>Authorized Applications</t>
    </r>
    <r>
      <rPr>
        <sz val="11"/>
        <color rgb="FF000000"/>
        <rFont val="Calibri"/>
      </rPr>
      <t xml:space="preserve"> tab to review which applications have been granted access to your account.</t>
    </r>
  </si>
  <si>
    <t>Principle of Least Privilege</t>
  </si>
  <si>
    <t>4.1</t>
  </si>
  <si>
    <r>
      <rPr>
        <sz val="11"/>
        <rFont val="Calibri"/>
      </rPr>
      <t>Ensure Role-Based Access Controls are Implemented</t>
    </r>
  </si>
  <si>
    <r>
      <rPr>
        <sz val="11"/>
        <color rgb="FF000000"/>
        <rFont val="Calibri"/>
      </rPr>
      <t>Inviting New Members</t>
    </r>
    <r>
      <rPr>
        <sz val="11"/>
        <color rgb="FF000000"/>
        <rFont val="Calibri"/>
      </rPr>
      <t xml:space="preserve">
</t>
    </r>
    <r>
      <rPr>
        <sz val="11"/>
        <color rgb="FF000000"/>
        <rFont val="Calibri"/>
      </rPr>
      <t>If an Owner needs to invite additional team members to a team, they can do so through the following steps:</t>
    </r>
    <r>
      <rPr>
        <sz val="11"/>
        <color rgb="FF000000"/>
        <rFont val="Calibri"/>
      </rPr>
      <t xml:space="preserve">
</t>
    </r>
    <r>
      <rPr>
        <sz val="11"/>
        <color rgb="FF000000"/>
        <rFont val="Calibri"/>
      </rPr>
      <t xml:space="preserve">- From the </t>
    </r>
    <r>
      <rPr>
        <b/>
        <sz val="11"/>
        <color rgb="FF000000"/>
        <rFont val="Calibri"/>
      </rPr>
      <t>Team Settings</t>
    </r>
    <r>
      <rPr>
        <sz val="11"/>
        <color rgb="FF000000"/>
        <rFont val="Calibri"/>
      </rPr>
      <t xml:space="preserve"> page, click the </t>
    </r>
    <r>
      <rPr>
        <b/>
        <sz val="11"/>
        <color rgb="FF000000"/>
        <rFont val="Calibri"/>
      </rPr>
      <t>Invite Members</t>
    </r>
    <r>
      <rPr>
        <sz val="11"/>
        <color rgb="FF000000"/>
        <rFont val="Calibri"/>
      </rPr>
      <t xml:space="preserve"> button to go to the </t>
    </r>
    <r>
      <rPr>
        <b/>
        <sz val="11"/>
        <color rgb="FF000000"/>
        <rFont val="Calibri"/>
      </rPr>
      <t>Invite Team Members</t>
    </r>
    <r>
      <rPr>
        <sz val="11"/>
        <color rgb="FF000000"/>
        <rFont val="Calibri"/>
      </rPr>
      <t xml:space="preserve"> page.</t>
    </r>
    <r>
      <rPr>
        <sz val="11"/>
        <color rgb="FF000000"/>
        <rFont val="Calibri"/>
      </rPr>
      <t xml:space="preserve">
</t>
    </r>
    <r>
      <rPr>
        <sz val="11"/>
        <color rgb="FF000000"/>
        <rFont val="Calibri"/>
      </rPr>
      <t>- Enter the email addresses of the team members you want to invite</t>
    </r>
    <r>
      <rPr>
        <sz val="11"/>
        <color rgb="FF000000"/>
        <rFont val="Calibri"/>
      </rPr>
      <t xml:space="preserve">
</t>
    </r>
    <r>
      <rPr>
        <sz val="11"/>
        <color rgb="FF000000"/>
        <rFont val="Calibri"/>
      </rPr>
      <t>- Choose the role you want each new team member to have when they join the team</t>
    </r>
    <r>
      <rPr>
        <sz val="11"/>
        <color rgb="FF000000"/>
        <rFont val="Calibri"/>
      </rPr>
      <t xml:space="preserve">
</t>
    </r>
    <r>
      <rPr>
        <sz val="11"/>
        <color rgb="FF000000"/>
        <rFont val="Calibri"/>
      </rPr>
      <t>- Optionally; but, as a best practice, require secure sign-in if it isn’t already enabled for your Team</t>
    </r>
    <r>
      <rPr>
        <sz val="11"/>
        <color rgb="FF000000"/>
        <rFont val="Calibri"/>
      </rPr>
      <t xml:space="preserve">
</t>
    </r>
    <r>
      <rPr>
        <sz val="11"/>
        <color rgb="FF000000"/>
        <rFont val="Calibri"/>
      </rPr>
      <t>Follow Up with Existing Members who haven’t Joined the Team</t>
    </r>
    <r>
      <rPr>
        <sz val="11"/>
        <color rgb="FF000000"/>
        <rFont val="Calibri"/>
      </rPr>
      <t xml:space="preserve">
</t>
    </r>
    <r>
      <rPr>
        <sz val="11"/>
        <color rgb="FF000000"/>
        <rFont val="Calibri"/>
      </rPr>
      <t>When someone has not accepted their invitation to the team, the Status column lists them as “Pending.” The (…) menu on the far right for pending team members has two options:</t>
    </r>
    <r>
      <rPr>
        <sz val="11"/>
        <color rgb="FF000000"/>
        <rFont val="Calibri"/>
      </rPr>
      <t xml:space="preserve">
</t>
    </r>
    <r>
      <rPr>
        <sz val="11"/>
        <color rgb="FF000000"/>
        <rFont val="Calibri"/>
      </rPr>
      <t xml:space="preserve">- </t>
    </r>
    <r>
      <rPr>
        <b/>
        <sz val="11"/>
        <color rgb="FF000000"/>
        <rFont val="Calibri"/>
      </rPr>
      <t>Resend email:</t>
    </r>
    <r>
      <rPr>
        <sz val="11"/>
        <color rgb="FF000000"/>
        <rFont val="Calibri"/>
      </rPr>
      <t xml:space="preserve"> Sends the invitation to join the team again.</t>
    </r>
    <r>
      <rPr>
        <sz val="11"/>
        <color rgb="FF000000"/>
        <rFont val="Calibri"/>
      </rPr>
      <t xml:space="preserve">
</t>
    </r>
    <r>
      <rPr>
        <sz val="11"/>
        <color rgb="FF000000"/>
        <rFont val="Calibri"/>
      </rPr>
      <t xml:space="preserve">- </t>
    </r>
    <r>
      <rPr>
        <b/>
        <sz val="11"/>
        <color rgb="FF000000"/>
        <rFont val="Calibri"/>
      </rPr>
      <t>Cancel invite:</t>
    </r>
    <r>
      <rPr>
        <sz val="11"/>
        <color rgb="FF000000"/>
        <rFont val="Calibri"/>
      </rPr>
      <t xml:space="preserve"> Revokes the invitation to join the team.</t>
    </r>
    <r>
      <rPr>
        <sz val="11"/>
        <color rgb="FF000000"/>
        <rFont val="Calibri"/>
      </rPr>
      <t xml:space="preserve">
</t>
    </r>
    <r>
      <rPr>
        <sz val="11"/>
        <color rgb="FF000000"/>
        <rFont val="Calibri"/>
      </rPr>
      <t>Change Team Members’ Roles</t>
    </r>
    <r>
      <rPr>
        <sz val="11"/>
        <color rgb="FF000000"/>
        <rFont val="Calibri"/>
      </rPr>
      <t xml:space="preserve">
</t>
    </r>
    <r>
      <rPr>
        <sz val="11"/>
        <color rgb="FF000000"/>
        <rFont val="Calibri"/>
      </rPr>
      <t>If a team member is assigned a role no longer congruent with their needs, the role should be changed through the following steps:</t>
    </r>
    <r>
      <rPr>
        <sz val="11"/>
        <color rgb="FF000000"/>
        <rFont val="Calibri"/>
      </rPr>
      <t xml:space="preserve">
</t>
    </r>
    <r>
      <rPr>
        <sz val="11"/>
        <color rgb="FF000000"/>
        <rFont val="Calibri"/>
      </rPr>
      <t xml:space="preserve">- From the </t>
    </r>
    <r>
      <rPr>
        <b/>
        <sz val="11"/>
        <color rgb="FF000000"/>
        <rFont val="Calibri"/>
      </rPr>
      <t>Team Settings</t>
    </r>
    <r>
      <rPr>
        <sz val="11"/>
        <color rgb="FF000000"/>
        <rFont val="Calibri"/>
      </rPr>
      <t xml:space="preserve"> page, locate the team members’ name in the Membership table and select the (...) at the far right.</t>
    </r>
    <r>
      <rPr>
        <sz val="11"/>
        <color rgb="FF000000"/>
        <rFont val="Calibri"/>
      </rPr>
      <t xml:space="preserve">
</t>
    </r>
    <r>
      <rPr>
        <sz val="11"/>
        <color rgb="FF000000"/>
        <rFont val="Calibri"/>
      </rPr>
      <t xml:space="preserve">- Select </t>
    </r>
    <r>
      <rPr>
        <b/>
        <sz val="11"/>
        <color rgb="FF000000"/>
        <rFont val="Calibri"/>
      </rPr>
      <t>Change Role</t>
    </r>
    <r>
      <rPr>
        <sz val="11"/>
        <color rgb="FF000000"/>
        <rFont val="Calibri"/>
      </rPr>
      <t>.</t>
    </r>
    <r>
      <rPr>
        <sz val="11"/>
        <color rgb="FF000000"/>
        <rFont val="Calibri"/>
      </rPr>
      <t xml:space="preserve">
</t>
    </r>
    <r>
      <rPr>
        <sz val="11"/>
        <color rgb="FF000000"/>
        <rFont val="Calibri"/>
      </rPr>
      <t>Select the role which matches the team members’ needs.</t>
    </r>
    <r>
      <rPr>
        <sz val="11"/>
        <color rgb="FF000000"/>
        <rFont val="Calibri"/>
      </rPr>
      <t xml:space="preserve">
</t>
    </r>
    <r>
      <rPr>
        <sz val="11"/>
        <color rgb="FF000000"/>
        <rFont val="Calibri"/>
      </rPr>
      <t>When an Owner changes someone else’s role to Owner, the original owner receives an email with a link to confirm the change. After the original Owner confirms the change, the invited Owner receives an email invitation to accept the new role.</t>
    </r>
    <r>
      <rPr>
        <sz val="11"/>
        <color rgb="FF000000"/>
        <rFont val="Calibri"/>
      </rPr>
      <t xml:space="preserve">
</t>
    </r>
    <r>
      <rPr>
        <sz val="11"/>
        <color rgb="FF000000"/>
        <rFont val="Calibri"/>
      </rPr>
      <t>Remove Team Members</t>
    </r>
    <r>
      <rPr>
        <sz val="11"/>
        <color rgb="FF000000"/>
        <rFont val="Calibri"/>
      </rPr>
      <t xml:space="preserve">
</t>
    </r>
    <r>
      <rPr>
        <sz val="11"/>
        <color rgb="FF000000"/>
        <rFont val="Calibri"/>
      </rPr>
      <t>If an Owner needs to remove a team member from the team or the team member wishes to leave the team, the following steps should be followed:</t>
    </r>
    <r>
      <rPr>
        <sz val="11"/>
        <color rgb="FF000000"/>
        <rFont val="Calibri"/>
      </rPr>
      <t xml:space="preserve">
</t>
    </r>
    <r>
      <rPr>
        <sz val="11"/>
        <color rgb="FF000000"/>
        <rFont val="Calibri"/>
      </rPr>
      <t xml:space="preserve">- From the </t>
    </r>
    <r>
      <rPr>
        <b/>
        <sz val="11"/>
        <color rgb="FF000000"/>
        <rFont val="Calibri"/>
      </rPr>
      <t>Team Settings</t>
    </r>
    <r>
      <rPr>
        <sz val="11"/>
        <color rgb="FF000000"/>
        <rFont val="Calibri"/>
      </rPr>
      <t xml:space="preserve"> page, locate the team members’ name in the Membership table and select the (...) at the far right</t>
    </r>
    <r>
      <rPr>
        <sz val="11"/>
        <color rgb="FF000000"/>
        <rFont val="Calibri"/>
      </rPr>
      <t xml:space="preserve">
</t>
    </r>
    <r>
      <rPr>
        <sz val="11"/>
        <color rgb="FF000000"/>
        <rFont val="Calibri"/>
      </rPr>
      <t xml:space="preserve">- </t>
    </r>
    <r>
      <rPr>
        <b/>
        <sz val="11"/>
        <color rgb="FF000000"/>
        <rFont val="Calibri"/>
      </rPr>
      <t>Owners:</t>
    </r>
    <r>
      <rPr>
        <sz val="11"/>
        <color rgb="FF000000"/>
        <rFont val="Calibri"/>
      </rPr>
      <t xml:space="preserve"> Select </t>
    </r>
    <r>
      <rPr>
        <b/>
        <sz val="11"/>
        <color rgb="FF000000"/>
        <rFont val="Calibri"/>
      </rPr>
      <t>Remove from team</t>
    </r>
    <r>
      <rPr>
        <sz val="11"/>
        <color rgb="FF000000"/>
        <rFont val="Calibri"/>
      </rPr>
      <t xml:space="preserve">
</t>
    </r>
    <r>
      <rPr>
        <sz val="11"/>
        <color rgb="FF000000"/>
        <rFont val="Calibri"/>
      </rPr>
      <t xml:space="preserve">- </t>
    </r>
    <r>
      <rPr>
        <b/>
        <sz val="11"/>
        <color rgb="FF000000"/>
        <rFont val="Calibri"/>
      </rPr>
      <t>Team members:</t>
    </r>
    <r>
      <rPr>
        <sz val="11"/>
        <color rgb="FF000000"/>
        <rFont val="Calibri"/>
      </rPr>
      <t xml:space="preserve"> Select </t>
    </r>
    <r>
      <rPr>
        <b/>
        <sz val="11"/>
        <color rgb="FF000000"/>
        <rFont val="Calibri"/>
      </rPr>
      <t>Leave team</t>
    </r>
  </si>
  <si>
    <r>
      <rPr>
        <sz val="11"/>
        <color rgb="FF000000"/>
        <rFont val="Calibri"/>
      </rPr>
      <t>Role-Based Access Control (RBAC) is a method of regulating access to computer or network resources based on the roles of individual users within an organization. It involves assigning permissions to specific roles, rather than directly to individual users, and then assigning individual users to those specific roles. In doing so, the organization creates a layer of abstraction between users and permissions, making it easier to manage access rights across the organization.</t>
    </r>
    <r>
      <rPr>
        <sz val="11"/>
        <color rgb="FF000000"/>
        <rFont val="Calibri"/>
      </rPr>
      <t xml:space="preserve">
</t>
    </r>
    <r>
      <rPr>
        <sz val="11"/>
        <color rgb="FF000000"/>
        <rFont val="Calibri"/>
      </rPr>
      <t>The simplification of management access rights is achieved by grouping similar users together and defining what actions they can perform on specific resources. RBAC allows organizations to enforce security policies more efficiently, reduce administrative work, and ensure users have appropriate access to perform their job functions without excessive privileges.</t>
    </r>
    <r>
      <rPr>
        <sz val="11"/>
        <color rgb="FF000000"/>
        <rFont val="Calibri"/>
      </rPr>
      <t xml:space="preserve">
</t>
    </r>
    <r>
      <rPr>
        <sz val="11"/>
        <color rgb="FF000000"/>
        <rFont val="Calibri"/>
      </rPr>
      <t>DigitalOcean supports a customer’s ability to enable RBAC by way of six predefined roles innate to all teams. In assigning these roles, customers are able to issue specific permissions at scale in a manner that upholds the principle of least privilege. The following list outlines the predefined roles as well as their affiliated permissions:</t>
    </r>
    <r>
      <rPr>
        <sz val="11"/>
        <color rgb="FF000000"/>
        <rFont val="Calibri"/>
      </rPr>
      <t xml:space="preserve">
</t>
    </r>
    <r>
      <rPr>
        <sz val="11"/>
        <color rgb="FF000000"/>
        <rFont val="Calibri"/>
      </rPr>
      <t xml:space="preserve">- </t>
    </r>
    <r>
      <rPr>
        <b/>
        <sz val="11"/>
        <color rgb="FF000000"/>
        <rFont val="Calibri"/>
      </rPr>
      <t>Owner:</t>
    </r>
    <r>
      <rPr>
        <sz val="11"/>
        <color rgb="FF000000"/>
        <rFont val="Calibri"/>
      </rPr>
      <t xml:space="preserve"> Permits users full access to shared resources, billing information, and team settings.</t>
    </r>
    <r>
      <rPr>
        <sz val="11"/>
        <color rgb="FF000000"/>
        <rFont val="Calibri"/>
      </rPr>
      <t xml:space="preserve">
</t>
    </r>
    <r>
      <rPr>
        <sz val="11"/>
        <color rgb="FF000000"/>
        <rFont val="Calibri"/>
      </rPr>
      <t xml:space="preserve">- </t>
    </r>
    <r>
      <rPr>
        <b/>
        <sz val="11"/>
        <color rgb="FF000000"/>
        <rFont val="Calibri"/>
      </rPr>
      <t>Member:</t>
    </r>
    <r>
      <rPr>
        <sz val="11"/>
        <color rgb="FF000000"/>
        <rFont val="Calibri"/>
      </rPr>
      <t xml:space="preserve"> Permits users full access to shared resources; but, does not allow them to change team settings. This user has no access to billing information.</t>
    </r>
    <r>
      <rPr>
        <sz val="11"/>
        <color rgb="FF000000"/>
        <rFont val="Calibri"/>
      </rPr>
      <t xml:space="preserve">
</t>
    </r>
    <r>
      <rPr>
        <sz val="11"/>
        <color rgb="FF000000"/>
        <rFont val="Calibri"/>
      </rPr>
      <t xml:space="preserve">- </t>
    </r>
    <r>
      <rPr>
        <b/>
        <sz val="11"/>
        <color rgb="FF000000"/>
        <rFont val="Calibri"/>
      </rPr>
      <t>Biller:</t>
    </r>
    <r>
      <rPr>
        <sz val="11"/>
        <color rgb="FF000000"/>
        <rFont val="Calibri"/>
      </rPr>
      <t xml:space="preserve"> Permits the user full access to billing information; but, does not allow them to view team settings or shared resources.</t>
    </r>
    <r>
      <rPr>
        <sz val="11"/>
        <color rgb="FF000000"/>
        <rFont val="Calibri"/>
      </rPr>
      <t xml:space="preserve">
</t>
    </r>
    <r>
      <rPr>
        <sz val="11"/>
        <color rgb="FF000000"/>
        <rFont val="Calibri"/>
      </rPr>
      <t xml:space="preserve">- </t>
    </r>
    <r>
      <rPr>
        <b/>
        <sz val="11"/>
        <color rgb="FF000000"/>
        <rFont val="Calibri"/>
      </rPr>
      <t>Modifier:</t>
    </r>
    <r>
      <rPr>
        <sz val="11"/>
        <color rgb="FF000000"/>
        <rFont val="Calibri"/>
      </rPr>
      <t xml:space="preserve"> Permits users to update; but, does not allow them to delete resources. This role is ideal for teams who wish to protect sensitive resources from deletion while still allowing members to manage them.</t>
    </r>
    <r>
      <rPr>
        <sz val="11"/>
        <color rgb="FF000000"/>
        <rFont val="Calibri"/>
      </rPr>
      <t xml:space="preserve">
</t>
    </r>
    <r>
      <rPr>
        <sz val="11"/>
        <color rgb="FF000000"/>
        <rFont val="Calibri"/>
      </rPr>
      <t xml:space="preserve">- </t>
    </r>
    <r>
      <rPr>
        <b/>
        <sz val="11"/>
        <color rgb="FF000000"/>
        <rFont val="Calibri"/>
      </rPr>
      <t>Billing viewer:</t>
    </r>
    <r>
      <rPr>
        <sz val="11"/>
        <color rgb="FF000000"/>
        <rFont val="Calibri"/>
      </rPr>
      <t xml:space="preserve"> Permits read-only access to billing information only, giving users insight into billing details for cost analysis, transparency, and governance without exposing sensitive operational controls.</t>
    </r>
    <r>
      <rPr>
        <sz val="11"/>
        <color rgb="FF000000"/>
        <rFont val="Calibri"/>
      </rPr>
      <t xml:space="preserve">
</t>
    </r>
    <r>
      <rPr>
        <sz val="11"/>
        <color rgb="FF000000"/>
        <rFont val="Calibri"/>
      </rPr>
      <t xml:space="preserve">- </t>
    </r>
    <r>
      <rPr>
        <b/>
        <sz val="11"/>
        <color rgb="FF000000"/>
        <rFont val="Calibri"/>
      </rPr>
      <t>Resource viewer:</t>
    </r>
    <r>
      <rPr>
        <sz val="11"/>
        <color rgb="FF000000"/>
        <rFont val="Calibri"/>
      </rPr>
      <t xml:space="preserve"> Permits read-only access to resources, ideal for audit or compliance purposes. Users with this role will not have permission to create, update, or delete resources.</t>
    </r>
  </si>
  <si>
    <r>
      <rPr>
        <sz val="11"/>
        <color rgb="FF000000"/>
        <rFont val="Calibri"/>
      </rPr>
      <t>Implementing RBAC can have several negative effects and challenges, especially as organizations grow and their access control needs become more complex. If permissions are too restrictive, users may be unable to perform necessary tasks efficiently, leading to unauthorized workarounds or requests for elevated access that can cause delays.</t>
    </r>
    <r>
      <rPr>
        <sz val="11"/>
        <color rgb="FF000000"/>
        <rFont val="Calibri"/>
      </rPr>
      <t xml:space="preserve">
</t>
    </r>
    <r>
      <rPr>
        <sz val="11"/>
        <color rgb="FF000000"/>
        <rFont val="Calibri"/>
      </rPr>
      <t>Without routine RBAC access reviews, users may accumulate permissions which exceed their needs. While RBAC aims to prevent this, the circumstance is difficult to avoid without automation.</t>
    </r>
  </si>
  <si>
    <r>
      <rPr>
        <sz val="11"/>
        <color rgb="FF000000"/>
        <rFont val="Calibri"/>
      </rPr>
      <t xml:space="preserve">- Log in to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Verify you’re working with the correct team by selecting the Profile icon in the top right and opening the drop-down menu. If you are not working with the correct team, click </t>
    </r>
    <r>
      <rPr>
        <b/>
        <sz val="11"/>
        <color rgb="FF000000"/>
        <rFont val="Calibri"/>
      </rPr>
      <t>Switch Teams</t>
    </r>
    <r>
      <rPr>
        <sz val="11"/>
        <color rgb="FF000000"/>
        <rFont val="Calibri"/>
      </rPr>
      <t xml:space="preserve"> and select the team you’d like to audit</t>
    </r>
    <r>
      <rPr>
        <sz val="11"/>
        <color rgb="FF000000"/>
        <rFont val="Calibri"/>
      </rPr>
      <t xml:space="preserve">
</t>
    </r>
    <r>
      <rPr>
        <sz val="11"/>
        <color rgb="FF000000"/>
        <rFont val="Calibri"/>
      </rPr>
      <t xml:space="preserve">- In the bottom left, click </t>
    </r>
    <r>
      <rPr>
        <b/>
        <sz val="11"/>
        <color rgb="FF000000"/>
        <rFont val="Calibri"/>
      </rPr>
      <t>Settings</t>
    </r>
    <r>
      <rPr>
        <sz val="11"/>
        <color rgb="FF000000"/>
        <rFont val="Calibri"/>
      </rPr>
      <t xml:space="preserve"> to go to the </t>
    </r>
    <r>
      <rPr>
        <b/>
        <sz val="11"/>
        <color rgb="FF000000"/>
        <rFont val="Calibri"/>
      </rPr>
      <t>Team Settings</t>
    </r>
    <r>
      <rPr>
        <sz val="11"/>
        <color rgb="FF000000"/>
        <rFont val="Calibri"/>
      </rPr>
      <t xml:space="preserve"> </t>
    </r>
    <r>
      <rPr>
        <sz val="11"/>
        <color rgb="FF0000FF"/>
        <rFont val="Calibri"/>
      </rPr>
      <t>(https://cloud.digitalocean.com/account/team)</t>
    </r>
    <r>
      <rPr>
        <sz val="11"/>
        <color rgb="FF000000"/>
        <rFont val="Calibri"/>
      </rPr>
      <t xml:space="preserve"> page. Find the list of the team’s current membership in the Team Members section.</t>
    </r>
    <r>
      <rPr>
        <sz val="11"/>
        <color rgb="FF000000"/>
        <rFont val="Calibri"/>
      </rPr>
      <t xml:space="preserve">
</t>
    </r>
    <r>
      <rPr>
        <sz val="11"/>
        <color rgb="FF000000"/>
        <rFont val="Calibri"/>
      </rPr>
      <t xml:space="preserve">- Review the </t>
    </r>
    <r>
      <rPr>
        <b/>
        <sz val="11"/>
        <color rgb="FF000000"/>
        <rFont val="Calibri"/>
      </rPr>
      <t>Membership List</t>
    </r>
    <r>
      <rPr>
        <sz val="11"/>
        <color rgb="FF000000"/>
        <rFont val="Calibri"/>
      </rPr>
      <t xml:space="preserve"> for accuracy.</t>
    </r>
    <r>
      <rPr>
        <sz val="11"/>
        <color rgb="FF000000"/>
        <rFont val="Calibri"/>
      </rPr>
      <t xml:space="preserve">
</t>
    </r>
    <r>
      <rPr>
        <sz val="11"/>
        <color rgb="FF000000"/>
        <rFont val="Calibri"/>
      </rPr>
      <t xml:space="preserve">- Review the </t>
    </r>
    <r>
      <rPr>
        <b/>
        <sz val="11"/>
        <color rgb="FF000000"/>
        <rFont val="Calibri"/>
      </rPr>
      <t>Role</t>
    </r>
    <r>
      <rPr>
        <sz val="11"/>
        <color rgb="FF000000"/>
        <rFont val="Calibri"/>
      </rPr>
      <t xml:space="preserve"> affiliated with each </t>
    </r>
    <r>
      <rPr>
        <b/>
        <sz val="11"/>
        <color rgb="FF000000"/>
        <rFont val="Calibri"/>
      </rPr>
      <t>Team Member</t>
    </r>
    <r>
      <rPr>
        <sz val="11"/>
        <color rgb="FF000000"/>
        <rFont val="Calibri"/>
      </rPr>
      <t xml:space="preserve"> for appropriateness and accuracy.</t>
    </r>
    <r>
      <rPr>
        <sz val="11"/>
        <color rgb="FF000000"/>
        <rFont val="Calibri"/>
      </rPr>
      <t xml:space="preserve">
</t>
    </r>
    <r>
      <rPr>
        <sz val="11"/>
        <color rgb="FF000000"/>
        <rFont val="Calibri"/>
      </rPr>
      <t xml:space="preserve">- Review the </t>
    </r>
    <r>
      <rPr>
        <b/>
        <sz val="11"/>
        <color rgb="FF000000"/>
        <rFont val="Calibri"/>
      </rPr>
      <t>Status</t>
    </r>
    <r>
      <rPr>
        <sz val="11"/>
        <color rgb="FF000000"/>
        <rFont val="Calibri"/>
      </rPr>
      <t xml:space="preserve"> affiliated with each </t>
    </r>
    <r>
      <rPr>
        <b/>
        <sz val="11"/>
        <color rgb="FF000000"/>
        <rFont val="Calibri"/>
      </rPr>
      <t>Team Member</t>
    </r>
    <r>
      <rPr>
        <sz val="11"/>
        <color rgb="FF000000"/>
        <rFont val="Calibri"/>
      </rPr>
      <t xml:space="preserve"> to identify users who have not accepted their invitation to join the team.</t>
    </r>
    <r>
      <rPr>
        <sz val="11"/>
        <color rgb="FF000000"/>
        <rFont val="Calibri"/>
      </rPr>
      <t xml:space="preserve">
</t>
    </r>
    <r>
      <rPr>
        <sz val="11"/>
        <color rgb="FF000000"/>
        <rFont val="Calibri"/>
      </rPr>
      <t xml:space="preserve">Everyone on a team can view the membership table, which lists the entire team’s current </t>
    </r>
    <r>
      <rPr>
        <b/>
        <sz val="11"/>
        <color rgb="FF000000"/>
        <rFont val="Calibri"/>
      </rPr>
      <t>roles</t>
    </r>
    <r>
      <rPr>
        <sz val="11"/>
        <color rgb="FF000000"/>
        <rFont val="Calibri"/>
      </rPr>
      <t xml:space="preserve"> </t>
    </r>
    <r>
      <rPr>
        <sz val="11"/>
        <color rgb="FF0000FF"/>
        <rFont val="Calibri"/>
      </rPr>
      <t>(https://docs.digitalocean.com/platform/teams/how-to/manage-membership/#team-roles)</t>
    </r>
    <r>
      <rPr>
        <sz val="11"/>
        <color rgb="FF000000"/>
        <rFont val="Calibri"/>
      </rPr>
      <t xml:space="preserve"> and the status of their invitations to the Team, which is either “Joined” or “Pending.”</t>
    </r>
  </si>
  <si>
    <r>
      <rPr>
        <sz val="11"/>
        <color rgb="FF000000"/>
        <rFont val="Calibri"/>
      </rPr>
      <t>When a team is created, the person who created the team is defaulted into the Owner role. This role cannot be changed until at least one additional person joins the team.</t>
    </r>
  </si>
  <si>
    <t>Security History</t>
  </si>
  <si>
    <t>5.1</t>
  </si>
  <si>
    <r>
      <rPr>
        <sz val="11"/>
        <rFont val="Calibri"/>
      </rPr>
      <t>Ensure Security History is Reviewed Regularly</t>
    </r>
  </si>
  <si>
    <r>
      <rPr>
        <sz val="11"/>
        <color rgb="FF000000"/>
        <rFont val="Calibri"/>
      </rPr>
      <t>Security History is a native feature to the DigitalOcean Control Panel; there is no remediation procedures.</t>
    </r>
  </si>
  <si>
    <r>
      <rPr>
        <sz val="11"/>
        <color rgb="FF000000"/>
        <rFont val="Calibri"/>
      </rPr>
      <t>Your team’s security history shows a record of actions that have been taken by team members within your Team (e.g.,Creating resources, deleting resources, amending API tokens, etc). Specifically, the history includes the action, the user who performed the action, the originating IP address, and how long ago the action happened.</t>
    </r>
    <r>
      <rPr>
        <sz val="11"/>
        <color rgb="FF000000"/>
        <rFont val="Calibri"/>
      </rPr>
      <t xml:space="preserve">
</t>
    </r>
    <r>
      <rPr>
        <sz val="11"/>
        <color rgb="FF000000"/>
        <rFont val="Calibri"/>
      </rPr>
      <t xml:space="preserve">If you need data older than what is available in your security history, open a Support ticket. For account activity, like logging in or joining a team, view your account’s Activity tab </t>
    </r>
    <r>
      <rPr>
        <sz val="11"/>
        <color rgb="FF0000FF"/>
        <rFont val="Calibri"/>
      </rPr>
      <t>(https://cloud.digitalocean.com/account/activity)</t>
    </r>
    <r>
      <rPr>
        <sz val="11"/>
        <color rgb="FF000000"/>
        <rFont val="Calibri"/>
      </rPr>
      <t>.</t>
    </r>
  </si>
  <si>
    <r>
      <rPr>
        <sz val="11"/>
        <color rgb="FF000000"/>
        <rFont val="Calibri"/>
      </rPr>
      <t>There are no adverse consequences to reviewing security history.</t>
    </r>
  </si>
  <si>
    <r>
      <rPr>
        <sz val="11"/>
        <color rgb="FF000000"/>
        <rFont val="Calibri"/>
      </rPr>
      <t>You can view a Team’s security history in the Control Panel.</t>
    </r>
    <r>
      <rPr>
        <sz val="11"/>
        <color rgb="FF000000"/>
        <rFont val="Calibri"/>
      </rPr>
      <t xml:space="preserve">
</t>
    </r>
    <r>
      <rPr>
        <sz val="11"/>
        <color rgb="FF000000"/>
        <rFont val="Calibri"/>
      </rPr>
      <t xml:space="preserve">- Log in to the Control Panel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In the left menu,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Security</t>
    </r>
    <r>
      <rPr>
        <sz val="11"/>
        <color rgb="FF000000"/>
        <rFont val="Calibri"/>
      </rPr>
      <t xml:space="preserve"> tab to go to the Team security page </t>
    </r>
    <r>
      <rPr>
        <sz val="11"/>
        <color rgb="FF0000FF"/>
        <rFont val="Calibri"/>
      </rPr>
      <t>(https://cloud.digitalocean.com/account/security)</t>
    </r>
    <r>
      <rPr>
        <sz val="11"/>
        <color rgb="FF000000"/>
        <rFont val="Calibri"/>
      </rPr>
      <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</si>
  <si>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</si>
  <si>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</si>
  <si>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</si>
  <si>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</si>
  <si>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</si>
  <si>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</si>
  <si>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</si>
  <si>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</si>
  <si>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</si>
  <si>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</si>
  <si>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</si>
  <si>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</si>
  <si>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</si>
  <si>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</si>
  <si>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</si>
  <si>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</si>
  <si>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</si>
  <si>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</si>
  <si>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</si>
  <si>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</si>
  <si>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</si>
  <si>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</si>
  <si>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</si>
  <si>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</si>
  <si>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</si>
  <si>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</si>
  <si>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</si>
  <si>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</si>
  <si>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</si>
  <si>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DigitalOcean Foundations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</si>
  <si>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</si>
  <si>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</si>
  <si>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</si>
  <si>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29 July 2025     </t>
    </r>
    <r>
      <rPr>
        <b/>
        <sz val="11"/>
        <color rgb="FF000000"/>
        <rFont val="Calibri"/>
      </rPr>
      <t>Recommendation Count:</t>
    </r>
    <r>
      <rPr>
        <sz val="11"/>
        <color rgb="FF000000"/>
        <rFont val="Calibri"/>
      </rPr>
      <t xml:space="preserve"> 9</t>
    </r>
  </si>
  <si>
    <t>Development Url:</t>
  </si>
  <si>
    <t>https://workbench.cisecurity.org/benchmarks/21696</t>
  </si>
  <si>
    <t>Download Url:</t>
  </si>
  <si>
    <t>https://downloads.cisecurity.org/#/</t>
  </si>
  <si>
    <t>Guide Overview:</t>
  </si>
  <si>
    <r>
      <rPr>
        <sz val="11"/>
        <color rgb="FF000000"/>
        <rFont val="Calibri"/>
      </rPr>
      <t>This benchmark provides foundational security recommendations of DigitalOcean's platform. Each recommendation is integral to consider when designing your infrastructure on the DigitalOcean platform. This Benchmark is intended to be used in tandem with the CIS DigitalOcean Service Category Benchmark as most of the provided recommendations are not product-specific.</t>
    </r>
    <r>
      <rPr>
        <sz val="11"/>
        <color rgb="FF000000"/>
        <rFont val="Calibri"/>
      </rPr>
      <t xml:space="preserve">
</t>
    </r>
    <r>
      <rPr>
        <sz val="11"/>
        <color rgb="FF000000"/>
        <rFont val="Calibri"/>
      </rPr>
      <t>For Cloud Service Providers, the "Foundations" Benchmark is meant to be used as a first step which is complimented by "Service Category" Benchmarks as a second step. This relationship is further explained in the "Introduction" section.</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</si>
  <si>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</si>
  <si>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using the DigitalOcean platform.</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</si>
  <si>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</si>
  <si>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</si>
  <si>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</si>
  <si>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</si>
  <si>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</si>
  <si>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</si>
  <si>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</si>
  <si>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</si>
  <si>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</si>
  <si>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</si>
  <si>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</si>
  <si>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</si>
  <si>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</si>
  <si>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</si>
  <si>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</si>
  <si>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</si>
  <si>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</si>
  <si>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</si>
  <si>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</si>
  <si>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</si>
  <si>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</si>
  <si>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</si>
  <si>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</si>
  <si>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</si>
  <si>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</si>
  <si>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</si>
  <si>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DigitalOcean Foundations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</si>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</sst>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i/>
      <sz val="11"/>
      <color rgb="FF000000"/>
      <name val="Calibri"/>
    </font>
    <font>
      <sz val="11"/>
      <color rgb="FF006096"/>
      <name val="Roboto Condensed"/>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2F3-467E-8163-B66EF79B944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2F3-467E-8163-B66EF79B944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c:v>
                </c:pt>
              </c:numCache>
            </c:numRef>
          </c:val>
          <c:extLst>
            <c:ext xmlns:c16="http://schemas.microsoft.com/office/drawing/2014/chart" uri="{C3380CC4-5D6E-409C-BE32-E72D297353CC}">
              <c16:uniqueId val="{00000002-A2F3-467E-8163-B66EF79B944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2B56-4AC7-8D71-60934303432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2B56-4AC7-8D71-60934303432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9</c:v>
                </c:pt>
              </c:numCache>
            </c:numRef>
          </c:val>
          <c:extLst>
            <c:ext xmlns:c16="http://schemas.microsoft.com/office/drawing/2014/chart" uri="{C3380CC4-5D6E-409C-BE32-E72D297353CC}">
              <c16:uniqueId val="{00000002-2B56-4AC7-8D71-60934303432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5A6-4058-9626-32A78370669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5A6-4058-9626-32A78370669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9</c:v>
                </c:pt>
              </c:numCache>
            </c:numRef>
          </c:val>
          <c:extLst>
            <c:ext xmlns:c16="http://schemas.microsoft.com/office/drawing/2014/chart" uri="{C3380CC4-5D6E-409C-BE32-E72D297353CC}">
              <c16:uniqueId val="{00000002-95A6-4058-9626-32A78370669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4D5A-4F2C-A3E0-FB848A2FA4C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4D5A-4F2C-A3E0-FB848A2FA4C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2</c:v>
                </c:pt>
                <c:pt idx="1">
                  <c:v>7</c:v>
                </c:pt>
              </c:numCache>
            </c:numRef>
          </c:val>
          <c:extLst>
            <c:ext xmlns:c16="http://schemas.microsoft.com/office/drawing/2014/chart" uri="{C3380CC4-5D6E-409C-BE32-E72D297353CC}">
              <c16:uniqueId val="{00000002-4D5A-4F2C-A3E0-FB848A2FA4C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C89-4681-B524-2443CA2F912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C89-4681-B524-2443CA2F912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9</c:v>
                </c:pt>
              </c:numCache>
            </c:numRef>
          </c:val>
          <c:extLst>
            <c:ext xmlns:c16="http://schemas.microsoft.com/office/drawing/2014/chart" uri="{C3380CC4-5D6E-409C-BE32-E72D297353CC}">
              <c16:uniqueId val="{00000002-3C89-4681-B524-2443CA2F912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754-4A30-88A2-8CDE82D9A95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754-4A30-88A2-8CDE82D9A95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9</c:v>
                </c:pt>
              </c:numCache>
            </c:numRef>
          </c:val>
          <c:extLst>
            <c:ext xmlns:c16="http://schemas.microsoft.com/office/drawing/2014/chart" uri="{C3380CC4-5D6E-409C-BE32-E72D297353CC}">
              <c16:uniqueId val="{00000002-5754-4A30-88A2-8CDE82D9A95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6B8-472A-83DC-2F345714A118}"/>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6B8-472A-83DC-2F345714A118}"/>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6B8-472A-83DC-2F345714A118}"/>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6B8-472A-83DC-2F345714A11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C65-4C11-84D9-CD9D50A71BF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443g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pkbvi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e5pdf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wbmgl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uc2xc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vhld4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zr12k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hscd2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0">
  <autoFilter ref="A1:Q1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69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86</v>
      </c>
    </row>
    <row r="3" spans="2:3" ht="15" customHeight="1" x14ac:dyDescent="0.35"/>
    <row r="4" spans="2:3" ht="58" x14ac:dyDescent="0.35">
      <c r="B4" s="20" t="s">
        <v>87</v>
      </c>
      <c r="C4" s="21" t="s">
        <v>88</v>
      </c>
    </row>
    <row r="5" spans="2:3" x14ac:dyDescent="0.35">
      <c r="C5" s="21" t="s">
        <v>89</v>
      </c>
    </row>
    <row r="6" spans="2:3" x14ac:dyDescent="0.35">
      <c r="C6" s="18" t="s">
        <v>90</v>
      </c>
    </row>
    <row r="7" spans="2:3" ht="10" customHeight="1" x14ac:dyDescent="0.35"/>
    <row r="8" spans="2:3" ht="232" x14ac:dyDescent="0.35">
      <c r="B8" s="22" t="s">
        <v>91</v>
      </c>
      <c r="C8" s="21" t="s">
        <v>92</v>
      </c>
    </row>
    <row r="9" spans="2:3" ht="10" customHeight="1" x14ac:dyDescent="0.35"/>
    <row r="10" spans="2:3" ht="35" customHeight="1" x14ac:dyDescent="0.35">
      <c r="B10" s="22" t="s">
        <v>93</v>
      </c>
      <c r="C10" s="21" t="s">
        <v>94</v>
      </c>
    </row>
    <row r="11" spans="2:3" ht="75" customHeight="1" x14ac:dyDescent="0.35">
      <c r="B11" s="18" t="s">
        <v>25</v>
      </c>
      <c r="C11" s="21" t="s">
        <v>95</v>
      </c>
    </row>
    <row r="12" spans="2:3" ht="47" customHeight="1" x14ac:dyDescent="0.35">
      <c r="B12" s="18" t="s">
        <v>25</v>
      </c>
      <c r="C12" s="21" t="s">
        <v>96</v>
      </c>
    </row>
    <row r="13" spans="2:3" ht="35" customHeight="1" x14ac:dyDescent="0.35">
      <c r="B13" s="18" t="s">
        <v>25</v>
      </c>
      <c r="C13" s="21" t="s">
        <v>97</v>
      </c>
    </row>
    <row r="14" spans="2:3" ht="32" customHeight="1" x14ac:dyDescent="0.35">
      <c r="B14" s="18" t="s">
        <v>25</v>
      </c>
      <c r="C14" s="21" t="s">
        <v>98</v>
      </c>
    </row>
    <row r="15" spans="2:3" ht="30" customHeight="1" x14ac:dyDescent="0.35">
      <c r="B15" s="18" t="s">
        <v>25</v>
      </c>
      <c r="C15" s="21" t="s">
        <v>99</v>
      </c>
    </row>
    <row r="16" spans="2:3" ht="10" customHeight="1" x14ac:dyDescent="0.35"/>
    <row r="17" spans="1:3" ht="145" customHeight="1" x14ac:dyDescent="0.35">
      <c r="B17" s="22" t="s">
        <v>100</v>
      </c>
      <c r="C17" s="21" t="s">
        <v>101</v>
      </c>
    </row>
    <row r="18" spans="1:3" ht="10" customHeight="1" x14ac:dyDescent="0.35"/>
    <row r="19" spans="1:3" ht="3" customHeight="1" x14ac:dyDescent="0.35">
      <c r="B19" s="23"/>
      <c r="C19" s="23"/>
    </row>
    <row r="20" spans="1:3" ht="12" customHeight="1" x14ac:dyDescent="0.35"/>
    <row r="21" spans="1:3" ht="35" customHeight="1" x14ac:dyDescent="0.35">
      <c r="A21" s="25"/>
      <c r="B21" s="26" t="s">
        <v>102</v>
      </c>
      <c r="C21" s="27" t="s">
        <v>103</v>
      </c>
    </row>
    <row r="22" spans="1:3" ht="18" customHeight="1" x14ac:dyDescent="0.35">
      <c r="A22" s="25"/>
      <c r="B22" s="25" t="s">
        <v>25</v>
      </c>
      <c r="C22" s="27" t="s">
        <v>104</v>
      </c>
    </row>
    <row r="23" spans="1:3" ht="18" customHeight="1" x14ac:dyDescent="0.35">
      <c r="A23" s="25"/>
      <c r="B23" s="25" t="s">
        <v>25</v>
      </c>
      <c r="C23" s="27" t="s">
        <v>105</v>
      </c>
    </row>
    <row r="24" spans="1:3" ht="18" customHeight="1" x14ac:dyDescent="0.35">
      <c r="A24" s="25"/>
      <c r="B24" s="25" t="s">
        <v>25</v>
      </c>
      <c r="C24" s="27" t="s">
        <v>106</v>
      </c>
    </row>
    <row r="25" spans="1:3" ht="18" customHeight="1" x14ac:dyDescent="0.35">
      <c r="A25" s="25"/>
      <c r="B25" s="25" t="s">
        <v>25</v>
      </c>
      <c r="C25" s="27" t="s">
        <v>107</v>
      </c>
    </row>
    <row r="26" spans="1:3" ht="18" customHeight="1" x14ac:dyDescent="0.35">
      <c r="A26" s="25"/>
      <c r="B26" s="25" t="s">
        <v>25</v>
      </c>
      <c r="C26" s="27" t="s">
        <v>108</v>
      </c>
    </row>
    <row r="27" spans="1:3" ht="18" customHeight="1" x14ac:dyDescent="0.35">
      <c r="A27" s="25"/>
      <c r="B27" s="25" t="s">
        <v>25</v>
      </c>
      <c r="C27" s="27" t="s">
        <v>109</v>
      </c>
    </row>
    <row r="28" spans="1:3" ht="18" customHeight="1" x14ac:dyDescent="0.35">
      <c r="A28" s="25"/>
      <c r="B28" s="25" t="s">
        <v>25</v>
      </c>
      <c r="C28" s="27" t="s">
        <v>110</v>
      </c>
    </row>
    <row r="29" spans="1:3" ht="18" customHeight="1" x14ac:dyDescent="0.35">
      <c r="A29" s="25"/>
      <c r="B29" s="25" t="s">
        <v>25</v>
      </c>
      <c r="C29" s="27" t="s">
        <v>111</v>
      </c>
    </row>
    <row r="30" spans="1:3" ht="44" customHeight="1" x14ac:dyDescent="0.35">
      <c r="A30" s="25"/>
      <c r="B30" s="25" t="s">
        <v>25</v>
      </c>
      <c r="C30" s="28" t="s">
        <v>112</v>
      </c>
    </row>
    <row r="31" spans="1:3" ht="10" customHeight="1" x14ac:dyDescent="0.35"/>
    <row r="32" spans="1:3" ht="3" customHeight="1" x14ac:dyDescent="0.35">
      <c r="B32" s="23"/>
      <c r="C32" s="23"/>
    </row>
    <row r="33" spans="2:3" ht="12" customHeight="1" x14ac:dyDescent="0.35"/>
    <row r="34" spans="2:3" ht="24" customHeight="1" x14ac:dyDescent="0.35">
      <c r="B34" s="29" t="s">
        <v>113</v>
      </c>
      <c r="C34" s="30" t="s">
        <v>114</v>
      </c>
    </row>
    <row r="35" spans="2:3" ht="18.5" x14ac:dyDescent="0.35">
      <c r="B35" s="29" t="s">
        <v>115</v>
      </c>
      <c r="C35" s="31" t="s">
        <v>116</v>
      </c>
    </row>
    <row r="36" spans="2:3" ht="27" customHeight="1" x14ac:dyDescent="0.35">
      <c r="B36" s="32" t="s">
        <v>117</v>
      </c>
      <c r="C36" s="24" t="s">
        <v>118</v>
      </c>
    </row>
    <row r="37" spans="2:3" x14ac:dyDescent="0.35">
      <c r="B37" s="29" t="s">
        <v>119</v>
      </c>
      <c r="C37" s="33" t="s">
        <v>120</v>
      </c>
    </row>
    <row r="38" spans="2:3" x14ac:dyDescent="0.35">
      <c r="B38" s="29" t="s">
        <v>121</v>
      </c>
      <c r="C38" s="33" t="s">
        <v>122</v>
      </c>
    </row>
    <row r="39" spans="2:3" ht="10" customHeight="1" x14ac:dyDescent="0.35"/>
    <row r="40" spans="2:3" ht="116" x14ac:dyDescent="0.35">
      <c r="B40" s="29" t="s">
        <v>123</v>
      </c>
      <c r="C40" s="34" t="s">
        <v>124</v>
      </c>
    </row>
    <row r="42" spans="2:3" ht="43.5" x14ac:dyDescent="0.35">
      <c r="B42" s="29" t="s">
        <v>125</v>
      </c>
      <c r="C42" s="21" t="s">
        <v>126</v>
      </c>
    </row>
    <row r="43" spans="2:3" ht="10" customHeight="1" x14ac:dyDescent="0.35"/>
    <row r="44" spans="2:3" x14ac:dyDescent="0.35">
      <c r="B44" s="29" t="s">
        <v>127</v>
      </c>
      <c r="C44" s="35" t="s">
        <v>128</v>
      </c>
    </row>
    <row r="45" spans="2:3" ht="72.5" x14ac:dyDescent="0.35">
      <c r="C45" s="21" t="s">
        <v>129</v>
      </c>
    </row>
    <row r="47" spans="2:3" x14ac:dyDescent="0.35">
      <c r="C47" s="35" t="s">
        <v>130</v>
      </c>
    </row>
    <row r="48" spans="2:3" ht="116" x14ac:dyDescent="0.35">
      <c r="C48" s="21" t="s">
        <v>131</v>
      </c>
    </row>
    <row r="49" spans="2:3" ht="10" customHeight="1" x14ac:dyDescent="0.35"/>
    <row r="50" spans="2:3" ht="3" customHeight="1" x14ac:dyDescent="0.35">
      <c r="B50" s="23"/>
      <c r="C50" s="23"/>
    </row>
    <row r="51" spans="2:3" ht="12" customHeight="1" x14ac:dyDescent="0.35"/>
    <row r="52" spans="2:3" ht="130.5" x14ac:dyDescent="0.35">
      <c r="B52" s="20" t="s">
        <v>132</v>
      </c>
      <c r="C52" s="21" t="s">
        <v>133</v>
      </c>
    </row>
    <row r="53" spans="2:3" ht="6" customHeight="1" x14ac:dyDescent="0.35"/>
    <row r="54" spans="2:3" ht="217.5" x14ac:dyDescent="0.35">
      <c r="C54" s="21" t="s">
        <v>134</v>
      </c>
    </row>
    <row r="55" spans="2:3" ht="6" customHeight="1" x14ac:dyDescent="0.35"/>
    <row r="56" spans="2:3" ht="43.5" x14ac:dyDescent="0.35">
      <c r="C56" s="21" t="s">
        <v>135</v>
      </c>
    </row>
    <row r="57" spans="2:3" ht="10" customHeight="1" x14ac:dyDescent="0.35"/>
    <row r="58" spans="2:3" ht="3" customHeight="1" x14ac:dyDescent="0.35">
      <c r="B58" s="23"/>
      <c r="C58" s="23"/>
    </row>
    <row r="59" spans="2:3" ht="12" customHeight="1" x14ac:dyDescent="0.35"/>
    <row r="60" spans="2:3" ht="145" x14ac:dyDescent="0.35">
      <c r="B60" s="20" t="s">
        <v>136</v>
      </c>
      <c r="C60" s="21" t="s">
        <v>137</v>
      </c>
    </row>
    <row r="61" spans="2:3" ht="6" customHeight="1" x14ac:dyDescent="0.35"/>
    <row r="62" spans="2:3" ht="203" x14ac:dyDescent="0.35">
      <c r="C62" s="21" t="s">
        <v>138</v>
      </c>
    </row>
    <row r="63" spans="2:3" ht="6" customHeight="1" x14ac:dyDescent="0.35"/>
    <row r="64" spans="2:3" ht="43.5" x14ac:dyDescent="0.35">
      <c r="C64" s="21" t="s">
        <v>139</v>
      </c>
    </row>
    <row r="65" spans="2:3" ht="10" customHeight="1" x14ac:dyDescent="0.35"/>
    <row r="66" spans="2:3" ht="3" customHeight="1" x14ac:dyDescent="0.35">
      <c r="B66" s="23"/>
      <c r="C66" s="23"/>
    </row>
    <row r="67" spans="2:3" ht="12" customHeight="1" x14ac:dyDescent="0.35"/>
    <row r="68" spans="2:3" ht="101.5" x14ac:dyDescent="0.35">
      <c r="B68" s="20" t="s">
        <v>140</v>
      </c>
      <c r="C68" s="21" t="s">
        <v>141</v>
      </c>
    </row>
    <row r="69" spans="2:3" ht="6" customHeight="1" x14ac:dyDescent="0.35"/>
    <row r="70" spans="2:3" ht="145" x14ac:dyDescent="0.35">
      <c r="C70" s="21" t="s">
        <v>142</v>
      </c>
    </row>
    <row r="71" spans="2:3" ht="6" customHeight="1" x14ac:dyDescent="0.35"/>
    <row r="72" spans="2:3" ht="43.5" x14ac:dyDescent="0.35">
      <c r="C72" s="21" t="s">
        <v>143</v>
      </c>
    </row>
    <row r="73" spans="2:3" ht="10" customHeight="1" x14ac:dyDescent="0.35"/>
    <row r="74" spans="2:3" ht="3" customHeight="1" x14ac:dyDescent="0.35">
      <c r="B74" s="23"/>
      <c r="C74" s="23"/>
    </row>
    <row r="75" spans="2:3" ht="12" customHeight="1" x14ac:dyDescent="0.35"/>
    <row r="76" spans="2:3" ht="26" customHeight="1" x14ac:dyDescent="0.35">
      <c r="B76" s="36" t="s">
        <v>144</v>
      </c>
    </row>
    <row r="77" spans="2:3" ht="8" customHeight="1" x14ac:dyDescent="0.35"/>
    <row r="78" spans="2:3" ht="20" customHeight="1" x14ac:dyDescent="0.35">
      <c r="B78" s="29" t="s">
        <v>145</v>
      </c>
      <c r="C78" s="37" t="s">
        <v>146</v>
      </c>
    </row>
    <row r="79" spans="2:3" ht="116" x14ac:dyDescent="0.35">
      <c r="C79" s="21" t="s">
        <v>147</v>
      </c>
    </row>
    <row r="80" spans="2:3" ht="10" customHeight="1" x14ac:dyDescent="0.35"/>
    <row r="83" spans="2:3" ht="32" customHeight="1" x14ac:dyDescent="0.35">
      <c r="B83" s="106" t="s">
        <v>85</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148</v>
      </c>
      <c r="C2" s="108"/>
      <c r="D2" s="108"/>
      <c r="E2" s="108"/>
      <c r="F2" s="108"/>
      <c r="G2" s="108"/>
      <c r="H2" s="108"/>
      <c r="I2" s="108"/>
    </row>
    <row r="4" spans="2:15" ht="18.5" x14ac:dyDescent="0.45">
      <c r="B4" s="39" t="s">
        <v>149</v>
      </c>
    </row>
    <row r="5" spans="2:15" x14ac:dyDescent="0.35">
      <c r="B5" s="41" t="s">
        <v>25</v>
      </c>
      <c r="C5" s="41" t="s">
        <v>150</v>
      </c>
      <c r="D5" s="41" t="s">
        <v>151</v>
      </c>
      <c r="F5" s="109" t="s">
        <v>152</v>
      </c>
      <c r="G5" s="109"/>
      <c r="H5" s="109"/>
      <c r="I5" s="110" t="s">
        <v>153</v>
      </c>
      <c r="J5" s="110"/>
      <c r="K5" s="110"/>
      <c r="L5" s="110"/>
      <c r="M5" s="110"/>
      <c r="N5" s="110"/>
      <c r="O5" s="110"/>
    </row>
    <row r="6" spans="2:15" x14ac:dyDescent="0.35">
      <c r="B6" s="47" t="s">
        <v>154</v>
      </c>
      <c r="C6" s="48">
        <v>9</v>
      </c>
      <c r="D6" s="49" t="s">
        <v>25</v>
      </c>
      <c r="F6" s="109" t="s">
        <v>155</v>
      </c>
      <c r="G6" s="109"/>
      <c r="H6" s="109"/>
      <c r="I6" s="111" t="s">
        <v>156</v>
      </c>
      <c r="J6" s="111"/>
      <c r="K6" s="111"/>
      <c r="L6" s="111"/>
      <c r="M6" s="111"/>
      <c r="N6" s="111"/>
      <c r="O6" s="111"/>
    </row>
    <row r="7" spans="2:15" x14ac:dyDescent="0.35">
      <c r="B7" s="50" t="s">
        <v>157</v>
      </c>
      <c r="C7" s="51">
        <f>C6-C8-C9</f>
        <v>9</v>
      </c>
      <c r="D7" s="52">
        <f>IF(C6&gt;0,C7/C6,0)</f>
        <v>1</v>
      </c>
      <c r="F7" s="109" t="s">
        <v>158</v>
      </c>
      <c r="G7" s="109"/>
      <c r="H7" s="109"/>
      <c r="I7" s="111" t="s">
        <v>156</v>
      </c>
      <c r="J7" s="111"/>
      <c r="K7" s="111"/>
      <c r="L7" s="111"/>
      <c r="M7" s="111"/>
      <c r="N7" s="111"/>
      <c r="O7" s="111"/>
    </row>
    <row r="8" spans="2:15" x14ac:dyDescent="0.35">
      <c r="B8" s="43" t="s">
        <v>159</v>
      </c>
      <c r="C8" s="44">
        <f>COUNTIF('Recommendations'!I:I,"Risk Accepted")</f>
        <v>0</v>
      </c>
      <c r="D8" s="45">
        <f>IF(C6&gt;0,C8/C6,0)</f>
        <v>0</v>
      </c>
      <c r="F8" s="109" t="s">
        <v>160</v>
      </c>
      <c r="G8" s="109"/>
      <c r="H8" s="109"/>
      <c r="I8" s="111" t="s">
        <v>156</v>
      </c>
      <c r="J8" s="111"/>
      <c r="K8" s="111"/>
      <c r="L8" s="111"/>
      <c r="M8" s="111"/>
      <c r="N8" s="111"/>
      <c r="O8" s="111"/>
    </row>
    <row r="9" spans="2:15" x14ac:dyDescent="0.35">
      <c r="B9" s="43" t="s">
        <v>161</v>
      </c>
      <c r="C9" s="44">
        <f>COUNTIF('Recommendations'!I:I,"N/A")</f>
        <v>0</v>
      </c>
      <c r="D9" s="45">
        <f>IF(C6&gt;0,C9/C6,0)</f>
        <v>0</v>
      </c>
      <c r="F9" s="109" t="s">
        <v>162</v>
      </c>
      <c r="G9" s="109"/>
      <c r="H9" s="109"/>
      <c r="I9" s="111" t="s">
        <v>156</v>
      </c>
      <c r="J9" s="111"/>
      <c r="K9" s="111"/>
      <c r="L9" s="111"/>
      <c r="M9" s="111"/>
      <c r="N9" s="111"/>
      <c r="O9" s="111"/>
    </row>
    <row r="12" spans="2:15" ht="18.5" x14ac:dyDescent="0.45">
      <c r="B12" s="39" t="s">
        <v>163</v>
      </c>
    </row>
    <row r="14" spans="2:15" x14ac:dyDescent="0.35">
      <c r="B14" s="53" t="s">
        <v>164</v>
      </c>
    </row>
    <row r="15" spans="2:15" x14ac:dyDescent="0.35">
      <c r="B15" s="41" t="s">
        <v>25</v>
      </c>
      <c r="C15" s="41" t="s">
        <v>165</v>
      </c>
      <c r="D15" s="41" t="s">
        <v>166</v>
      </c>
      <c r="E15" s="41" t="s">
        <v>167</v>
      </c>
      <c r="F15" s="41" t="s">
        <v>168</v>
      </c>
    </row>
    <row r="16" spans="2:15" x14ac:dyDescent="0.35">
      <c r="B16" s="43" t="s">
        <v>169</v>
      </c>
      <c r="C16" s="44">
        <f>COUNTIF('Recommendations'!P:P,"Resolved")</f>
        <v>0</v>
      </c>
      <c r="D16" s="44">
        <f>COUNTIF('Recommendations'!P:P,"Testing")</f>
        <v>0</v>
      </c>
      <c r="E16" s="44">
        <f>COUNTIF('Recommendations'!P:P,"Outstanding")</f>
        <v>9</v>
      </c>
      <c r="F16" s="44">
        <f>SUM(C16:E16)</f>
        <v>9</v>
      </c>
    </row>
    <row r="18" spans="2:6" x14ac:dyDescent="0.35">
      <c r="B18" s="53" t="s">
        <v>170</v>
      </c>
    </row>
    <row r="19" spans="2:6" x14ac:dyDescent="0.35">
      <c r="B19" s="54" t="s">
        <v>25</v>
      </c>
      <c r="C19" s="54" t="s">
        <v>165</v>
      </c>
      <c r="D19" s="54" t="s">
        <v>166</v>
      </c>
      <c r="E19" s="54" t="s">
        <v>167</v>
      </c>
      <c r="F19" s="54" t="s">
        <v>25</v>
      </c>
    </row>
    <row r="20" spans="2:6" x14ac:dyDescent="0.35">
      <c r="B20" s="43" t="s">
        <v>169</v>
      </c>
      <c r="C20" s="45">
        <f>IF(F16&gt;0, C16/F16, 0)</f>
        <v>0</v>
      </c>
      <c r="D20" s="45">
        <f>IF(F16&gt;0, D16/F16, 0)</f>
        <v>0</v>
      </c>
      <c r="E20" s="45">
        <f>IF(F16&gt;0, E16/F16, 0)</f>
        <v>1</v>
      </c>
      <c r="F20" s="46" t="s">
        <v>25</v>
      </c>
    </row>
    <row r="25" spans="2:6" ht="18.5" x14ac:dyDescent="0.45">
      <c r="B25" s="39" t="s">
        <v>171</v>
      </c>
    </row>
    <row r="27" spans="2:6" x14ac:dyDescent="0.35">
      <c r="B27" s="53" t="s">
        <v>164</v>
      </c>
    </row>
    <row r="28" spans="2:6" x14ac:dyDescent="0.35">
      <c r="B28" s="41" t="s">
        <v>4</v>
      </c>
      <c r="C28" s="41" t="s">
        <v>165</v>
      </c>
      <c r="D28" s="41" t="s">
        <v>166</v>
      </c>
      <c r="E28" s="41" t="s">
        <v>167</v>
      </c>
      <c r="F28" s="41" t="s">
        <v>168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v>
      </c>
      <c r="F29" s="44">
        <f>SUM(C29:E29)</f>
        <v>9</v>
      </c>
    </row>
    <row r="31" spans="2:6" x14ac:dyDescent="0.35">
      <c r="B31" s="53" t="s">
        <v>170</v>
      </c>
    </row>
    <row r="32" spans="2:6" x14ac:dyDescent="0.35">
      <c r="B32" s="54" t="s">
        <v>4</v>
      </c>
      <c r="C32" s="54" t="s">
        <v>165</v>
      </c>
      <c r="D32" s="54" t="s">
        <v>166</v>
      </c>
      <c r="E32" s="54" t="s">
        <v>167</v>
      </c>
      <c r="F32" s="54" t="s">
        <v>25</v>
      </c>
    </row>
    <row r="33" spans="2:6" x14ac:dyDescent="0.35">
      <c r="B33" s="43" t="s">
        <v>21</v>
      </c>
      <c r="C33" s="45">
        <f>IF(F29&gt;0, C29/F29, 0)</f>
        <v>0</v>
      </c>
      <c r="D33" s="45">
        <f>IF(F29&gt;0, D29/F29, 0)</f>
        <v>0</v>
      </c>
      <c r="E33" s="45">
        <f>IF(F29&gt;0, E29/F29, 0)</f>
        <v>1</v>
      </c>
      <c r="F33" s="46" t="s">
        <v>25</v>
      </c>
    </row>
    <row r="38" spans="2:6" ht="18.5" x14ac:dyDescent="0.45">
      <c r="B38" s="39" t="s">
        <v>172</v>
      </c>
    </row>
    <row r="40" spans="2:6" x14ac:dyDescent="0.35">
      <c r="B40" s="53" t="s">
        <v>164</v>
      </c>
    </row>
    <row r="41" spans="2:6" x14ac:dyDescent="0.35">
      <c r="B41" s="41" t="s">
        <v>7</v>
      </c>
      <c r="C41" s="41" t="s">
        <v>165</v>
      </c>
      <c r="D41" s="41" t="s">
        <v>166</v>
      </c>
      <c r="E41" s="41" t="s">
        <v>167</v>
      </c>
      <c r="F41" s="41" t="s">
        <v>168</v>
      </c>
    </row>
    <row r="42" spans="2:6" x14ac:dyDescent="0.35">
      <c r="B42" s="43" t="s">
        <v>173</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174</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175</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176</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177</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9</v>
      </c>
      <c r="F47" s="44">
        <f t="shared" si="0"/>
        <v>9</v>
      </c>
    </row>
    <row r="49" spans="2:6" x14ac:dyDescent="0.35">
      <c r="B49" s="53" t="s">
        <v>170</v>
      </c>
    </row>
    <row r="50" spans="2:6" x14ac:dyDescent="0.35">
      <c r="B50" s="54" t="s">
        <v>7</v>
      </c>
      <c r="C50" s="54" t="s">
        <v>165</v>
      </c>
      <c r="D50" s="54" t="s">
        <v>166</v>
      </c>
      <c r="E50" s="54" t="s">
        <v>167</v>
      </c>
      <c r="F50" s="54" t="s">
        <v>25</v>
      </c>
    </row>
    <row r="51" spans="2:6" x14ac:dyDescent="0.35">
      <c r="B51" s="43" t="s">
        <v>173</v>
      </c>
      <c r="C51" s="45">
        <f t="shared" ref="C51:C56" si="1">IF(F42&gt;0, C42/F42, 0)</f>
        <v>0</v>
      </c>
      <c r="D51" s="45">
        <f t="shared" ref="D51:D56" si="2">IF(F42&gt;0, D42/F42, 0)</f>
        <v>0</v>
      </c>
      <c r="E51" s="45">
        <f t="shared" ref="E51:E56" si="3">IF(F42&gt;0, E42/F42, 0)</f>
        <v>0</v>
      </c>
      <c r="F51" s="46" t="s">
        <v>25</v>
      </c>
    </row>
    <row r="52" spans="2:6" x14ac:dyDescent="0.35">
      <c r="B52" s="43" t="s">
        <v>174</v>
      </c>
      <c r="C52" s="45">
        <f t="shared" si="1"/>
        <v>0</v>
      </c>
      <c r="D52" s="45">
        <f t="shared" si="2"/>
        <v>0</v>
      </c>
      <c r="E52" s="45">
        <f t="shared" si="3"/>
        <v>0</v>
      </c>
      <c r="F52" s="46" t="s">
        <v>25</v>
      </c>
    </row>
    <row r="53" spans="2:6" x14ac:dyDescent="0.35">
      <c r="B53" s="43" t="s">
        <v>175</v>
      </c>
      <c r="C53" s="45">
        <f t="shared" si="1"/>
        <v>0</v>
      </c>
      <c r="D53" s="45">
        <f t="shared" si="2"/>
        <v>0</v>
      </c>
      <c r="E53" s="45">
        <f t="shared" si="3"/>
        <v>0</v>
      </c>
      <c r="F53" s="46" t="s">
        <v>25</v>
      </c>
    </row>
    <row r="54" spans="2:6" x14ac:dyDescent="0.35">
      <c r="B54" s="43" t="s">
        <v>176</v>
      </c>
      <c r="C54" s="45">
        <f t="shared" si="1"/>
        <v>0</v>
      </c>
      <c r="D54" s="45">
        <f t="shared" si="2"/>
        <v>0</v>
      </c>
      <c r="E54" s="45">
        <f t="shared" si="3"/>
        <v>0</v>
      </c>
      <c r="F54" s="46" t="s">
        <v>25</v>
      </c>
    </row>
    <row r="55" spans="2:6" x14ac:dyDescent="0.35">
      <c r="B55" s="43" t="s">
        <v>177</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178</v>
      </c>
    </row>
    <row r="63" spans="2:6" x14ac:dyDescent="0.35">
      <c r="B63" s="53" t="s">
        <v>164</v>
      </c>
    </row>
    <row r="64" spans="2:6" x14ac:dyDescent="0.35">
      <c r="B64" s="41" t="s">
        <v>3</v>
      </c>
      <c r="C64" s="41" t="s">
        <v>165</v>
      </c>
      <c r="D64" s="41" t="s">
        <v>166</v>
      </c>
      <c r="E64" s="41" t="s">
        <v>167</v>
      </c>
      <c r="F64" s="41" t="s">
        <v>168</v>
      </c>
    </row>
    <row r="65" spans="2:6" x14ac:dyDescent="0.35">
      <c r="B65" s="43" t="s">
        <v>39</v>
      </c>
      <c r="C65" s="44">
        <f>COUNTIFS('Recommendations'!D:D,"Automated",'Recommendations'!P:P,"=Resolved")</f>
        <v>0</v>
      </c>
      <c r="D65" s="44">
        <f>COUNTIFS('Recommendations'!D:D,"=Automated",'Recommendations'!P:P,"=Testing")</f>
        <v>0</v>
      </c>
      <c r="E65" s="44">
        <f>COUNTIFS('Recommendations'!D:D,"=Automated",'Recommendations'!P:P,"=Outstanding")</f>
        <v>2</v>
      </c>
      <c r="F65" s="44">
        <f>SUM(C65:E65)</f>
        <v>2</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7</v>
      </c>
      <c r="F66" s="44">
        <f>SUM(C66:E66)</f>
        <v>7</v>
      </c>
    </row>
    <row r="68" spans="2:6" x14ac:dyDescent="0.35">
      <c r="B68" s="53" t="s">
        <v>170</v>
      </c>
    </row>
    <row r="69" spans="2:6" x14ac:dyDescent="0.35">
      <c r="B69" s="54" t="s">
        <v>3</v>
      </c>
      <c r="C69" s="54" t="s">
        <v>165</v>
      </c>
      <c r="D69" s="54" t="s">
        <v>166</v>
      </c>
      <c r="E69" s="54" t="s">
        <v>167</v>
      </c>
      <c r="F69" s="54" t="s">
        <v>25</v>
      </c>
    </row>
    <row r="70" spans="2:6" x14ac:dyDescent="0.35">
      <c r="B70" s="43" t="s">
        <v>39</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179</v>
      </c>
    </row>
    <row r="78" spans="2:6" x14ac:dyDescent="0.35">
      <c r="B78" s="53" t="s">
        <v>164</v>
      </c>
    </row>
    <row r="79" spans="2:6" x14ac:dyDescent="0.35">
      <c r="B79" s="41" t="s">
        <v>5</v>
      </c>
      <c r="C79" s="41" t="s">
        <v>165</v>
      </c>
      <c r="D79" s="41" t="s">
        <v>166</v>
      </c>
      <c r="E79" s="41" t="s">
        <v>167</v>
      </c>
      <c r="F79" s="41" t="s">
        <v>168</v>
      </c>
    </row>
    <row r="80" spans="2:6" x14ac:dyDescent="0.35">
      <c r="B80" s="43" t="s">
        <v>180</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181</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182</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183</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9</v>
      </c>
      <c r="F84" s="44">
        <f>SUM(C84:E84)</f>
        <v>9</v>
      </c>
    </row>
    <row r="86" spans="2:6" x14ac:dyDescent="0.35">
      <c r="B86" s="53" t="s">
        <v>170</v>
      </c>
    </row>
    <row r="87" spans="2:6" x14ac:dyDescent="0.35">
      <c r="B87" s="54" t="s">
        <v>5</v>
      </c>
      <c r="C87" s="54" t="s">
        <v>165</v>
      </c>
      <c r="D87" s="54" t="s">
        <v>166</v>
      </c>
      <c r="E87" s="54" t="s">
        <v>167</v>
      </c>
      <c r="F87" s="54" t="s">
        <v>25</v>
      </c>
    </row>
    <row r="88" spans="2:6" x14ac:dyDescent="0.35">
      <c r="B88" s="43" t="s">
        <v>180</v>
      </c>
      <c r="C88" s="45">
        <f>IF(F80&gt;0, C80/F80, 0)</f>
        <v>0</v>
      </c>
      <c r="D88" s="45">
        <f>IF(F80&gt;0, D80/F80, 0)</f>
        <v>0</v>
      </c>
      <c r="E88" s="45">
        <f>IF(F80&gt;0, E80/F80, 0)</f>
        <v>0</v>
      </c>
      <c r="F88" s="46" t="s">
        <v>25</v>
      </c>
    </row>
    <row r="89" spans="2:6" x14ac:dyDescent="0.35">
      <c r="B89" s="43" t="s">
        <v>181</v>
      </c>
      <c r="C89" s="45">
        <f>IF(F81&gt;0, C81/F81, 0)</f>
        <v>0</v>
      </c>
      <c r="D89" s="45">
        <f>IF(F81&gt;0, D81/F81, 0)</f>
        <v>0</v>
      </c>
      <c r="E89" s="45">
        <f>IF(F81&gt;0, E81/F81, 0)</f>
        <v>0</v>
      </c>
      <c r="F89" s="46" t="s">
        <v>25</v>
      </c>
    </row>
    <row r="90" spans="2:6" x14ac:dyDescent="0.35">
      <c r="B90" s="43" t="s">
        <v>182</v>
      </c>
      <c r="C90" s="45">
        <f>IF(F82&gt;0, C82/F82, 0)</f>
        <v>0</v>
      </c>
      <c r="D90" s="45">
        <f>IF(F82&gt;0, D82/F82, 0)</f>
        <v>0</v>
      </c>
      <c r="E90" s="45">
        <f>IF(F82&gt;0, E82/F82, 0)</f>
        <v>0</v>
      </c>
      <c r="F90" s="46" t="s">
        <v>25</v>
      </c>
    </row>
    <row r="91" spans="2:6" x14ac:dyDescent="0.35">
      <c r="B91" s="43" t="s">
        <v>183</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184</v>
      </c>
    </row>
    <row r="99" spans="2:6" x14ac:dyDescent="0.35">
      <c r="B99" s="53" t="s">
        <v>164</v>
      </c>
    </row>
    <row r="100" spans="2:6" x14ac:dyDescent="0.35">
      <c r="B100" s="41" t="s">
        <v>185</v>
      </c>
      <c r="C100" s="41" t="s">
        <v>165</v>
      </c>
      <c r="D100" s="41" t="s">
        <v>166</v>
      </c>
      <c r="E100" s="41" t="s">
        <v>167</v>
      </c>
      <c r="F100" s="41" t="s">
        <v>168</v>
      </c>
    </row>
    <row r="101" spans="2:6" x14ac:dyDescent="0.35">
      <c r="B101" s="43" t="s">
        <v>186</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187</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188</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9</v>
      </c>
      <c r="F104" s="44">
        <f>SUM(C104:E104)</f>
        <v>9</v>
      </c>
    </row>
    <row r="106" spans="2:6" x14ac:dyDescent="0.35">
      <c r="B106" s="53" t="s">
        <v>170</v>
      </c>
    </row>
    <row r="107" spans="2:6" x14ac:dyDescent="0.35">
      <c r="B107" s="54" t="s">
        <v>185</v>
      </c>
      <c r="C107" s="54" t="s">
        <v>165</v>
      </c>
      <c r="D107" s="54" t="s">
        <v>166</v>
      </c>
      <c r="E107" s="54" t="s">
        <v>167</v>
      </c>
      <c r="F107" s="54" t="s">
        <v>25</v>
      </c>
    </row>
    <row r="108" spans="2:6" x14ac:dyDescent="0.35">
      <c r="B108" s="43" t="s">
        <v>186</v>
      </c>
      <c r="C108" s="45">
        <f>IF(F101&gt;0, C101/F101, 0)</f>
        <v>0</v>
      </c>
      <c r="D108" s="45">
        <f>IF(F101&gt;0, D101/F101, 0)</f>
        <v>0</v>
      </c>
      <c r="E108" s="45">
        <f>IF(F101&gt;0, E101/F101, 0)</f>
        <v>0</v>
      </c>
      <c r="F108" s="46" t="s">
        <v>25</v>
      </c>
    </row>
    <row r="109" spans="2:6" x14ac:dyDescent="0.35">
      <c r="B109" s="43" t="s">
        <v>187</v>
      </c>
      <c r="C109" s="45">
        <f>IF(F102&gt;0, C102/F102, 0)</f>
        <v>0</v>
      </c>
      <c r="D109" s="45">
        <f>IF(F102&gt;0, D102/F102, 0)</f>
        <v>0</v>
      </c>
      <c r="E109" s="45">
        <f>IF(F102&gt;0, E102/F102, 0)</f>
        <v>0</v>
      </c>
      <c r="F109" s="46" t="s">
        <v>25</v>
      </c>
    </row>
    <row r="110" spans="2:6" x14ac:dyDescent="0.35">
      <c r="B110" s="43" t="s">
        <v>188</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189</v>
      </c>
      <c r="J116" s="39" t="s">
        <v>190</v>
      </c>
    </row>
    <row r="117" spans="2:15" x14ac:dyDescent="0.35">
      <c r="B117" s="41" t="s">
        <v>7</v>
      </c>
      <c r="C117" s="112" t="s">
        <v>191</v>
      </c>
      <c r="D117" s="112"/>
      <c r="E117" s="41" t="s">
        <v>157</v>
      </c>
      <c r="F117" s="41" t="s">
        <v>165</v>
      </c>
      <c r="G117" s="112" t="s">
        <v>192</v>
      </c>
      <c r="H117" s="112"/>
      <c r="J117" s="41" t="s">
        <v>7</v>
      </c>
      <c r="K117" s="41" t="s">
        <v>180</v>
      </c>
      <c r="L117" s="41" t="s">
        <v>181</v>
      </c>
      <c r="M117" s="41" t="s">
        <v>182</v>
      </c>
      <c r="N117" s="41" t="s">
        <v>183</v>
      </c>
      <c r="O117" s="41" t="s">
        <v>22</v>
      </c>
    </row>
    <row r="118" spans="2:15" x14ac:dyDescent="0.35">
      <c r="B118" s="47" t="s">
        <v>173</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173</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174</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174</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175</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175</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176</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176</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177</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177</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9</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9</v>
      </c>
    </row>
    <row r="130" spans="2:24" ht="21" x14ac:dyDescent="0.5">
      <c r="B130" s="39" t="s">
        <v>193</v>
      </c>
      <c r="P130" s="56" t="s">
        <v>194</v>
      </c>
    </row>
    <row r="132" spans="2:24" ht="60" customHeight="1" x14ac:dyDescent="0.35">
      <c r="B132" s="115" t="s">
        <v>195</v>
      </c>
      <c r="C132" s="108"/>
      <c r="D132" s="108"/>
      <c r="E132" s="108"/>
      <c r="F132" s="108"/>
      <c r="P132" s="115" t="s">
        <v>196</v>
      </c>
      <c r="Q132" s="108"/>
      <c r="R132" s="108"/>
      <c r="S132" s="108"/>
      <c r="T132" s="108"/>
      <c r="U132" s="108"/>
      <c r="V132" s="108"/>
      <c r="W132" s="108"/>
    </row>
    <row r="134" spans="2:24" ht="30" customHeight="1" x14ac:dyDescent="0.35">
      <c r="P134" s="57" t="s">
        <v>197</v>
      </c>
      <c r="Q134" s="58">
        <f>C16</f>
        <v>0</v>
      </c>
      <c r="R134" s="59"/>
      <c r="S134" s="58">
        <f>C80</f>
        <v>0</v>
      </c>
      <c r="T134" s="59"/>
      <c r="U134" s="58">
        <f>C81</f>
        <v>0</v>
      </c>
      <c r="V134" s="59"/>
      <c r="W134" s="58">
        <f>C82</f>
        <v>0</v>
      </c>
      <c r="X134" s="59"/>
    </row>
    <row r="135" spans="2:24" ht="35" customHeight="1" x14ac:dyDescent="0.35">
      <c r="P135" s="60" t="s">
        <v>198</v>
      </c>
      <c r="Q135" s="60" t="s">
        <v>199</v>
      </c>
      <c r="R135" s="60" t="s">
        <v>200</v>
      </c>
      <c r="S135" s="60" t="s">
        <v>201</v>
      </c>
      <c r="T135" s="60" t="s">
        <v>202</v>
      </c>
      <c r="U135" s="60" t="s">
        <v>203</v>
      </c>
      <c r="V135" s="60" t="s">
        <v>204</v>
      </c>
      <c r="W135" s="60" t="s">
        <v>205</v>
      </c>
      <c r="X135" s="60" t="s">
        <v>206</v>
      </c>
    </row>
    <row r="136" spans="2:24" x14ac:dyDescent="0.35">
      <c r="O136" s="61" t="s">
        <v>207</v>
      </c>
      <c r="P136" s="62" t="s">
        <v>208</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209</v>
      </c>
      <c r="P171" s="56" t="s">
        <v>210</v>
      </c>
    </row>
    <row r="173" spans="2:24" ht="45" customHeight="1" x14ac:dyDescent="0.35">
      <c r="B173" s="115" t="s">
        <v>211</v>
      </c>
      <c r="C173" s="108"/>
      <c r="D173" s="108"/>
      <c r="E173" s="108"/>
      <c r="F173" s="108"/>
      <c r="P173" s="115" t="s">
        <v>212</v>
      </c>
      <c r="Q173" s="108"/>
      <c r="R173" s="108"/>
      <c r="S173" s="108"/>
      <c r="T173" s="108"/>
      <c r="U173" s="108"/>
    </row>
    <row r="174" spans="2:24" ht="35" customHeight="1" x14ac:dyDescent="0.35">
      <c r="P174" s="112" t="s">
        <v>213</v>
      </c>
      <c r="Q174" s="112"/>
      <c r="R174" s="112" t="s">
        <v>214</v>
      </c>
      <c r="S174" s="112"/>
      <c r="T174" s="112"/>
    </row>
    <row r="175" spans="2:24" ht="30" customHeight="1" x14ac:dyDescent="0.35">
      <c r="P175" s="116">
        <v>0</v>
      </c>
      <c r="Q175" s="117"/>
      <c r="R175" s="118" t="s">
        <v>215</v>
      </c>
      <c r="S175" s="119"/>
      <c r="T175" s="119"/>
    </row>
    <row r="178" spans="16:22" ht="25" customHeight="1" x14ac:dyDescent="0.35">
      <c r="P178" s="65" t="s">
        <v>198</v>
      </c>
      <c r="Q178" s="65" t="s">
        <v>216</v>
      </c>
      <c r="R178" s="65" t="s">
        <v>217</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85</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10"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t="s">
        <v>36</v>
      </c>
      <c r="P3" s="4" t="str">
        <f t="shared" si="0"/>
        <v>Outstanding</v>
      </c>
      <c r="Q3" s="13" t="s">
        <v>25</v>
      </c>
    </row>
    <row r="4" spans="1:17" ht="60" customHeight="1" x14ac:dyDescent="0.35">
      <c r="A4" s="11" t="s">
        <v>17</v>
      </c>
      <c r="B4" s="2" t="s">
        <v>37</v>
      </c>
      <c r="C4" s="1" t="s">
        <v>38</v>
      </c>
      <c r="D4" s="3" t="s">
        <v>39</v>
      </c>
      <c r="E4" s="3" t="s">
        <v>21</v>
      </c>
      <c r="F4" s="4" t="s">
        <v>22</v>
      </c>
      <c r="G4" s="4" t="s">
        <v>23</v>
      </c>
      <c r="H4" s="4" t="s">
        <v>24</v>
      </c>
      <c r="I4" s="4" t="s">
        <v>25</v>
      </c>
      <c r="J4" s="5" t="s">
        <v>25</v>
      </c>
      <c r="K4" s="5" t="s">
        <v>40</v>
      </c>
      <c r="L4" s="5" t="s">
        <v>41</v>
      </c>
      <c r="M4" s="5" t="s">
        <v>42</v>
      </c>
      <c r="N4" s="5" t="s">
        <v>43</v>
      </c>
      <c r="O4" s="5"/>
      <c r="P4" s="4" t="str">
        <f t="shared" si="0"/>
        <v>Outstanding</v>
      </c>
      <c r="Q4" s="13" t="s">
        <v>25</v>
      </c>
    </row>
    <row r="5" spans="1:17" ht="60" customHeight="1" x14ac:dyDescent="0.35">
      <c r="A5" s="11" t="s">
        <v>17</v>
      </c>
      <c r="B5" s="2" t="s">
        <v>44</v>
      </c>
      <c r="C5" s="1" t="s">
        <v>45</v>
      </c>
      <c r="D5" s="3" t="s">
        <v>20</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51</v>
      </c>
      <c r="B6" s="2" t="s">
        <v>52</v>
      </c>
      <c r="C6" s="1" t="s">
        <v>53</v>
      </c>
      <c r="D6" s="3" t="s">
        <v>20</v>
      </c>
      <c r="E6" s="3" t="s">
        <v>21</v>
      </c>
      <c r="F6" s="4" t="s">
        <v>22</v>
      </c>
      <c r="G6" s="4" t="s">
        <v>23</v>
      </c>
      <c r="H6" s="4" t="s">
        <v>24</v>
      </c>
      <c r="I6" s="4" t="s">
        <v>25</v>
      </c>
      <c r="J6" s="5" t="s">
        <v>25</v>
      </c>
      <c r="K6" s="5" t="s">
        <v>54</v>
      </c>
      <c r="L6" s="5" t="s">
        <v>55</v>
      </c>
      <c r="M6" s="5" t="s">
        <v>56</v>
      </c>
      <c r="N6" s="5" t="s">
        <v>57</v>
      </c>
      <c r="O6" s="5"/>
      <c r="P6" s="4" t="str">
        <f t="shared" si="0"/>
        <v>Outstanding</v>
      </c>
      <c r="Q6" s="13" t="s">
        <v>25</v>
      </c>
    </row>
    <row r="7" spans="1:17" ht="60" customHeight="1" x14ac:dyDescent="0.35">
      <c r="A7" s="11" t="s">
        <v>51</v>
      </c>
      <c r="B7" s="2" t="s">
        <v>58</v>
      </c>
      <c r="C7" s="1" t="s">
        <v>59</v>
      </c>
      <c r="D7" s="3" t="s">
        <v>20</v>
      </c>
      <c r="E7" s="3" t="s">
        <v>21</v>
      </c>
      <c r="F7" s="4" t="s">
        <v>22</v>
      </c>
      <c r="G7" s="4" t="s">
        <v>23</v>
      </c>
      <c r="H7" s="4" t="s">
        <v>24</v>
      </c>
      <c r="I7" s="4" t="s">
        <v>25</v>
      </c>
      <c r="J7" s="5" t="s">
        <v>25</v>
      </c>
      <c r="K7" s="5" t="s">
        <v>60</v>
      </c>
      <c r="L7" s="5" t="s">
        <v>61</v>
      </c>
      <c r="M7" s="5" t="s">
        <v>62</v>
      </c>
      <c r="N7" s="5" t="s">
        <v>63</v>
      </c>
      <c r="O7" s="5"/>
      <c r="P7" s="4" t="str">
        <f t="shared" si="0"/>
        <v>Outstanding</v>
      </c>
      <c r="Q7" s="13" t="s">
        <v>25</v>
      </c>
    </row>
    <row r="8" spans="1:17" ht="60" customHeight="1" x14ac:dyDescent="0.35">
      <c r="A8" s="11" t="s">
        <v>51</v>
      </c>
      <c r="B8" s="2" t="s">
        <v>64</v>
      </c>
      <c r="C8" s="1" t="s">
        <v>65</v>
      </c>
      <c r="D8" s="3" t="s">
        <v>39</v>
      </c>
      <c r="E8" s="3" t="s">
        <v>21</v>
      </c>
      <c r="F8" s="4" t="s">
        <v>22</v>
      </c>
      <c r="G8" s="4" t="s">
        <v>23</v>
      </c>
      <c r="H8" s="4" t="s">
        <v>24</v>
      </c>
      <c r="I8" s="4" t="s">
        <v>25</v>
      </c>
      <c r="J8" s="5" t="s">
        <v>25</v>
      </c>
      <c r="K8" s="5" t="s">
        <v>66</v>
      </c>
      <c r="L8" s="5" t="s">
        <v>67</v>
      </c>
      <c r="M8" s="5" t="s">
        <v>68</v>
      </c>
      <c r="N8" s="5" t="s">
        <v>69</v>
      </c>
      <c r="O8" s="5"/>
      <c r="P8" s="4" t="str">
        <f t="shared" si="0"/>
        <v>Outstanding</v>
      </c>
      <c r="Q8" s="13" t="s">
        <v>25</v>
      </c>
    </row>
    <row r="9" spans="1:17" ht="60" customHeight="1" x14ac:dyDescent="0.35">
      <c r="A9" s="11" t="s">
        <v>70</v>
      </c>
      <c r="B9" s="2" t="s">
        <v>71</v>
      </c>
      <c r="C9" s="1" t="s">
        <v>72</v>
      </c>
      <c r="D9" s="3" t="s">
        <v>20</v>
      </c>
      <c r="E9" s="3" t="s">
        <v>21</v>
      </c>
      <c r="F9" s="4" t="s">
        <v>22</v>
      </c>
      <c r="G9" s="4" t="s">
        <v>23</v>
      </c>
      <c r="H9" s="4" t="s">
        <v>24</v>
      </c>
      <c r="I9" s="4" t="s">
        <v>25</v>
      </c>
      <c r="J9" s="5" t="s">
        <v>25</v>
      </c>
      <c r="K9" s="5" t="s">
        <v>73</v>
      </c>
      <c r="L9" s="5" t="s">
        <v>74</v>
      </c>
      <c r="M9" s="5" t="s">
        <v>75</v>
      </c>
      <c r="N9" s="5" t="s">
        <v>76</v>
      </c>
      <c r="O9" s="5" t="s">
        <v>77</v>
      </c>
      <c r="P9" s="4" t="str">
        <f t="shared" si="0"/>
        <v>Outstanding</v>
      </c>
      <c r="Q9" s="13" t="s">
        <v>25</v>
      </c>
    </row>
    <row r="10" spans="1:17" ht="60" customHeight="1" x14ac:dyDescent="0.35">
      <c r="A10" s="12" t="s">
        <v>78</v>
      </c>
      <c r="B10" s="6" t="s">
        <v>79</v>
      </c>
      <c r="C10" s="7" t="s">
        <v>80</v>
      </c>
      <c r="D10" s="8" t="s">
        <v>20</v>
      </c>
      <c r="E10" s="8" t="s">
        <v>21</v>
      </c>
      <c r="F10" s="9" t="s">
        <v>22</v>
      </c>
      <c r="G10" s="9" t="s">
        <v>23</v>
      </c>
      <c r="H10" s="9" t="s">
        <v>24</v>
      </c>
      <c r="I10" s="9" t="s">
        <v>25</v>
      </c>
      <c r="J10" s="10" t="s">
        <v>25</v>
      </c>
      <c r="K10" s="10" t="s">
        <v>81</v>
      </c>
      <c r="L10" s="10" t="s">
        <v>82</v>
      </c>
      <c r="M10" s="10" t="s">
        <v>83</v>
      </c>
      <c r="N10" s="10" t="s">
        <v>84</v>
      </c>
      <c r="O10" s="10"/>
      <c r="P10" s="9" t="str">
        <f t="shared" si="0"/>
        <v>Outstanding</v>
      </c>
      <c r="Q10" s="14" t="s">
        <v>25</v>
      </c>
    </row>
    <row r="14" spans="1:17" ht="32" customHeight="1" x14ac:dyDescent="0.35">
      <c r="A14" s="106" t="s">
        <v>85</v>
      </c>
      <c r="B14" s="106"/>
      <c r="C14" s="106"/>
      <c r="D14" s="106"/>
    </row>
  </sheetData>
  <mergeCells count="1">
    <mergeCell ref="A14:D14"/>
  </mergeCells>
  <conditionalFormatting sqref="F2:F1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0" xr:uid="{00000000-0002-0000-0200-000000000000}">
      <formula1>"Must,Should,Could,Won't,Unassigned"</formula1>
    </dataValidation>
    <dataValidation type="list" showErrorMessage="1" errorTitle="Invalid Value" error="Please select a value from the list: Low, Medium, High, Unassessed." sqref="G2:G10" xr:uid="{00000000-0002-0000-0200-000001000000}">
      <formula1>"Low,Medium,High,Unassessed"</formula1>
    </dataValidation>
    <dataValidation type="list" showErrorMessage="1" errorTitle="Invalid Value" error="Please select a value from the list: Phase1, Phase2, Phase3, Phase4, Phase5, Pending." sqref="H2:H1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0" xr:uid="{00000000-0002-0000-0200-000003000000}">
      <formula1>"Implemented,Testing,Failed,Compensated,Risk Accepted,N/A"</formula1>
    </dataValidation>
  </dataValidations>
  <hyperlinks>
    <hyperlink ref="A1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218</v>
      </c>
      <c r="C2" s="123" t="s">
        <v>218</v>
      </c>
      <c r="D2" s="123" t="s">
        <v>218</v>
      </c>
      <c r="E2" s="123" t="s">
        <v>218</v>
      </c>
      <c r="F2" s="123" t="s">
        <v>218</v>
      </c>
      <c r="G2" s="123" t="s">
        <v>218</v>
      </c>
      <c r="H2" s="127" t="s">
        <v>219</v>
      </c>
      <c r="I2" s="127" t="s">
        <v>219</v>
      </c>
      <c r="J2" s="127" t="s">
        <v>219</v>
      </c>
      <c r="K2" s="127" t="s">
        <v>219</v>
      </c>
      <c r="L2" s="127" t="s">
        <v>219</v>
      </c>
      <c r="M2" s="126" t="s">
        <v>220</v>
      </c>
      <c r="N2" s="126" t="s">
        <v>220</v>
      </c>
      <c r="O2" s="128" t="s">
        <v>221</v>
      </c>
      <c r="P2" s="128" t="s">
        <v>221</v>
      </c>
      <c r="Q2" s="124" t="s">
        <v>15</v>
      </c>
      <c r="R2" s="124" t="s">
        <v>15</v>
      </c>
      <c r="S2" s="124" t="s">
        <v>15</v>
      </c>
      <c r="T2" s="125" t="s">
        <v>222</v>
      </c>
    </row>
    <row r="3" spans="2:20" ht="35" customHeight="1" x14ac:dyDescent="0.35">
      <c r="B3" s="70" t="s">
        <v>223</v>
      </c>
      <c r="C3" s="70" t="s">
        <v>224</v>
      </c>
      <c r="D3" s="70" t="s">
        <v>225</v>
      </c>
      <c r="E3" s="70" t="s">
        <v>226</v>
      </c>
      <c r="F3" s="70" t="s">
        <v>227</v>
      </c>
      <c r="G3" s="70" t="s">
        <v>11</v>
      </c>
      <c r="H3" s="71" t="s">
        <v>228</v>
      </c>
      <c r="I3" s="71" t="s">
        <v>229</v>
      </c>
      <c r="J3" s="71" t="s">
        <v>230</v>
      </c>
      <c r="K3" s="71" t="s">
        <v>231</v>
      </c>
      <c r="L3" s="71" t="s">
        <v>162</v>
      </c>
      <c r="M3" s="72" t="s">
        <v>232</v>
      </c>
      <c r="N3" s="72" t="s">
        <v>233</v>
      </c>
      <c r="O3" s="73" t="s">
        <v>234</v>
      </c>
      <c r="P3" s="73" t="s">
        <v>235</v>
      </c>
      <c r="Q3" s="74" t="s">
        <v>15</v>
      </c>
      <c r="R3" s="74" t="s">
        <v>236</v>
      </c>
      <c r="S3" s="74" t="s">
        <v>237</v>
      </c>
      <c r="T3" s="75" t="s">
        <v>238</v>
      </c>
    </row>
    <row r="4" spans="2:20" ht="60" customHeight="1" x14ac:dyDescent="0.35">
      <c r="B4" s="76" t="s">
        <v>239</v>
      </c>
      <c r="C4" s="76" t="s">
        <v>240</v>
      </c>
      <c r="D4" s="76" t="s">
        <v>241</v>
      </c>
      <c r="E4" s="76" t="s">
        <v>242</v>
      </c>
      <c r="F4" s="76" t="s">
        <v>243</v>
      </c>
      <c r="G4" s="76" t="s">
        <v>244</v>
      </c>
      <c r="H4" s="76" t="s">
        <v>245</v>
      </c>
      <c r="I4" s="76" t="s">
        <v>246</v>
      </c>
      <c r="J4" s="76" t="s">
        <v>247</v>
      </c>
      <c r="K4" s="76" t="s">
        <v>248</v>
      </c>
      <c r="L4" s="76" t="s">
        <v>249</v>
      </c>
      <c r="M4" s="76" t="s">
        <v>250</v>
      </c>
      <c r="N4" s="76" t="s">
        <v>251</v>
      </c>
      <c r="O4" s="76" t="s">
        <v>252</v>
      </c>
      <c r="P4" s="76" t="s">
        <v>253</v>
      </c>
      <c r="Q4" s="76" t="s">
        <v>254</v>
      </c>
      <c r="R4" s="76" t="s">
        <v>255</v>
      </c>
      <c r="S4" s="76" t="s">
        <v>256</v>
      </c>
      <c r="T4" s="76" t="s">
        <v>257</v>
      </c>
    </row>
    <row r="5" spans="2:20" ht="60" customHeight="1" x14ac:dyDescent="0.35">
      <c r="B5" s="38" t="s">
        <v>258</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259</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260</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261</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262</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263</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264</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265</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266</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267</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268</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269</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270</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271</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272</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273</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274</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275</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276</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277</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278</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279</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280</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281</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282</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283</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284</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285</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286</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287</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288</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289</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290</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291</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292</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293</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294</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295</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296</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297</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298</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299</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300</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301</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302</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303</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304</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305</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306</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307</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85</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308</v>
      </c>
      <c r="B1" s="104" t="s">
        <v>1</v>
      </c>
      <c r="C1" s="104" t="s">
        <v>309</v>
      </c>
      <c r="D1" s="104" t="s">
        <v>11</v>
      </c>
      <c r="E1" s="104" t="s">
        <v>310</v>
      </c>
      <c r="F1" s="104" t="s">
        <v>311</v>
      </c>
      <c r="G1" s="104" t="s">
        <v>312</v>
      </c>
      <c r="H1" s="104" t="s">
        <v>313</v>
      </c>
      <c r="I1" s="104" t="s">
        <v>314</v>
      </c>
      <c r="J1" s="104" t="s">
        <v>315</v>
      </c>
      <c r="K1" s="104" t="s">
        <v>316</v>
      </c>
      <c r="L1" s="104" t="s">
        <v>317</v>
      </c>
      <c r="M1" s="104" t="s">
        <v>318</v>
      </c>
      <c r="N1" s="104" t="s">
        <v>319</v>
      </c>
      <c r="O1" s="104" t="s">
        <v>320</v>
      </c>
      <c r="P1" s="104" t="s">
        <v>321</v>
      </c>
      <c r="Q1" s="104" t="s">
        <v>322</v>
      </c>
      <c r="R1" s="104" t="s">
        <v>323</v>
      </c>
      <c r="S1" s="104" t="s">
        <v>324</v>
      </c>
      <c r="T1" s="104" t="s">
        <v>325</v>
      </c>
      <c r="U1" s="104" t="s">
        <v>326</v>
      </c>
      <c r="V1" s="104" t="s">
        <v>327</v>
      </c>
      <c r="W1" s="104" t="s">
        <v>328</v>
      </c>
      <c r="X1" s="104" t="s">
        <v>329</v>
      </c>
      <c r="Y1" s="104" t="s">
        <v>330</v>
      </c>
      <c r="Z1" s="104" t="s">
        <v>331</v>
      </c>
      <c r="AA1" s="104" t="s">
        <v>332</v>
      </c>
      <c r="AB1" s="104" t="s">
        <v>333</v>
      </c>
      <c r="AC1" s="104" t="s">
        <v>334</v>
      </c>
      <c r="AD1" s="104" t="s">
        <v>335</v>
      </c>
      <c r="AE1" s="104" t="s">
        <v>336</v>
      </c>
      <c r="AF1" s="104" t="s">
        <v>337</v>
      </c>
      <c r="AG1" s="104" t="s">
        <v>338</v>
      </c>
      <c r="AH1" s="104" t="s">
        <v>339</v>
      </c>
      <c r="AI1" s="104" t="s">
        <v>340</v>
      </c>
      <c r="AJ1" s="104" t="s">
        <v>341</v>
      </c>
      <c r="AK1" s="104" t="s">
        <v>342</v>
      </c>
      <c r="AL1" s="104" t="s">
        <v>343</v>
      </c>
      <c r="AM1" s="104" t="s">
        <v>344</v>
      </c>
      <c r="AN1" s="104" t="s">
        <v>345</v>
      </c>
      <c r="AO1" s="104" t="s">
        <v>346</v>
      </c>
      <c r="AP1" s="104" t="s">
        <v>347</v>
      </c>
      <c r="AQ1" s="104" t="s">
        <v>348</v>
      </c>
      <c r="AR1" s="104" t="s">
        <v>349</v>
      </c>
      <c r="AS1" s="104" t="s">
        <v>350</v>
      </c>
      <c r="AT1" s="104" t="s">
        <v>351</v>
      </c>
      <c r="AU1" s="104" t="s">
        <v>352</v>
      </c>
      <c r="AV1" s="104" t="s">
        <v>353</v>
      </c>
      <c r="AW1" s="105" t="s">
        <v>354</v>
      </c>
    </row>
    <row r="2" spans="1:49" ht="60" customHeight="1" outlineLevel="1" x14ac:dyDescent="0.35">
      <c r="A2" s="97" t="s">
        <v>355</v>
      </c>
      <c r="B2" s="80">
        <v>1</v>
      </c>
      <c r="C2" s="82" t="s">
        <v>25</v>
      </c>
      <c r="D2" s="84" t="s">
        <v>356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355</v>
      </c>
      <c r="B3" s="81" t="s">
        <v>357</v>
      </c>
      <c r="C3" s="83" t="s">
        <v>358</v>
      </c>
      <c r="D3" s="85" t="s">
        <v>359</v>
      </c>
      <c r="E3" s="85" t="s">
        <v>360</v>
      </c>
      <c r="F3" s="86" t="s">
        <v>361</v>
      </c>
      <c r="G3" s="86" t="s">
        <v>362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355</v>
      </c>
      <c r="B4" s="81" t="s">
        <v>363</v>
      </c>
      <c r="C4" s="83" t="s">
        <v>364</v>
      </c>
      <c r="D4" s="85" t="s">
        <v>365</v>
      </c>
      <c r="E4" s="85" t="s">
        <v>366</v>
      </c>
      <c r="F4" s="86" t="s">
        <v>361</v>
      </c>
      <c r="G4" s="86" t="s">
        <v>367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355</v>
      </c>
      <c r="B5" s="81" t="s">
        <v>368</v>
      </c>
      <c r="C5" s="83" t="s">
        <v>369</v>
      </c>
      <c r="D5" s="85" t="s">
        <v>370</v>
      </c>
      <c r="E5" s="85" t="s">
        <v>371</v>
      </c>
      <c r="F5" s="86" t="s">
        <v>361</v>
      </c>
      <c r="G5" s="86" t="s">
        <v>372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355</v>
      </c>
      <c r="B6" s="81" t="s">
        <v>373</v>
      </c>
      <c r="C6" s="83" t="s">
        <v>374</v>
      </c>
      <c r="D6" s="85" t="s">
        <v>375</v>
      </c>
      <c r="E6" s="85" t="s">
        <v>376</v>
      </c>
      <c r="F6" s="86" t="s">
        <v>361</v>
      </c>
      <c r="G6" s="86" t="s">
        <v>362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355</v>
      </c>
      <c r="B7" s="81" t="s">
        <v>377</v>
      </c>
      <c r="C7" s="83" t="s">
        <v>378</v>
      </c>
      <c r="D7" s="85" t="s">
        <v>379</v>
      </c>
      <c r="E7" s="85" t="s">
        <v>380</v>
      </c>
      <c r="F7" s="86" t="s">
        <v>361</v>
      </c>
      <c r="G7" s="86" t="s">
        <v>372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381</v>
      </c>
      <c r="B8" s="80">
        <v>2</v>
      </c>
      <c r="C8" s="82" t="s">
        <v>25</v>
      </c>
      <c r="D8" s="84" t="s">
        <v>382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381</v>
      </c>
      <c r="B9" s="81" t="s">
        <v>18</v>
      </c>
      <c r="C9" s="83" t="s">
        <v>383</v>
      </c>
      <c r="D9" s="85" t="s">
        <v>384</v>
      </c>
      <c r="E9" s="85" t="s">
        <v>385</v>
      </c>
      <c r="F9" s="86" t="s">
        <v>386</v>
      </c>
      <c r="G9" s="86" t="s">
        <v>362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381</v>
      </c>
      <c r="B10" s="81" t="s">
        <v>30</v>
      </c>
      <c r="C10" s="83" t="s">
        <v>387</v>
      </c>
      <c r="D10" s="85" t="s">
        <v>388</v>
      </c>
      <c r="E10" s="85" t="s">
        <v>389</v>
      </c>
      <c r="F10" s="86" t="s">
        <v>386</v>
      </c>
      <c r="G10" s="86" t="s">
        <v>362</v>
      </c>
      <c r="H10" s="86">
        <v>1</v>
      </c>
      <c r="I10" s="88">
        <f>IF(COUNTIF(J10:AW10,"&lt;&gt;")=0,"",SUMPRODUCT(((Recommendations[ImplStatus]="Implemented")+(Recommendations[ImplStatus]="Compensated"))*ISNUMBER(MATCH(Recommendations[Id],J10:AW10,0)))/COUNTIF(J10:AW10,"&lt;&gt;"))</f>
        <v>0</v>
      </c>
      <c r="J10" s="90" t="s">
        <v>64</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381</v>
      </c>
      <c r="B11" s="81" t="s">
        <v>37</v>
      </c>
      <c r="C11" s="83" t="s">
        <v>390</v>
      </c>
      <c r="D11" s="85" t="s">
        <v>391</v>
      </c>
      <c r="E11" s="85" t="s">
        <v>392</v>
      </c>
      <c r="F11" s="86" t="s">
        <v>386</v>
      </c>
      <c r="G11" s="86" t="s">
        <v>367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381</v>
      </c>
      <c r="B12" s="81" t="s">
        <v>44</v>
      </c>
      <c r="C12" s="83" t="s">
        <v>393</v>
      </c>
      <c r="D12" s="85" t="s">
        <v>394</v>
      </c>
      <c r="E12" s="85" t="s">
        <v>395</v>
      </c>
      <c r="F12" s="86" t="s">
        <v>386</v>
      </c>
      <c r="G12" s="86" t="s">
        <v>372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381</v>
      </c>
      <c r="B13" s="81" t="s">
        <v>396</v>
      </c>
      <c r="C13" s="83" t="s">
        <v>397</v>
      </c>
      <c r="D13" s="85" t="s">
        <v>398</v>
      </c>
      <c r="E13" s="85" t="s">
        <v>399</v>
      </c>
      <c r="F13" s="86" t="s">
        <v>386</v>
      </c>
      <c r="G13" s="86" t="s">
        <v>400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381</v>
      </c>
      <c r="B14" s="81" t="s">
        <v>401</v>
      </c>
      <c r="C14" s="83" t="s">
        <v>402</v>
      </c>
      <c r="D14" s="85" t="s">
        <v>403</v>
      </c>
      <c r="E14" s="85" t="s">
        <v>404</v>
      </c>
      <c r="F14" s="86" t="s">
        <v>386</v>
      </c>
      <c r="G14" s="86" t="s">
        <v>400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381</v>
      </c>
      <c r="B15" s="81" t="s">
        <v>405</v>
      </c>
      <c r="C15" s="83" t="s">
        <v>406</v>
      </c>
      <c r="D15" s="85" t="s">
        <v>407</v>
      </c>
      <c r="E15" s="85" t="s">
        <v>408</v>
      </c>
      <c r="F15" s="86" t="s">
        <v>386</v>
      </c>
      <c r="G15" s="86" t="s">
        <v>400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409</v>
      </c>
      <c r="B16" s="80">
        <v>3</v>
      </c>
      <c r="C16" s="82" t="s">
        <v>25</v>
      </c>
      <c r="D16" s="84" t="s">
        <v>410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409</v>
      </c>
      <c r="B17" s="81" t="s">
        <v>52</v>
      </c>
      <c r="C17" s="83" t="s">
        <v>411</v>
      </c>
      <c r="D17" s="85" t="s">
        <v>412</v>
      </c>
      <c r="E17" s="85" t="s">
        <v>413</v>
      </c>
      <c r="F17" s="86" t="s">
        <v>414</v>
      </c>
      <c r="G17" s="86" t="s">
        <v>415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409</v>
      </c>
      <c r="B18" s="81" t="s">
        <v>58</v>
      </c>
      <c r="C18" s="83" t="s">
        <v>416</v>
      </c>
      <c r="D18" s="85" t="s">
        <v>417</v>
      </c>
      <c r="E18" s="85" t="s">
        <v>418</v>
      </c>
      <c r="F18" s="86" t="s">
        <v>414</v>
      </c>
      <c r="G18" s="86" t="s">
        <v>362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409</v>
      </c>
      <c r="B19" s="81" t="s">
        <v>64</v>
      </c>
      <c r="C19" s="83" t="s">
        <v>419</v>
      </c>
      <c r="D19" s="85" t="s">
        <v>420</v>
      </c>
      <c r="E19" s="85" t="s">
        <v>421</v>
      </c>
      <c r="F19" s="86" t="s">
        <v>414</v>
      </c>
      <c r="G19" s="86" t="s">
        <v>400</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409</v>
      </c>
      <c r="B20" s="81" t="s">
        <v>422</v>
      </c>
      <c r="C20" s="83" t="s">
        <v>423</v>
      </c>
      <c r="D20" s="85" t="s">
        <v>424</v>
      </c>
      <c r="E20" s="85" t="s">
        <v>425</v>
      </c>
      <c r="F20" s="86" t="s">
        <v>414</v>
      </c>
      <c r="G20" s="86" t="s">
        <v>400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409</v>
      </c>
      <c r="B21" s="81" t="s">
        <v>426</v>
      </c>
      <c r="C21" s="83" t="s">
        <v>427</v>
      </c>
      <c r="D21" s="85" t="s">
        <v>428</v>
      </c>
      <c r="E21" s="85" t="s">
        <v>429</v>
      </c>
      <c r="F21" s="86" t="s">
        <v>414</v>
      </c>
      <c r="G21" s="86" t="s">
        <v>400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409</v>
      </c>
      <c r="B22" s="81" t="s">
        <v>430</v>
      </c>
      <c r="C22" s="83" t="s">
        <v>431</v>
      </c>
      <c r="D22" s="85" t="s">
        <v>432</v>
      </c>
      <c r="E22" s="85" t="s">
        <v>433</v>
      </c>
      <c r="F22" s="86" t="s">
        <v>414</v>
      </c>
      <c r="G22" s="86" t="s">
        <v>400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409</v>
      </c>
      <c r="B23" s="81" t="s">
        <v>434</v>
      </c>
      <c r="C23" s="83" t="s">
        <v>435</v>
      </c>
      <c r="D23" s="85" t="s">
        <v>436</v>
      </c>
      <c r="E23" s="85" t="s">
        <v>437</v>
      </c>
      <c r="F23" s="86" t="s">
        <v>414</v>
      </c>
      <c r="G23" s="86" t="s">
        <v>362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409</v>
      </c>
      <c r="B24" s="81" t="s">
        <v>438</v>
      </c>
      <c r="C24" s="83" t="s">
        <v>439</v>
      </c>
      <c r="D24" s="85" t="s">
        <v>440</v>
      </c>
      <c r="E24" s="85" t="s">
        <v>441</v>
      </c>
      <c r="F24" s="86" t="s">
        <v>414</v>
      </c>
      <c r="G24" s="86" t="s">
        <v>362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409</v>
      </c>
      <c r="B25" s="81" t="s">
        <v>442</v>
      </c>
      <c r="C25" s="83" t="s">
        <v>443</v>
      </c>
      <c r="D25" s="85" t="s">
        <v>444</v>
      </c>
      <c r="E25" s="85" t="s">
        <v>445</v>
      </c>
      <c r="F25" s="86" t="s">
        <v>414</v>
      </c>
      <c r="G25" s="86" t="s">
        <v>400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409</v>
      </c>
      <c r="B26" s="81" t="s">
        <v>446</v>
      </c>
      <c r="C26" s="83" t="s">
        <v>447</v>
      </c>
      <c r="D26" s="85" t="s">
        <v>448</v>
      </c>
      <c r="E26" s="85" t="s">
        <v>449</v>
      </c>
      <c r="F26" s="86" t="s">
        <v>414</v>
      </c>
      <c r="G26" s="86" t="s">
        <v>400</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409</v>
      </c>
      <c r="B27" s="81" t="s">
        <v>450</v>
      </c>
      <c r="C27" s="83" t="s">
        <v>451</v>
      </c>
      <c r="D27" s="85" t="s">
        <v>452</v>
      </c>
      <c r="E27" s="85" t="s">
        <v>453</v>
      </c>
      <c r="F27" s="86" t="s">
        <v>414</v>
      </c>
      <c r="G27" s="86" t="s">
        <v>400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409</v>
      </c>
      <c r="B28" s="81" t="s">
        <v>454</v>
      </c>
      <c r="C28" s="83" t="s">
        <v>455</v>
      </c>
      <c r="D28" s="85" t="s">
        <v>456</v>
      </c>
      <c r="E28" s="85" t="s">
        <v>457</v>
      </c>
      <c r="F28" s="86" t="s">
        <v>414</v>
      </c>
      <c r="G28" s="86" t="s">
        <v>400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409</v>
      </c>
      <c r="B29" s="81" t="s">
        <v>458</v>
      </c>
      <c r="C29" s="83" t="s">
        <v>459</v>
      </c>
      <c r="D29" s="85" t="s">
        <v>460</v>
      </c>
      <c r="E29" s="85" t="s">
        <v>461</v>
      </c>
      <c r="F29" s="86" t="s">
        <v>414</v>
      </c>
      <c r="G29" s="86" t="s">
        <v>400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409</v>
      </c>
      <c r="B30" s="81" t="s">
        <v>462</v>
      </c>
      <c r="C30" s="83" t="s">
        <v>463</v>
      </c>
      <c r="D30" s="85" t="s">
        <v>464</v>
      </c>
      <c r="E30" s="85" t="s">
        <v>465</v>
      </c>
      <c r="F30" s="86" t="s">
        <v>414</v>
      </c>
      <c r="G30" s="86" t="s">
        <v>372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466</v>
      </c>
      <c r="B31" s="80">
        <v>4</v>
      </c>
      <c r="C31" s="82" t="s">
        <v>25</v>
      </c>
      <c r="D31" s="84" t="s">
        <v>467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466</v>
      </c>
      <c r="B32" s="81" t="s">
        <v>71</v>
      </c>
      <c r="C32" s="83" t="s">
        <v>468</v>
      </c>
      <c r="D32" s="85" t="s">
        <v>469</v>
      </c>
      <c r="E32" s="85" t="s">
        <v>470</v>
      </c>
      <c r="F32" s="86" t="s">
        <v>471</v>
      </c>
      <c r="G32" s="86" t="s">
        <v>415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466</v>
      </c>
      <c r="B33" s="81" t="s">
        <v>472</v>
      </c>
      <c r="C33" s="83" t="s">
        <v>473</v>
      </c>
      <c r="D33" s="85" t="s">
        <v>474</v>
      </c>
      <c r="E33" s="85" t="s">
        <v>475</v>
      </c>
      <c r="F33" s="86" t="s">
        <v>471</v>
      </c>
      <c r="G33" s="86" t="s">
        <v>415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466</v>
      </c>
      <c r="B34" s="81" t="s">
        <v>476</v>
      </c>
      <c r="C34" s="83" t="s">
        <v>477</v>
      </c>
      <c r="D34" s="85" t="s">
        <v>478</v>
      </c>
      <c r="E34" s="85" t="s">
        <v>479</v>
      </c>
      <c r="F34" s="86" t="s">
        <v>361</v>
      </c>
      <c r="G34" s="86" t="s">
        <v>400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466</v>
      </c>
      <c r="B35" s="81" t="s">
        <v>480</v>
      </c>
      <c r="C35" s="83" t="s">
        <v>481</v>
      </c>
      <c r="D35" s="85" t="s">
        <v>482</v>
      </c>
      <c r="E35" s="85" t="s">
        <v>483</v>
      </c>
      <c r="F35" s="86" t="s">
        <v>361</v>
      </c>
      <c r="G35" s="86" t="s">
        <v>400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466</v>
      </c>
      <c r="B36" s="81" t="s">
        <v>484</v>
      </c>
      <c r="C36" s="83" t="s">
        <v>485</v>
      </c>
      <c r="D36" s="85" t="s">
        <v>486</v>
      </c>
      <c r="E36" s="85" t="s">
        <v>487</v>
      </c>
      <c r="F36" s="86" t="s">
        <v>361</v>
      </c>
      <c r="G36" s="86" t="s">
        <v>400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466</v>
      </c>
      <c r="B37" s="81" t="s">
        <v>488</v>
      </c>
      <c r="C37" s="83" t="s">
        <v>489</v>
      </c>
      <c r="D37" s="85" t="s">
        <v>490</v>
      </c>
      <c r="E37" s="85" t="s">
        <v>491</v>
      </c>
      <c r="F37" s="86" t="s">
        <v>361</v>
      </c>
      <c r="G37" s="86" t="s">
        <v>400</v>
      </c>
      <c r="H37" s="86">
        <v>1</v>
      </c>
      <c r="I37" s="88">
        <f>IF(COUNTIF(J37:AW37,"&lt;&gt;")=0,"",SUMPRODUCT(((Recommendations[ImplStatus]="Implemented")+(Recommendations[ImplStatus]="Compensated"))*ISNUMBER(MATCH(Recommendations[Id],J37:AW37,0)))/COUNTIF(J37:AW37,"&lt;&gt;"))</f>
        <v>0</v>
      </c>
      <c r="J37" s="90" t="s">
        <v>37</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466</v>
      </c>
      <c r="B38" s="81" t="s">
        <v>492</v>
      </c>
      <c r="C38" s="83" t="s">
        <v>493</v>
      </c>
      <c r="D38" s="85" t="s">
        <v>494</v>
      </c>
      <c r="E38" s="85" t="s">
        <v>495</v>
      </c>
      <c r="F38" s="86" t="s">
        <v>496</v>
      </c>
      <c r="G38" s="86" t="s">
        <v>400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466</v>
      </c>
      <c r="B39" s="81" t="s">
        <v>497</v>
      </c>
      <c r="C39" s="83" t="s">
        <v>498</v>
      </c>
      <c r="D39" s="85" t="s">
        <v>499</v>
      </c>
      <c r="E39" s="85" t="s">
        <v>500</v>
      </c>
      <c r="F39" s="86" t="s">
        <v>361</v>
      </c>
      <c r="G39" s="86" t="s">
        <v>400</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466</v>
      </c>
      <c r="B40" s="81" t="s">
        <v>501</v>
      </c>
      <c r="C40" s="83" t="s">
        <v>502</v>
      </c>
      <c r="D40" s="85" t="s">
        <v>503</v>
      </c>
      <c r="E40" s="85" t="s">
        <v>504</v>
      </c>
      <c r="F40" s="86" t="s">
        <v>361</v>
      </c>
      <c r="G40" s="86" t="s">
        <v>400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466</v>
      </c>
      <c r="B41" s="81" t="s">
        <v>505</v>
      </c>
      <c r="C41" s="83" t="s">
        <v>506</v>
      </c>
      <c r="D41" s="85" t="s">
        <v>507</v>
      </c>
      <c r="E41" s="85" t="s">
        <v>508</v>
      </c>
      <c r="F41" s="86" t="s">
        <v>361</v>
      </c>
      <c r="G41" s="86" t="s">
        <v>400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466</v>
      </c>
      <c r="B42" s="81" t="s">
        <v>509</v>
      </c>
      <c r="C42" s="83" t="s">
        <v>510</v>
      </c>
      <c r="D42" s="85" t="s">
        <v>511</v>
      </c>
      <c r="E42" s="85" t="s">
        <v>512</v>
      </c>
      <c r="F42" s="86" t="s">
        <v>414</v>
      </c>
      <c r="G42" s="86" t="s">
        <v>400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466</v>
      </c>
      <c r="B43" s="81" t="s">
        <v>513</v>
      </c>
      <c r="C43" s="83" t="s">
        <v>514</v>
      </c>
      <c r="D43" s="85" t="s">
        <v>515</v>
      </c>
      <c r="E43" s="85" t="s">
        <v>516</v>
      </c>
      <c r="F43" s="86" t="s">
        <v>414</v>
      </c>
      <c r="G43" s="86" t="s">
        <v>400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517</v>
      </c>
      <c r="B44" s="80">
        <v>5</v>
      </c>
      <c r="C44" s="82" t="s">
        <v>25</v>
      </c>
      <c r="D44" s="84" t="s">
        <v>518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517</v>
      </c>
      <c r="B45" s="81" t="s">
        <v>79</v>
      </c>
      <c r="C45" s="83" t="s">
        <v>519</v>
      </c>
      <c r="D45" s="85" t="s">
        <v>520</v>
      </c>
      <c r="E45" s="85" t="s">
        <v>521</v>
      </c>
      <c r="F45" s="86" t="s">
        <v>496</v>
      </c>
      <c r="G45" s="86" t="s">
        <v>362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517</v>
      </c>
      <c r="B46" s="81" t="s">
        <v>522</v>
      </c>
      <c r="C46" s="83" t="s">
        <v>523</v>
      </c>
      <c r="D46" s="85" t="s">
        <v>524</v>
      </c>
      <c r="E46" s="85" t="s">
        <v>525</v>
      </c>
      <c r="F46" s="86" t="s">
        <v>496</v>
      </c>
      <c r="G46" s="86" t="s">
        <v>400</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517</v>
      </c>
      <c r="B47" s="81" t="s">
        <v>526</v>
      </c>
      <c r="C47" s="83" t="s">
        <v>527</v>
      </c>
      <c r="D47" s="85" t="s">
        <v>528</v>
      </c>
      <c r="E47" s="85" t="s">
        <v>529</v>
      </c>
      <c r="F47" s="86" t="s">
        <v>496</v>
      </c>
      <c r="G47" s="86" t="s">
        <v>400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517</v>
      </c>
      <c r="B48" s="81" t="s">
        <v>530</v>
      </c>
      <c r="C48" s="83" t="s">
        <v>531</v>
      </c>
      <c r="D48" s="85" t="s">
        <v>532</v>
      </c>
      <c r="E48" s="85" t="s">
        <v>533</v>
      </c>
      <c r="F48" s="86" t="s">
        <v>496</v>
      </c>
      <c r="G48" s="86" t="s">
        <v>400</v>
      </c>
      <c r="H48" s="86">
        <v>1</v>
      </c>
      <c r="I48" s="88">
        <f>IF(COUNTIF(J48:AW48,"&lt;&gt;")=0,"",SUMPRODUCT(((Recommendations[ImplStatus]="Implemented")+(Recommendations[ImplStatus]="Compensated"))*ISNUMBER(MATCH(Recommendations[Id],J48:AW48,0)))/COUNTIF(J48:AW48,"&lt;&gt;"))</f>
        <v>0</v>
      </c>
      <c r="J48" s="90" t="s">
        <v>58</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517</v>
      </c>
      <c r="B49" s="81" t="s">
        <v>534</v>
      </c>
      <c r="C49" s="83" t="s">
        <v>535</v>
      </c>
      <c r="D49" s="85" t="s">
        <v>536</v>
      </c>
      <c r="E49" s="85" t="s">
        <v>537</v>
      </c>
      <c r="F49" s="86" t="s">
        <v>496</v>
      </c>
      <c r="G49" s="86" t="s">
        <v>362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517</v>
      </c>
      <c r="B50" s="81" t="s">
        <v>538</v>
      </c>
      <c r="C50" s="83" t="s">
        <v>539</v>
      </c>
      <c r="D50" s="85" t="s">
        <v>540</v>
      </c>
      <c r="E50" s="85" t="s">
        <v>541</v>
      </c>
      <c r="F50" s="86" t="s">
        <v>496</v>
      </c>
      <c r="G50" s="86" t="s">
        <v>415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542</v>
      </c>
      <c r="B51" s="80">
        <v>6</v>
      </c>
      <c r="C51" s="82" t="s">
        <v>25</v>
      </c>
      <c r="D51" s="84" t="s">
        <v>543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542</v>
      </c>
      <c r="B52" s="81" t="s">
        <v>544</v>
      </c>
      <c r="C52" s="83" t="s">
        <v>545</v>
      </c>
      <c r="D52" s="85" t="s">
        <v>546</v>
      </c>
      <c r="E52" s="85" t="s">
        <v>547</v>
      </c>
      <c r="F52" s="86" t="s">
        <v>471</v>
      </c>
      <c r="G52" s="86" t="s">
        <v>415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542</v>
      </c>
      <c r="B53" s="81" t="s">
        <v>548</v>
      </c>
      <c r="C53" s="83" t="s">
        <v>549</v>
      </c>
      <c r="D53" s="85" t="s">
        <v>550</v>
      </c>
      <c r="E53" s="85" t="s">
        <v>551</v>
      </c>
      <c r="F53" s="86" t="s">
        <v>471</v>
      </c>
      <c r="G53" s="86" t="s">
        <v>415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542</v>
      </c>
      <c r="B54" s="81" t="s">
        <v>552</v>
      </c>
      <c r="C54" s="83" t="s">
        <v>553</v>
      </c>
      <c r="D54" s="85" t="s">
        <v>554</v>
      </c>
      <c r="E54" s="85" t="s">
        <v>555</v>
      </c>
      <c r="F54" s="86" t="s">
        <v>496</v>
      </c>
      <c r="G54" s="86" t="s">
        <v>400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542</v>
      </c>
      <c r="B55" s="81" t="s">
        <v>556</v>
      </c>
      <c r="C55" s="83" t="s">
        <v>557</v>
      </c>
      <c r="D55" s="85" t="s">
        <v>558</v>
      </c>
      <c r="E55" s="85" t="s">
        <v>559</v>
      </c>
      <c r="F55" s="86" t="s">
        <v>496</v>
      </c>
      <c r="G55" s="86" t="s">
        <v>400</v>
      </c>
      <c r="H55" s="86">
        <v>1</v>
      </c>
      <c r="I55" s="88">
        <f>IF(COUNTIF(J55:AW55,"&lt;&gt;")=0,"",SUMPRODUCT(((Recommendations[ImplStatus]="Implemented")+(Recommendations[ImplStatus]="Compensated"))*ISNUMBER(MATCH(Recommendations[Id],J55:AW55,0)))/COUNTIF(J55:AW55,"&lt;&gt;"))</f>
        <v>0</v>
      </c>
      <c r="J55" s="90" t="s">
        <v>30</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542</v>
      </c>
      <c r="B56" s="81" t="s">
        <v>560</v>
      </c>
      <c r="C56" s="83" t="s">
        <v>561</v>
      </c>
      <c r="D56" s="85" t="s">
        <v>562</v>
      </c>
      <c r="E56" s="85" t="s">
        <v>563</v>
      </c>
      <c r="F56" s="86" t="s">
        <v>496</v>
      </c>
      <c r="G56" s="86" t="s">
        <v>400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542</v>
      </c>
      <c r="B57" s="81" t="s">
        <v>564</v>
      </c>
      <c r="C57" s="83" t="s">
        <v>565</v>
      </c>
      <c r="D57" s="85" t="s">
        <v>566</v>
      </c>
      <c r="E57" s="85" t="s">
        <v>567</v>
      </c>
      <c r="F57" s="86" t="s">
        <v>386</v>
      </c>
      <c r="G57" s="86" t="s">
        <v>362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542</v>
      </c>
      <c r="B58" s="81" t="s">
        <v>568</v>
      </c>
      <c r="C58" s="83" t="s">
        <v>569</v>
      </c>
      <c r="D58" s="85" t="s">
        <v>570</v>
      </c>
      <c r="E58" s="85" t="s">
        <v>571</v>
      </c>
      <c r="F58" s="86" t="s">
        <v>496</v>
      </c>
      <c r="G58" s="86" t="s">
        <v>400</v>
      </c>
      <c r="H58" s="86">
        <v>2</v>
      </c>
      <c r="I58" s="88">
        <f>IF(COUNTIF(J58:AW58,"&lt;&gt;")=0,"",SUMPRODUCT(((Recommendations[ImplStatus]="Implemented")+(Recommendations[ImplStatus]="Compensated"))*ISNUMBER(MATCH(Recommendations[Id],J58:AW58,0)))/COUNTIF(J58:AW58,"&lt;&gt;"))</f>
        <v>0</v>
      </c>
      <c r="J58" s="90" t="s">
        <v>18</v>
      </c>
      <c r="K58" s="90" t="s">
        <v>30</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542</v>
      </c>
      <c r="B59" s="81" t="s">
        <v>572</v>
      </c>
      <c r="C59" s="83" t="s">
        <v>573</v>
      </c>
      <c r="D59" s="85" t="s">
        <v>574</v>
      </c>
      <c r="E59" s="85" t="s">
        <v>575</v>
      </c>
      <c r="F59" s="86" t="s">
        <v>496</v>
      </c>
      <c r="G59" s="86" t="s">
        <v>415</v>
      </c>
      <c r="H59" s="86">
        <v>3</v>
      </c>
      <c r="I59" s="88">
        <f>IF(COUNTIF(J59:AW59,"&lt;&gt;")=0,"",SUMPRODUCT(((Recommendations[ImplStatus]="Implemented")+(Recommendations[ImplStatus]="Compensated"))*ISNUMBER(MATCH(Recommendations[Id],J59:AW59,0)))/COUNTIF(J59:AW59,"&lt;&gt;"))</f>
        <v>0</v>
      </c>
      <c r="J59" s="90" t="s">
        <v>58</v>
      </c>
      <c r="K59" s="90" t="s">
        <v>71</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576</v>
      </c>
      <c r="B60" s="80">
        <v>7</v>
      </c>
      <c r="C60" s="82" t="s">
        <v>25</v>
      </c>
      <c r="D60" s="84" t="s">
        <v>577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576</v>
      </c>
      <c r="B61" s="81" t="s">
        <v>578</v>
      </c>
      <c r="C61" s="83" t="s">
        <v>579</v>
      </c>
      <c r="D61" s="85" t="s">
        <v>580</v>
      </c>
      <c r="E61" s="85" t="s">
        <v>581</v>
      </c>
      <c r="F61" s="86" t="s">
        <v>471</v>
      </c>
      <c r="G61" s="86" t="s">
        <v>415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576</v>
      </c>
      <c r="B62" s="81" t="s">
        <v>582</v>
      </c>
      <c r="C62" s="83" t="s">
        <v>583</v>
      </c>
      <c r="D62" s="85" t="s">
        <v>584</v>
      </c>
      <c r="E62" s="85" t="s">
        <v>585</v>
      </c>
      <c r="F62" s="86" t="s">
        <v>471</v>
      </c>
      <c r="G62" s="86" t="s">
        <v>415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576</v>
      </c>
      <c r="B63" s="81" t="s">
        <v>586</v>
      </c>
      <c r="C63" s="83" t="s">
        <v>587</v>
      </c>
      <c r="D63" s="85" t="s">
        <v>588</v>
      </c>
      <c r="E63" s="85" t="s">
        <v>589</v>
      </c>
      <c r="F63" s="86" t="s">
        <v>386</v>
      </c>
      <c r="G63" s="86" t="s">
        <v>400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576</v>
      </c>
      <c r="B64" s="81" t="s">
        <v>590</v>
      </c>
      <c r="C64" s="83" t="s">
        <v>591</v>
      </c>
      <c r="D64" s="85" t="s">
        <v>592</v>
      </c>
      <c r="E64" s="85" t="s">
        <v>593</v>
      </c>
      <c r="F64" s="86" t="s">
        <v>386</v>
      </c>
      <c r="G64" s="86" t="s">
        <v>400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576</v>
      </c>
      <c r="B65" s="81" t="s">
        <v>594</v>
      </c>
      <c r="C65" s="83" t="s">
        <v>595</v>
      </c>
      <c r="D65" s="85" t="s">
        <v>596</v>
      </c>
      <c r="E65" s="85" t="s">
        <v>597</v>
      </c>
      <c r="F65" s="86" t="s">
        <v>386</v>
      </c>
      <c r="G65" s="86" t="s">
        <v>362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576</v>
      </c>
      <c r="B66" s="81" t="s">
        <v>598</v>
      </c>
      <c r="C66" s="83" t="s">
        <v>599</v>
      </c>
      <c r="D66" s="85" t="s">
        <v>600</v>
      </c>
      <c r="E66" s="85" t="s">
        <v>601</v>
      </c>
      <c r="F66" s="86" t="s">
        <v>386</v>
      </c>
      <c r="G66" s="86" t="s">
        <v>362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576</v>
      </c>
      <c r="B67" s="81" t="s">
        <v>602</v>
      </c>
      <c r="C67" s="83" t="s">
        <v>603</v>
      </c>
      <c r="D67" s="85" t="s">
        <v>604</v>
      </c>
      <c r="E67" s="85" t="s">
        <v>605</v>
      </c>
      <c r="F67" s="86" t="s">
        <v>386</v>
      </c>
      <c r="G67" s="86" t="s">
        <v>367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606</v>
      </c>
      <c r="B68" s="80">
        <v>8</v>
      </c>
      <c r="C68" s="82" t="s">
        <v>25</v>
      </c>
      <c r="D68" s="84" t="s">
        <v>607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606</v>
      </c>
      <c r="B69" s="81" t="s">
        <v>608</v>
      </c>
      <c r="C69" s="83" t="s">
        <v>609</v>
      </c>
      <c r="D69" s="85" t="s">
        <v>610</v>
      </c>
      <c r="E69" s="85" t="s">
        <v>611</v>
      </c>
      <c r="F69" s="86" t="s">
        <v>471</v>
      </c>
      <c r="G69" s="86" t="s">
        <v>415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606</v>
      </c>
      <c r="B70" s="81" t="s">
        <v>612</v>
      </c>
      <c r="C70" s="83" t="s">
        <v>613</v>
      </c>
      <c r="D70" s="85" t="s">
        <v>614</v>
      </c>
      <c r="E70" s="85" t="s">
        <v>615</v>
      </c>
      <c r="F70" s="86" t="s">
        <v>414</v>
      </c>
      <c r="G70" s="86" t="s">
        <v>372</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606</v>
      </c>
      <c r="B71" s="81" t="s">
        <v>616</v>
      </c>
      <c r="C71" s="83" t="s">
        <v>617</v>
      </c>
      <c r="D71" s="85" t="s">
        <v>618</v>
      </c>
      <c r="E71" s="85" t="s">
        <v>619</v>
      </c>
      <c r="F71" s="86" t="s">
        <v>414</v>
      </c>
      <c r="G71" s="86" t="s">
        <v>400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606</v>
      </c>
      <c r="B72" s="81" t="s">
        <v>620</v>
      </c>
      <c r="C72" s="83" t="s">
        <v>621</v>
      </c>
      <c r="D72" s="85" t="s">
        <v>622</v>
      </c>
      <c r="E72" s="85" t="s">
        <v>623</v>
      </c>
      <c r="F72" s="86" t="s">
        <v>624</v>
      </c>
      <c r="G72" s="86" t="s">
        <v>400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606</v>
      </c>
      <c r="B73" s="81" t="s">
        <v>625</v>
      </c>
      <c r="C73" s="83" t="s">
        <v>626</v>
      </c>
      <c r="D73" s="85" t="s">
        <v>627</v>
      </c>
      <c r="E73" s="85" t="s">
        <v>628</v>
      </c>
      <c r="F73" s="86" t="s">
        <v>414</v>
      </c>
      <c r="G73" s="86" t="s">
        <v>372</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606</v>
      </c>
      <c r="B74" s="81" t="s">
        <v>629</v>
      </c>
      <c r="C74" s="83" t="s">
        <v>630</v>
      </c>
      <c r="D74" s="85" t="s">
        <v>631</v>
      </c>
      <c r="E74" s="85" t="s">
        <v>632</v>
      </c>
      <c r="F74" s="86" t="s">
        <v>414</v>
      </c>
      <c r="G74" s="86" t="s">
        <v>372</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606</v>
      </c>
      <c r="B75" s="81" t="s">
        <v>633</v>
      </c>
      <c r="C75" s="83" t="s">
        <v>634</v>
      </c>
      <c r="D75" s="85" t="s">
        <v>635</v>
      </c>
      <c r="E75" s="85" t="s">
        <v>636</v>
      </c>
      <c r="F75" s="86" t="s">
        <v>414</v>
      </c>
      <c r="G75" s="86" t="s">
        <v>372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606</v>
      </c>
      <c r="B76" s="81" t="s">
        <v>637</v>
      </c>
      <c r="C76" s="83" t="s">
        <v>638</v>
      </c>
      <c r="D76" s="85" t="s">
        <v>639</v>
      </c>
      <c r="E76" s="85" t="s">
        <v>640</v>
      </c>
      <c r="F76" s="86" t="s">
        <v>414</v>
      </c>
      <c r="G76" s="86" t="s">
        <v>372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606</v>
      </c>
      <c r="B77" s="81" t="s">
        <v>641</v>
      </c>
      <c r="C77" s="83" t="s">
        <v>642</v>
      </c>
      <c r="D77" s="85" t="s">
        <v>643</v>
      </c>
      <c r="E77" s="85" t="s">
        <v>644</v>
      </c>
      <c r="F77" s="86" t="s">
        <v>414</v>
      </c>
      <c r="G77" s="86" t="s">
        <v>372</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606</v>
      </c>
      <c r="B78" s="81" t="s">
        <v>645</v>
      </c>
      <c r="C78" s="83" t="s">
        <v>646</v>
      </c>
      <c r="D78" s="85" t="s">
        <v>647</v>
      </c>
      <c r="E78" s="85" t="s">
        <v>648</v>
      </c>
      <c r="F78" s="86" t="s">
        <v>414</v>
      </c>
      <c r="G78" s="86" t="s">
        <v>400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606</v>
      </c>
      <c r="B79" s="81" t="s">
        <v>649</v>
      </c>
      <c r="C79" s="83" t="s">
        <v>650</v>
      </c>
      <c r="D79" s="85" t="s">
        <v>651</v>
      </c>
      <c r="E79" s="85" t="s">
        <v>652</v>
      </c>
      <c r="F79" s="86" t="s">
        <v>414</v>
      </c>
      <c r="G79" s="86" t="s">
        <v>372</v>
      </c>
      <c r="H79" s="86">
        <v>2</v>
      </c>
      <c r="I79" s="88">
        <f>IF(COUNTIF(J79:AW79,"&lt;&gt;")=0,"",SUMPRODUCT(((Recommendations[ImplStatus]="Implemented")+(Recommendations[ImplStatus]="Compensated"))*ISNUMBER(MATCH(Recommendations[Id],J79:AW79,0)))/COUNTIF(J79:AW79,"&lt;&gt;"))</f>
        <v>0</v>
      </c>
      <c r="J79" s="90" t="s">
        <v>79</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606</v>
      </c>
      <c r="B80" s="81" t="s">
        <v>653</v>
      </c>
      <c r="C80" s="83" t="s">
        <v>654</v>
      </c>
      <c r="D80" s="85" t="s">
        <v>655</v>
      </c>
      <c r="E80" s="85" t="s">
        <v>656</v>
      </c>
      <c r="F80" s="86" t="s">
        <v>414</v>
      </c>
      <c r="G80" s="86" t="s">
        <v>372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657</v>
      </c>
      <c r="B81" s="80">
        <v>9</v>
      </c>
      <c r="C81" s="82" t="s">
        <v>25</v>
      </c>
      <c r="D81" s="84" t="s">
        <v>658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657</v>
      </c>
      <c r="B82" s="81" t="s">
        <v>659</v>
      </c>
      <c r="C82" s="83" t="s">
        <v>660</v>
      </c>
      <c r="D82" s="85" t="s">
        <v>661</v>
      </c>
      <c r="E82" s="85" t="s">
        <v>662</v>
      </c>
      <c r="F82" s="86" t="s">
        <v>386</v>
      </c>
      <c r="G82" s="86" t="s">
        <v>400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657</v>
      </c>
      <c r="B83" s="81" t="s">
        <v>663</v>
      </c>
      <c r="C83" s="83" t="s">
        <v>664</v>
      </c>
      <c r="D83" s="85" t="s">
        <v>665</v>
      </c>
      <c r="E83" s="85" t="s">
        <v>666</v>
      </c>
      <c r="F83" s="86" t="s">
        <v>361</v>
      </c>
      <c r="G83" s="86" t="s">
        <v>400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657</v>
      </c>
      <c r="B84" s="81" t="s">
        <v>667</v>
      </c>
      <c r="C84" s="83" t="s">
        <v>668</v>
      </c>
      <c r="D84" s="85" t="s">
        <v>669</v>
      </c>
      <c r="E84" s="85" t="s">
        <v>670</v>
      </c>
      <c r="F84" s="86" t="s">
        <v>624</v>
      </c>
      <c r="G84" s="86" t="s">
        <v>400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657</v>
      </c>
      <c r="B85" s="81" t="s">
        <v>671</v>
      </c>
      <c r="C85" s="83" t="s">
        <v>672</v>
      </c>
      <c r="D85" s="85" t="s">
        <v>673</v>
      </c>
      <c r="E85" s="85" t="s">
        <v>674</v>
      </c>
      <c r="F85" s="86" t="s">
        <v>386</v>
      </c>
      <c r="G85" s="86" t="s">
        <v>400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657</v>
      </c>
      <c r="B86" s="81" t="s">
        <v>675</v>
      </c>
      <c r="C86" s="83" t="s">
        <v>676</v>
      </c>
      <c r="D86" s="85" t="s">
        <v>677</v>
      </c>
      <c r="E86" s="85" t="s">
        <v>678</v>
      </c>
      <c r="F86" s="86" t="s">
        <v>624</v>
      </c>
      <c r="G86" s="86" t="s">
        <v>400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657</v>
      </c>
      <c r="B87" s="81" t="s">
        <v>679</v>
      </c>
      <c r="C87" s="83" t="s">
        <v>680</v>
      </c>
      <c r="D87" s="85" t="s">
        <v>681</v>
      </c>
      <c r="E87" s="85" t="s">
        <v>682</v>
      </c>
      <c r="F87" s="86" t="s">
        <v>624</v>
      </c>
      <c r="G87" s="86" t="s">
        <v>400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657</v>
      </c>
      <c r="B88" s="81" t="s">
        <v>683</v>
      </c>
      <c r="C88" s="83" t="s">
        <v>684</v>
      </c>
      <c r="D88" s="85" t="s">
        <v>685</v>
      </c>
      <c r="E88" s="85" t="s">
        <v>686</v>
      </c>
      <c r="F88" s="86" t="s">
        <v>624</v>
      </c>
      <c r="G88" s="86" t="s">
        <v>400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687</v>
      </c>
      <c r="B89" s="80">
        <v>10</v>
      </c>
      <c r="C89" s="82" t="s">
        <v>25</v>
      </c>
      <c r="D89" s="84" t="s">
        <v>688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687</v>
      </c>
      <c r="B90" s="81" t="s">
        <v>689</v>
      </c>
      <c r="C90" s="83" t="s">
        <v>690</v>
      </c>
      <c r="D90" s="85" t="s">
        <v>691</v>
      </c>
      <c r="E90" s="85" t="s">
        <v>692</v>
      </c>
      <c r="F90" s="86" t="s">
        <v>361</v>
      </c>
      <c r="G90" s="86" t="s">
        <v>372</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687</v>
      </c>
      <c r="B91" s="81" t="s">
        <v>693</v>
      </c>
      <c r="C91" s="83" t="s">
        <v>694</v>
      </c>
      <c r="D91" s="85" t="s">
        <v>695</v>
      </c>
      <c r="E91" s="85" t="s">
        <v>696</v>
      </c>
      <c r="F91" s="86" t="s">
        <v>361</v>
      </c>
      <c r="G91" s="86" t="s">
        <v>400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687</v>
      </c>
      <c r="B92" s="81" t="s">
        <v>697</v>
      </c>
      <c r="C92" s="83" t="s">
        <v>698</v>
      </c>
      <c r="D92" s="85" t="s">
        <v>699</v>
      </c>
      <c r="E92" s="85" t="s">
        <v>700</v>
      </c>
      <c r="F92" s="86" t="s">
        <v>361</v>
      </c>
      <c r="G92" s="86" t="s">
        <v>400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687</v>
      </c>
      <c r="B93" s="81" t="s">
        <v>701</v>
      </c>
      <c r="C93" s="83" t="s">
        <v>702</v>
      </c>
      <c r="D93" s="85" t="s">
        <v>703</v>
      </c>
      <c r="E93" s="85" t="s">
        <v>704</v>
      </c>
      <c r="F93" s="86" t="s">
        <v>361</v>
      </c>
      <c r="G93" s="86" t="s">
        <v>372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687</v>
      </c>
      <c r="B94" s="81" t="s">
        <v>705</v>
      </c>
      <c r="C94" s="83" t="s">
        <v>706</v>
      </c>
      <c r="D94" s="85" t="s">
        <v>707</v>
      </c>
      <c r="E94" s="85" t="s">
        <v>708</v>
      </c>
      <c r="F94" s="86" t="s">
        <v>361</v>
      </c>
      <c r="G94" s="86" t="s">
        <v>400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687</v>
      </c>
      <c r="B95" s="81" t="s">
        <v>709</v>
      </c>
      <c r="C95" s="83" t="s">
        <v>710</v>
      </c>
      <c r="D95" s="85" t="s">
        <v>711</v>
      </c>
      <c r="E95" s="85" t="s">
        <v>712</v>
      </c>
      <c r="F95" s="86" t="s">
        <v>361</v>
      </c>
      <c r="G95" s="86" t="s">
        <v>400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687</v>
      </c>
      <c r="B96" s="81" t="s">
        <v>713</v>
      </c>
      <c r="C96" s="83" t="s">
        <v>714</v>
      </c>
      <c r="D96" s="85" t="s">
        <v>715</v>
      </c>
      <c r="E96" s="85" t="s">
        <v>716</v>
      </c>
      <c r="F96" s="86" t="s">
        <v>361</v>
      </c>
      <c r="G96" s="86" t="s">
        <v>372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717</v>
      </c>
      <c r="B97" s="80">
        <v>11</v>
      </c>
      <c r="C97" s="82" t="s">
        <v>25</v>
      </c>
      <c r="D97" s="84" t="s">
        <v>718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717</v>
      </c>
      <c r="B98" s="81" t="s">
        <v>719</v>
      </c>
      <c r="C98" s="83" t="s">
        <v>720</v>
      </c>
      <c r="D98" s="85" t="s">
        <v>721</v>
      </c>
      <c r="E98" s="85" t="s">
        <v>722</v>
      </c>
      <c r="F98" s="86" t="s">
        <v>471</v>
      </c>
      <c r="G98" s="86" t="s">
        <v>415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717</v>
      </c>
      <c r="B99" s="81" t="s">
        <v>723</v>
      </c>
      <c r="C99" s="83" t="s">
        <v>724</v>
      </c>
      <c r="D99" s="85" t="s">
        <v>725</v>
      </c>
      <c r="E99" s="85" t="s">
        <v>726</v>
      </c>
      <c r="F99" s="86" t="s">
        <v>414</v>
      </c>
      <c r="G99" s="86" t="s">
        <v>727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717</v>
      </c>
      <c r="B100" s="81" t="s">
        <v>728</v>
      </c>
      <c r="C100" s="83" t="s">
        <v>729</v>
      </c>
      <c r="D100" s="85" t="s">
        <v>730</v>
      </c>
      <c r="E100" s="85" t="s">
        <v>731</v>
      </c>
      <c r="F100" s="86" t="s">
        <v>414</v>
      </c>
      <c r="G100" s="86" t="s">
        <v>400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717</v>
      </c>
      <c r="B101" s="81" t="s">
        <v>732</v>
      </c>
      <c r="C101" s="83" t="s">
        <v>733</v>
      </c>
      <c r="D101" s="85" t="s">
        <v>734</v>
      </c>
      <c r="E101" s="85" t="s">
        <v>735</v>
      </c>
      <c r="F101" s="86" t="s">
        <v>414</v>
      </c>
      <c r="G101" s="86" t="s">
        <v>727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717</v>
      </c>
      <c r="B102" s="81" t="s">
        <v>736</v>
      </c>
      <c r="C102" s="83" t="s">
        <v>737</v>
      </c>
      <c r="D102" s="85" t="s">
        <v>738</v>
      </c>
      <c r="E102" s="85" t="s">
        <v>739</v>
      </c>
      <c r="F102" s="86" t="s">
        <v>414</v>
      </c>
      <c r="G102" s="86" t="s">
        <v>727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740</v>
      </c>
      <c r="B103" s="80">
        <v>12</v>
      </c>
      <c r="C103" s="82" t="s">
        <v>25</v>
      </c>
      <c r="D103" s="84" t="s">
        <v>741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740</v>
      </c>
      <c r="B104" s="81" t="s">
        <v>742</v>
      </c>
      <c r="C104" s="83" t="s">
        <v>743</v>
      </c>
      <c r="D104" s="85" t="s">
        <v>744</v>
      </c>
      <c r="E104" s="85" t="s">
        <v>745</v>
      </c>
      <c r="F104" s="86" t="s">
        <v>624</v>
      </c>
      <c r="G104" s="86" t="s">
        <v>400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740</v>
      </c>
      <c r="B105" s="81" t="s">
        <v>746</v>
      </c>
      <c r="C105" s="83" t="s">
        <v>747</v>
      </c>
      <c r="D105" s="85" t="s">
        <v>748</v>
      </c>
      <c r="E105" s="85" t="s">
        <v>749</v>
      </c>
      <c r="F105" s="86" t="s">
        <v>624</v>
      </c>
      <c r="G105" s="86" t="s">
        <v>400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740</v>
      </c>
      <c r="B106" s="81" t="s">
        <v>750</v>
      </c>
      <c r="C106" s="83" t="s">
        <v>751</v>
      </c>
      <c r="D106" s="85" t="s">
        <v>752</v>
      </c>
      <c r="E106" s="85" t="s">
        <v>753</v>
      </c>
      <c r="F106" s="86" t="s">
        <v>624</v>
      </c>
      <c r="G106" s="86" t="s">
        <v>400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740</v>
      </c>
      <c r="B107" s="81" t="s">
        <v>754</v>
      </c>
      <c r="C107" s="83" t="s">
        <v>755</v>
      </c>
      <c r="D107" s="85" t="s">
        <v>756</v>
      </c>
      <c r="E107" s="85" t="s">
        <v>757</v>
      </c>
      <c r="F107" s="86" t="s">
        <v>471</v>
      </c>
      <c r="G107" s="86" t="s">
        <v>415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740</v>
      </c>
      <c r="B108" s="81" t="s">
        <v>758</v>
      </c>
      <c r="C108" s="83" t="s">
        <v>759</v>
      </c>
      <c r="D108" s="85" t="s">
        <v>760</v>
      </c>
      <c r="E108" s="85" t="s">
        <v>761</v>
      </c>
      <c r="F108" s="86" t="s">
        <v>624</v>
      </c>
      <c r="G108" s="86" t="s">
        <v>400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740</v>
      </c>
      <c r="B109" s="81" t="s">
        <v>762</v>
      </c>
      <c r="C109" s="83" t="s">
        <v>763</v>
      </c>
      <c r="D109" s="85" t="s">
        <v>764</v>
      </c>
      <c r="E109" s="85" t="s">
        <v>765</v>
      </c>
      <c r="F109" s="86" t="s">
        <v>624</v>
      </c>
      <c r="G109" s="86" t="s">
        <v>400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740</v>
      </c>
      <c r="B110" s="81" t="s">
        <v>766</v>
      </c>
      <c r="C110" s="83" t="s">
        <v>767</v>
      </c>
      <c r="D110" s="85" t="s">
        <v>768</v>
      </c>
      <c r="E110" s="85" t="s">
        <v>769</v>
      </c>
      <c r="F110" s="86" t="s">
        <v>361</v>
      </c>
      <c r="G110" s="86" t="s">
        <v>400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740</v>
      </c>
      <c r="B111" s="81" t="s">
        <v>770</v>
      </c>
      <c r="C111" s="83" t="s">
        <v>771</v>
      </c>
      <c r="D111" s="85" t="s">
        <v>772</v>
      </c>
      <c r="E111" s="85" t="s">
        <v>773</v>
      </c>
      <c r="F111" s="86" t="s">
        <v>361</v>
      </c>
      <c r="G111" s="86" t="s">
        <v>400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774</v>
      </c>
      <c r="B112" s="80">
        <v>13</v>
      </c>
      <c r="C112" s="82" t="s">
        <v>25</v>
      </c>
      <c r="D112" s="84" t="s">
        <v>775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774</v>
      </c>
      <c r="B113" s="81" t="s">
        <v>776</v>
      </c>
      <c r="C113" s="83" t="s">
        <v>777</v>
      </c>
      <c r="D113" s="85" t="s">
        <v>778</v>
      </c>
      <c r="E113" s="85" t="s">
        <v>779</v>
      </c>
      <c r="F113" s="86" t="s">
        <v>624</v>
      </c>
      <c r="G113" s="86" t="s">
        <v>372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774</v>
      </c>
      <c r="B114" s="81" t="s">
        <v>780</v>
      </c>
      <c r="C114" s="83" t="s">
        <v>781</v>
      </c>
      <c r="D114" s="85" t="s">
        <v>782</v>
      </c>
      <c r="E114" s="85" t="s">
        <v>783</v>
      </c>
      <c r="F114" s="86" t="s">
        <v>361</v>
      </c>
      <c r="G114" s="86" t="s">
        <v>372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774</v>
      </c>
      <c r="B115" s="81" t="s">
        <v>784</v>
      </c>
      <c r="C115" s="83" t="s">
        <v>785</v>
      </c>
      <c r="D115" s="85" t="s">
        <v>786</v>
      </c>
      <c r="E115" s="85" t="s">
        <v>787</v>
      </c>
      <c r="F115" s="86" t="s">
        <v>624</v>
      </c>
      <c r="G115" s="86" t="s">
        <v>372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774</v>
      </c>
      <c r="B116" s="81" t="s">
        <v>788</v>
      </c>
      <c r="C116" s="83" t="s">
        <v>789</v>
      </c>
      <c r="D116" s="85" t="s">
        <v>790</v>
      </c>
      <c r="E116" s="85" t="s">
        <v>791</v>
      </c>
      <c r="F116" s="86" t="s">
        <v>624</v>
      </c>
      <c r="G116" s="86" t="s">
        <v>400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774</v>
      </c>
      <c r="B117" s="81" t="s">
        <v>792</v>
      </c>
      <c r="C117" s="83" t="s">
        <v>793</v>
      </c>
      <c r="D117" s="85" t="s">
        <v>794</v>
      </c>
      <c r="E117" s="85" t="s">
        <v>795</v>
      </c>
      <c r="F117" s="86" t="s">
        <v>361</v>
      </c>
      <c r="G117" s="86" t="s">
        <v>400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774</v>
      </c>
      <c r="B118" s="81" t="s">
        <v>796</v>
      </c>
      <c r="C118" s="83" t="s">
        <v>797</v>
      </c>
      <c r="D118" s="85" t="s">
        <v>798</v>
      </c>
      <c r="E118" s="85" t="s">
        <v>799</v>
      </c>
      <c r="F118" s="86" t="s">
        <v>624</v>
      </c>
      <c r="G118" s="86" t="s">
        <v>372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774</v>
      </c>
      <c r="B119" s="81" t="s">
        <v>800</v>
      </c>
      <c r="C119" s="83" t="s">
        <v>801</v>
      </c>
      <c r="D119" s="85" t="s">
        <v>802</v>
      </c>
      <c r="E119" s="85" t="s">
        <v>803</v>
      </c>
      <c r="F119" s="86" t="s">
        <v>361</v>
      </c>
      <c r="G119" s="86" t="s">
        <v>400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774</v>
      </c>
      <c r="B120" s="81" t="s">
        <v>804</v>
      </c>
      <c r="C120" s="83" t="s">
        <v>805</v>
      </c>
      <c r="D120" s="85" t="s">
        <v>806</v>
      </c>
      <c r="E120" s="85" t="s">
        <v>807</v>
      </c>
      <c r="F120" s="86" t="s">
        <v>624</v>
      </c>
      <c r="G120" s="86" t="s">
        <v>400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774</v>
      </c>
      <c r="B121" s="81" t="s">
        <v>808</v>
      </c>
      <c r="C121" s="83" t="s">
        <v>809</v>
      </c>
      <c r="D121" s="85" t="s">
        <v>810</v>
      </c>
      <c r="E121" s="85" t="s">
        <v>811</v>
      </c>
      <c r="F121" s="86" t="s">
        <v>624</v>
      </c>
      <c r="G121" s="86" t="s">
        <v>400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774</v>
      </c>
      <c r="B122" s="81" t="s">
        <v>812</v>
      </c>
      <c r="C122" s="83" t="s">
        <v>813</v>
      </c>
      <c r="D122" s="85" t="s">
        <v>814</v>
      </c>
      <c r="E122" s="85" t="s">
        <v>815</v>
      </c>
      <c r="F122" s="86" t="s">
        <v>624</v>
      </c>
      <c r="G122" s="86" t="s">
        <v>400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774</v>
      </c>
      <c r="B123" s="81" t="s">
        <v>816</v>
      </c>
      <c r="C123" s="83" t="s">
        <v>817</v>
      </c>
      <c r="D123" s="85" t="s">
        <v>818</v>
      </c>
      <c r="E123" s="85" t="s">
        <v>819</v>
      </c>
      <c r="F123" s="86" t="s">
        <v>624</v>
      </c>
      <c r="G123" s="86" t="s">
        <v>372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820</v>
      </c>
      <c r="B124" s="80">
        <v>14</v>
      </c>
      <c r="C124" s="82" t="s">
        <v>25</v>
      </c>
      <c r="D124" s="84" t="s">
        <v>821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820</v>
      </c>
      <c r="B125" s="81" t="s">
        <v>822</v>
      </c>
      <c r="C125" s="83" t="s">
        <v>823</v>
      </c>
      <c r="D125" s="85" t="s">
        <v>824</v>
      </c>
      <c r="E125" s="85" t="s">
        <v>825</v>
      </c>
      <c r="F125" s="86" t="s">
        <v>471</v>
      </c>
      <c r="G125" s="86" t="s">
        <v>415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820</v>
      </c>
      <c r="B126" s="81" t="s">
        <v>826</v>
      </c>
      <c r="C126" s="83" t="s">
        <v>827</v>
      </c>
      <c r="D126" s="85" t="s">
        <v>828</v>
      </c>
      <c r="E126" s="85" t="s">
        <v>829</v>
      </c>
      <c r="F126" s="86" t="s">
        <v>496</v>
      </c>
      <c r="G126" s="86" t="s">
        <v>400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820</v>
      </c>
      <c r="B127" s="81" t="s">
        <v>830</v>
      </c>
      <c r="C127" s="83" t="s">
        <v>831</v>
      </c>
      <c r="D127" s="85" t="s">
        <v>832</v>
      </c>
      <c r="E127" s="85" t="s">
        <v>833</v>
      </c>
      <c r="F127" s="86" t="s">
        <v>496</v>
      </c>
      <c r="G127" s="86" t="s">
        <v>400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820</v>
      </c>
      <c r="B128" s="81" t="s">
        <v>834</v>
      </c>
      <c r="C128" s="83" t="s">
        <v>835</v>
      </c>
      <c r="D128" s="85" t="s">
        <v>836</v>
      </c>
      <c r="E128" s="85" t="s">
        <v>837</v>
      </c>
      <c r="F128" s="86" t="s">
        <v>496</v>
      </c>
      <c r="G128" s="86" t="s">
        <v>400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820</v>
      </c>
      <c r="B129" s="81" t="s">
        <v>838</v>
      </c>
      <c r="C129" s="83" t="s">
        <v>839</v>
      </c>
      <c r="D129" s="85" t="s">
        <v>840</v>
      </c>
      <c r="E129" s="85" t="s">
        <v>841</v>
      </c>
      <c r="F129" s="86" t="s">
        <v>496</v>
      </c>
      <c r="G129" s="86" t="s">
        <v>400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820</v>
      </c>
      <c r="B130" s="81" t="s">
        <v>842</v>
      </c>
      <c r="C130" s="83" t="s">
        <v>843</v>
      </c>
      <c r="D130" s="85" t="s">
        <v>844</v>
      </c>
      <c r="E130" s="85" t="s">
        <v>845</v>
      </c>
      <c r="F130" s="86" t="s">
        <v>496</v>
      </c>
      <c r="G130" s="86" t="s">
        <v>400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820</v>
      </c>
      <c r="B131" s="81" t="s">
        <v>846</v>
      </c>
      <c r="C131" s="83" t="s">
        <v>847</v>
      </c>
      <c r="D131" s="85" t="s">
        <v>848</v>
      </c>
      <c r="E131" s="85" t="s">
        <v>849</v>
      </c>
      <c r="F131" s="86" t="s">
        <v>496</v>
      </c>
      <c r="G131" s="86" t="s">
        <v>400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820</v>
      </c>
      <c r="B132" s="81" t="s">
        <v>850</v>
      </c>
      <c r="C132" s="83" t="s">
        <v>851</v>
      </c>
      <c r="D132" s="85" t="s">
        <v>852</v>
      </c>
      <c r="E132" s="85" t="s">
        <v>853</v>
      </c>
      <c r="F132" s="86" t="s">
        <v>496</v>
      </c>
      <c r="G132" s="86" t="s">
        <v>400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820</v>
      </c>
      <c r="B133" s="81" t="s">
        <v>854</v>
      </c>
      <c r="C133" s="83" t="s">
        <v>855</v>
      </c>
      <c r="D133" s="85" t="s">
        <v>856</v>
      </c>
      <c r="E133" s="85" t="s">
        <v>857</v>
      </c>
      <c r="F133" s="86" t="s">
        <v>496</v>
      </c>
      <c r="G133" s="86" t="s">
        <v>400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858</v>
      </c>
      <c r="B134" s="80">
        <v>15</v>
      </c>
      <c r="C134" s="82" t="s">
        <v>25</v>
      </c>
      <c r="D134" s="84" t="s">
        <v>859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858</v>
      </c>
      <c r="B135" s="81" t="s">
        <v>860</v>
      </c>
      <c r="C135" s="83" t="s">
        <v>861</v>
      </c>
      <c r="D135" s="85" t="s">
        <v>862</v>
      </c>
      <c r="E135" s="85" t="s">
        <v>863</v>
      </c>
      <c r="F135" s="86" t="s">
        <v>496</v>
      </c>
      <c r="G135" s="86" t="s">
        <v>362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858</v>
      </c>
      <c r="B136" s="81" t="s">
        <v>864</v>
      </c>
      <c r="C136" s="83" t="s">
        <v>865</v>
      </c>
      <c r="D136" s="85" t="s">
        <v>866</v>
      </c>
      <c r="E136" s="85" t="s">
        <v>867</v>
      </c>
      <c r="F136" s="86" t="s">
        <v>471</v>
      </c>
      <c r="G136" s="86" t="s">
        <v>415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858</v>
      </c>
      <c r="B137" s="81" t="s">
        <v>868</v>
      </c>
      <c r="C137" s="83" t="s">
        <v>869</v>
      </c>
      <c r="D137" s="85" t="s">
        <v>870</v>
      </c>
      <c r="E137" s="85" t="s">
        <v>871</v>
      </c>
      <c r="F137" s="86" t="s">
        <v>496</v>
      </c>
      <c r="G137" s="86" t="s">
        <v>415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858</v>
      </c>
      <c r="B138" s="81" t="s">
        <v>872</v>
      </c>
      <c r="C138" s="83" t="s">
        <v>873</v>
      </c>
      <c r="D138" s="85" t="s">
        <v>874</v>
      </c>
      <c r="E138" s="85" t="s">
        <v>875</v>
      </c>
      <c r="F138" s="86" t="s">
        <v>471</v>
      </c>
      <c r="G138" s="86" t="s">
        <v>415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858</v>
      </c>
      <c r="B139" s="81" t="s">
        <v>876</v>
      </c>
      <c r="C139" s="83" t="s">
        <v>877</v>
      </c>
      <c r="D139" s="85" t="s">
        <v>878</v>
      </c>
      <c r="E139" s="85" t="s">
        <v>879</v>
      </c>
      <c r="F139" s="86" t="s">
        <v>496</v>
      </c>
      <c r="G139" s="86" t="s">
        <v>415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858</v>
      </c>
      <c r="B140" s="81" t="s">
        <v>880</v>
      </c>
      <c r="C140" s="83" t="s">
        <v>881</v>
      </c>
      <c r="D140" s="85" t="s">
        <v>882</v>
      </c>
      <c r="E140" s="85" t="s">
        <v>883</v>
      </c>
      <c r="F140" s="86" t="s">
        <v>414</v>
      </c>
      <c r="G140" s="86" t="s">
        <v>415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858</v>
      </c>
      <c r="B141" s="81" t="s">
        <v>884</v>
      </c>
      <c r="C141" s="83" t="s">
        <v>885</v>
      </c>
      <c r="D141" s="85" t="s">
        <v>886</v>
      </c>
      <c r="E141" s="85" t="s">
        <v>887</v>
      </c>
      <c r="F141" s="86" t="s">
        <v>414</v>
      </c>
      <c r="G141" s="86" t="s">
        <v>400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888</v>
      </c>
      <c r="B142" s="80">
        <v>16</v>
      </c>
      <c r="C142" s="82" t="s">
        <v>25</v>
      </c>
      <c r="D142" s="84" t="s">
        <v>889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888</v>
      </c>
      <c r="B143" s="81" t="s">
        <v>890</v>
      </c>
      <c r="C143" s="83" t="s">
        <v>891</v>
      </c>
      <c r="D143" s="85" t="s">
        <v>892</v>
      </c>
      <c r="E143" s="85" t="s">
        <v>893</v>
      </c>
      <c r="F143" s="86" t="s">
        <v>471</v>
      </c>
      <c r="G143" s="86" t="s">
        <v>415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888</v>
      </c>
      <c r="B144" s="81" t="s">
        <v>894</v>
      </c>
      <c r="C144" s="83" t="s">
        <v>895</v>
      </c>
      <c r="D144" s="85" t="s">
        <v>896</v>
      </c>
      <c r="E144" s="85" t="s">
        <v>897</v>
      </c>
      <c r="F144" s="86" t="s">
        <v>471</v>
      </c>
      <c r="G144" s="86" t="s">
        <v>415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888</v>
      </c>
      <c r="B145" s="81" t="s">
        <v>898</v>
      </c>
      <c r="C145" s="83" t="s">
        <v>899</v>
      </c>
      <c r="D145" s="85" t="s">
        <v>900</v>
      </c>
      <c r="E145" s="85" t="s">
        <v>901</v>
      </c>
      <c r="F145" s="86" t="s">
        <v>386</v>
      </c>
      <c r="G145" s="86" t="s">
        <v>372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888</v>
      </c>
      <c r="B146" s="81" t="s">
        <v>902</v>
      </c>
      <c r="C146" s="83" t="s">
        <v>903</v>
      </c>
      <c r="D146" s="85" t="s">
        <v>904</v>
      </c>
      <c r="E146" s="85" t="s">
        <v>905</v>
      </c>
      <c r="F146" s="86" t="s">
        <v>386</v>
      </c>
      <c r="G146" s="86" t="s">
        <v>362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888</v>
      </c>
      <c r="B147" s="81" t="s">
        <v>906</v>
      </c>
      <c r="C147" s="83" t="s">
        <v>907</v>
      </c>
      <c r="D147" s="85" t="s">
        <v>908</v>
      </c>
      <c r="E147" s="85" t="s">
        <v>909</v>
      </c>
      <c r="F147" s="86" t="s">
        <v>386</v>
      </c>
      <c r="G147" s="86" t="s">
        <v>400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888</v>
      </c>
      <c r="B148" s="81" t="s">
        <v>910</v>
      </c>
      <c r="C148" s="83" t="s">
        <v>911</v>
      </c>
      <c r="D148" s="85" t="s">
        <v>912</v>
      </c>
      <c r="E148" s="85" t="s">
        <v>913</v>
      </c>
      <c r="F148" s="86" t="s">
        <v>471</v>
      </c>
      <c r="G148" s="86" t="s">
        <v>415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888</v>
      </c>
      <c r="B149" s="81" t="s">
        <v>914</v>
      </c>
      <c r="C149" s="83" t="s">
        <v>915</v>
      </c>
      <c r="D149" s="85" t="s">
        <v>916</v>
      </c>
      <c r="E149" s="85" t="s">
        <v>917</v>
      </c>
      <c r="F149" s="86" t="s">
        <v>386</v>
      </c>
      <c r="G149" s="86" t="s">
        <v>400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888</v>
      </c>
      <c r="B150" s="81" t="s">
        <v>918</v>
      </c>
      <c r="C150" s="83" t="s">
        <v>919</v>
      </c>
      <c r="D150" s="85" t="s">
        <v>920</v>
      </c>
      <c r="E150" s="85" t="s">
        <v>921</v>
      </c>
      <c r="F150" s="86" t="s">
        <v>624</v>
      </c>
      <c r="G150" s="86" t="s">
        <v>400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888</v>
      </c>
      <c r="B151" s="81" t="s">
        <v>922</v>
      </c>
      <c r="C151" s="83" t="s">
        <v>923</v>
      </c>
      <c r="D151" s="85" t="s">
        <v>924</v>
      </c>
      <c r="E151" s="85" t="s">
        <v>925</v>
      </c>
      <c r="F151" s="86" t="s">
        <v>496</v>
      </c>
      <c r="G151" s="86" t="s">
        <v>400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888</v>
      </c>
      <c r="B152" s="81" t="s">
        <v>926</v>
      </c>
      <c r="C152" s="83" t="s">
        <v>927</v>
      </c>
      <c r="D152" s="85" t="s">
        <v>928</v>
      </c>
      <c r="E152" s="85" t="s">
        <v>929</v>
      </c>
      <c r="F152" s="86" t="s">
        <v>386</v>
      </c>
      <c r="G152" s="86" t="s">
        <v>400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888</v>
      </c>
      <c r="B153" s="81" t="s">
        <v>930</v>
      </c>
      <c r="C153" s="83" t="s">
        <v>931</v>
      </c>
      <c r="D153" s="85" t="s">
        <v>932</v>
      </c>
      <c r="E153" s="85" t="s">
        <v>933</v>
      </c>
      <c r="F153" s="86" t="s">
        <v>386</v>
      </c>
      <c r="G153" s="86" t="s">
        <v>400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888</v>
      </c>
      <c r="B154" s="81" t="s">
        <v>934</v>
      </c>
      <c r="C154" s="83" t="s">
        <v>935</v>
      </c>
      <c r="D154" s="85" t="s">
        <v>936</v>
      </c>
      <c r="E154" s="85" t="s">
        <v>937</v>
      </c>
      <c r="F154" s="86" t="s">
        <v>386</v>
      </c>
      <c r="G154" s="86" t="s">
        <v>400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888</v>
      </c>
      <c r="B155" s="81" t="s">
        <v>938</v>
      </c>
      <c r="C155" s="83" t="s">
        <v>939</v>
      </c>
      <c r="D155" s="85" t="s">
        <v>940</v>
      </c>
      <c r="E155" s="85" t="s">
        <v>941</v>
      </c>
      <c r="F155" s="86" t="s">
        <v>386</v>
      </c>
      <c r="G155" s="86" t="s">
        <v>372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888</v>
      </c>
      <c r="B156" s="81" t="s">
        <v>942</v>
      </c>
      <c r="C156" s="83" t="s">
        <v>943</v>
      </c>
      <c r="D156" s="85" t="s">
        <v>944</v>
      </c>
      <c r="E156" s="85" t="s">
        <v>945</v>
      </c>
      <c r="F156" s="86" t="s">
        <v>386</v>
      </c>
      <c r="G156" s="86" t="s">
        <v>400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946</v>
      </c>
      <c r="B157" s="80">
        <v>17</v>
      </c>
      <c r="C157" s="82" t="s">
        <v>25</v>
      </c>
      <c r="D157" s="84" t="s">
        <v>947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946</v>
      </c>
      <c r="B158" s="81" t="s">
        <v>948</v>
      </c>
      <c r="C158" s="83" t="s">
        <v>949</v>
      </c>
      <c r="D158" s="85" t="s">
        <v>950</v>
      </c>
      <c r="E158" s="85" t="s">
        <v>951</v>
      </c>
      <c r="F158" s="86" t="s">
        <v>496</v>
      </c>
      <c r="G158" s="86" t="s">
        <v>367</v>
      </c>
      <c r="H158" s="86">
        <v>1</v>
      </c>
      <c r="I158" s="88">
        <f>IF(COUNTIF(J158:AW158,"&lt;&gt;")=0,"",SUMPRODUCT(((Recommendations[ImplStatus]="Implemented")+(Recommendations[ImplStatus]="Compensated"))*ISNUMBER(MATCH(Recommendations[Id],J158:AW158,0)))/COUNTIF(J158:AW158,"&lt;&gt;"))</f>
        <v>0</v>
      </c>
      <c r="J158" s="90" t="s">
        <v>44</v>
      </c>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946</v>
      </c>
      <c r="B159" s="81" t="s">
        <v>952</v>
      </c>
      <c r="C159" s="83" t="s">
        <v>953</v>
      </c>
      <c r="D159" s="85" t="s">
        <v>954</v>
      </c>
      <c r="E159" s="85" t="s">
        <v>955</v>
      </c>
      <c r="F159" s="86" t="s">
        <v>471</v>
      </c>
      <c r="G159" s="86" t="s">
        <v>415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946</v>
      </c>
      <c r="B160" s="81" t="s">
        <v>956</v>
      </c>
      <c r="C160" s="83" t="s">
        <v>957</v>
      </c>
      <c r="D160" s="85" t="s">
        <v>958</v>
      </c>
      <c r="E160" s="85" t="s">
        <v>959</v>
      </c>
      <c r="F160" s="86" t="s">
        <v>471</v>
      </c>
      <c r="G160" s="86" t="s">
        <v>415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946</v>
      </c>
      <c r="B161" s="81" t="s">
        <v>960</v>
      </c>
      <c r="C161" s="83" t="s">
        <v>961</v>
      </c>
      <c r="D161" s="85" t="s">
        <v>962</v>
      </c>
      <c r="E161" s="85" t="s">
        <v>963</v>
      </c>
      <c r="F161" s="86" t="s">
        <v>471</v>
      </c>
      <c r="G161" s="86" t="s">
        <v>415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946</v>
      </c>
      <c r="B162" s="81" t="s">
        <v>964</v>
      </c>
      <c r="C162" s="83" t="s">
        <v>965</v>
      </c>
      <c r="D162" s="85" t="s">
        <v>966</v>
      </c>
      <c r="E162" s="85" t="s">
        <v>967</v>
      </c>
      <c r="F162" s="86" t="s">
        <v>496</v>
      </c>
      <c r="G162" s="86" t="s">
        <v>367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946</v>
      </c>
      <c r="B163" s="81" t="s">
        <v>968</v>
      </c>
      <c r="C163" s="83" t="s">
        <v>969</v>
      </c>
      <c r="D163" s="85" t="s">
        <v>970</v>
      </c>
      <c r="E163" s="85" t="s">
        <v>971</v>
      </c>
      <c r="F163" s="86" t="s">
        <v>496</v>
      </c>
      <c r="G163" s="86" t="s">
        <v>367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946</v>
      </c>
      <c r="B164" s="81" t="s">
        <v>972</v>
      </c>
      <c r="C164" s="83" t="s">
        <v>973</v>
      </c>
      <c r="D164" s="85" t="s">
        <v>974</v>
      </c>
      <c r="E164" s="85" t="s">
        <v>975</v>
      </c>
      <c r="F164" s="86" t="s">
        <v>496</v>
      </c>
      <c r="G164" s="86" t="s">
        <v>727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946</v>
      </c>
      <c r="B165" s="81" t="s">
        <v>976</v>
      </c>
      <c r="C165" s="83" t="s">
        <v>977</v>
      </c>
      <c r="D165" s="85" t="s">
        <v>978</v>
      </c>
      <c r="E165" s="85" t="s">
        <v>979</v>
      </c>
      <c r="F165" s="86" t="s">
        <v>496</v>
      </c>
      <c r="G165" s="86" t="s">
        <v>727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946</v>
      </c>
      <c r="B166" s="81" t="s">
        <v>980</v>
      </c>
      <c r="C166" s="83" t="s">
        <v>981</v>
      </c>
      <c r="D166" s="85" t="s">
        <v>982</v>
      </c>
      <c r="E166" s="85" t="s">
        <v>983</v>
      </c>
      <c r="F166" s="86" t="s">
        <v>471</v>
      </c>
      <c r="G166" s="86" t="s">
        <v>727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984</v>
      </c>
      <c r="B167" s="80">
        <v>18</v>
      </c>
      <c r="C167" s="82" t="s">
        <v>25</v>
      </c>
      <c r="D167" s="84" t="s">
        <v>985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984</v>
      </c>
      <c r="B168" s="81" t="s">
        <v>986</v>
      </c>
      <c r="C168" s="83" t="s">
        <v>987</v>
      </c>
      <c r="D168" s="85" t="s">
        <v>988</v>
      </c>
      <c r="E168" s="85" t="s">
        <v>989</v>
      </c>
      <c r="F168" s="86" t="s">
        <v>471</v>
      </c>
      <c r="G168" s="86" t="s">
        <v>415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984</v>
      </c>
      <c r="B169" s="81" t="s">
        <v>990</v>
      </c>
      <c r="C169" s="83" t="s">
        <v>991</v>
      </c>
      <c r="D169" s="85" t="s">
        <v>992</v>
      </c>
      <c r="E169" s="85" t="s">
        <v>993</v>
      </c>
      <c r="F169" s="86" t="s">
        <v>624</v>
      </c>
      <c r="G169" s="86" t="s">
        <v>372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984</v>
      </c>
      <c r="B170" s="81" t="s">
        <v>994</v>
      </c>
      <c r="C170" s="83" t="s">
        <v>995</v>
      </c>
      <c r="D170" s="85" t="s">
        <v>996</v>
      </c>
      <c r="E170" s="85" t="s">
        <v>997</v>
      </c>
      <c r="F170" s="86" t="s">
        <v>624</v>
      </c>
      <c r="G170" s="86" t="s">
        <v>400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984</v>
      </c>
      <c r="B171" s="81" t="s">
        <v>998</v>
      </c>
      <c r="C171" s="83" t="s">
        <v>999</v>
      </c>
      <c r="D171" s="85" t="s">
        <v>1000</v>
      </c>
      <c r="E171" s="85" t="s">
        <v>1001</v>
      </c>
      <c r="F171" s="86" t="s">
        <v>624</v>
      </c>
      <c r="G171" s="86" t="s">
        <v>400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984</v>
      </c>
      <c r="B172" s="91" t="s">
        <v>1002</v>
      </c>
      <c r="C172" s="92" t="s">
        <v>1003</v>
      </c>
      <c r="D172" s="93" t="s">
        <v>1004</v>
      </c>
      <c r="E172" s="93" t="s">
        <v>1005</v>
      </c>
      <c r="F172" s="94" t="s">
        <v>624</v>
      </c>
      <c r="G172" s="94" t="s">
        <v>372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85</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IFERROR(INDEX('Recommendations'!$I$2:$I$10, MATCH(J2,'Recommendations'!$B$2:$B$10,0))="Implemented", FALSE))</xm:f>
            <x14:dxf>
              <font>
                <color rgb="FF000000"/>
              </font>
              <fill>
                <patternFill>
                  <bgColor rgb="FF3C7D22"/>
                </patternFill>
              </fill>
            </x14:dxf>
          </x14:cfRule>
          <x14:cfRule type="expression" priority="2" id="{00000000-000E-0000-0400-000002000000}">
            <xm:f>AND(J2&lt;&gt;"", IFERROR(INDEX('Recommendations'!$I$2:$I$10, MATCH(J2,'Recommendations'!$B$2:$B$10,0))="Compensated", FALSE))</xm:f>
            <x14:dxf>
              <font>
                <color rgb="FF000000"/>
              </font>
              <fill>
                <patternFill>
                  <bgColor rgb="FFC6E0B4"/>
                </patternFill>
              </fill>
            </x14:dxf>
          </x14:cfRule>
          <x14:cfRule type="expression" priority="3" id="{00000000-000E-0000-0400-000003000000}">
            <xm:f>AND(J2&lt;&gt;"", IFERROR(INDEX('Recommendations'!$I$2:$I$10, MATCH(J2,'Recommendations'!$B$2:$B$10,0))="Testing", FALSE))</xm:f>
            <x14:dxf>
              <font>
                <color rgb="FF000000"/>
              </font>
              <fill>
                <patternFill>
                  <bgColor rgb="FFFFC000"/>
                </patternFill>
              </fill>
            </x14:dxf>
          </x14:cfRule>
          <x14:cfRule type="expression" priority="4" id="{00000000-000E-0000-0400-000004000000}">
            <xm:f>AND(J2&lt;&gt;"", IFERROR(INDEX('Recommendations'!$I$2:$I$10, MATCH(J2,'Recommendations'!$B$2:$B$10,0))="Failed", FALSE))</xm:f>
            <x14:dxf>
              <font>
                <color rgb="FF000000"/>
              </font>
              <fill>
                <patternFill>
                  <bgColor rgb="FFD82891"/>
                </patternFill>
              </fill>
            </x14:dxf>
          </x14:cfRule>
          <x14:cfRule type="expression" priority="5" id="{00000000-000E-0000-0400-000005000000}">
            <xm:f>AND(J2&lt;&gt;"", IFERROR(INDEX('Recommendations'!$I$2:$I$10, MATCH(J2,'Recommendations'!$B$2:$B$10,0))="Risk Accepted", FALSE))</xm:f>
            <x14:dxf>
              <font>
                <color rgb="FF000000"/>
              </font>
              <fill>
                <patternFill>
                  <bgColor rgb="FFD9D9D9"/>
                </patternFill>
              </fill>
            </x14:dxf>
          </x14:cfRule>
          <x14:cfRule type="expression" priority="6" id="{00000000-000E-0000-0400-000006000000}">
            <xm:f>AND(J2&lt;&gt;"", IFERROR(INDEX('Recommendations'!$I$2:$I$10, MATCH(J2,'Recommendations'!$B$2:$B$10,0))="N/A",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DigitalOcean Foundations Benchmark - SHGIR</dc:title>
  <dc:subject>Generated on: 2026-06-08 20:25:10</dc:subject>
  <dc:creator>Anicet Fopa Tchoffo</dc:creator>
  <cp:keywords>Baseline;Hardening;CIS;Benchmark</cp:keywords>
  <dc:description>Baseline Developed By: Center for Internet Security (CIS)</dc:description>
  <cp:lastModifiedBy>Anicet Fopa Tchoffo</cp:lastModifiedBy>
  <dcterms:modified xsi:type="dcterms:W3CDTF">2026-06-08T19:25:18Z</dcterms:modified>
  <cp:category>CIS</cp:category>
  <cp:contentStatus>Draft</cp:contentStatus>
</cp:coreProperties>
</file>