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8BF2EED3769D23DC41BC12B4D6A3C4640B214B31" xr6:coauthVersionLast="47" xr6:coauthVersionMax="47" xr10:uidLastSave="{7811A752-D40F-4A33-A250-D1D4368B3354}"/>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44" i="1"/>
  <c r="P343" i="1"/>
  <c r="P342" i="1"/>
  <c r="P341" i="1"/>
  <c r="P340" i="1"/>
  <c r="P339" i="1"/>
  <c r="P338" i="1"/>
  <c r="P337" i="1"/>
  <c r="P336" i="1"/>
  <c r="P335" i="1"/>
  <c r="P334" i="1"/>
  <c r="P333" i="1"/>
  <c r="P332" i="1"/>
  <c r="P331" i="1"/>
  <c r="P330" i="1"/>
  <c r="P329" i="1"/>
  <c r="P328" i="1"/>
  <c r="P327" i="1"/>
  <c r="P326"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F125" i="3" s="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93" i="3"/>
  <c r="C93" i="3"/>
  <c r="F86" i="3"/>
  <c r="E94" i="3" s="1"/>
  <c r="E86" i="3"/>
  <c r="D86" i="3"/>
  <c r="C86" i="3"/>
  <c r="F85" i="3"/>
  <c r="D93" i="3" s="1"/>
  <c r="E85" i="3"/>
  <c r="D85" i="3"/>
  <c r="C85" i="3"/>
  <c r="E84" i="3"/>
  <c r="D84" i="3"/>
  <c r="C84" i="3"/>
  <c r="W136" i="3" s="1"/>
  <c r="E83" i="3"/>
  <c r="D83" i="3"/>
  <c r="C83" i="3"/>
  <c r="F83" i="3" s="1"/>
  <c r="F82" i="3"/>
  <c r="T166" i="3" s="1"/>
  <c r="E82" i="3"/>
  <c r="D82" i="3"/>
  <c r="C82" i="3"/>
  <c r="S136" i="3" s="1"/>
  <c r="E68" i="3"/>
  <c r="D68" i="3"/>
  <c r="C68" i="3"/>
  <c r="F68" i="3" s="1"/>
  <c r="E67" i="3"/>
  <c r="D67" i="3"/>
  <c r="C67" i="3"/>
  <c r="F67" i="3" s="1"/>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F30" i="3" s="1"/>
  <c r="C30" i="3"/>
  <c r="E29" i="3"/>
  <c r="D29" i="3"/>
  <c r="C29" i="3"/>
  <c r="F29" i="3" s="1"/>
  <c r="E16" i="3"/>
  <c r="D16" i="3"/>
  <c r="C16" i="3"/>
  <c r="F16" i="3" s="1"/>
  <c r="D9" i="3"/>
  <c r="C9" i="3"/>
  <c r="C8" i="3"/>
  <c r="D8" i="3" s="1"/>
  <c r="E57" i="3" l="1"/>
  <c r="D57" i="3"/>
  <c r="C57" i="3"/>
  <c r="E56" i="3"/>
  <c r="D56" i="3"/>
  <c r="C56" i="3"/>
  <c r="E113" i="3"/>
  <c r="D113" i="3"/>
  <c r="C113" i="3"/>
  <c r="E34" i="3"/>
  <c r="D34" i="3"/>
  <c r="C34" i="3"/>
  <c r="E58" i="3"/>
  <c r="D58" i="3"/>
  <c r="C58" i="3"/>
  <c r="R166" i="3"/>
  <c r="R161" i="3"/>
  <c r="R156" i="3"/>
  <c r="R151" i="3"/>
  <c r="R146" i="3"/>
  <c r="R141" i="3"/>
  <c r="R165" i="3"/>
  <c r="R160" i="3"/>
  <c r="R155" i="3"/>
  <c r="R150" i="3"/>
  <c r="R145" i="3"/>
  <c r="R140" i="3"/>
  <c r="R164" i="3"/>
  <c r="R159" i="3"/>
  <c r="R154" i="3"/>
  <c r="R149" i="3"/>
  <c r="R144" i="3"/>
  <c r="R139" i="3"/>
  <c r="E20" i="3"/>
  <c r="R168" i="3"/>
  <c r="R163" i="3"/>
  <c r="R158" i="3"/>
  <c r="R153" i="3"/>
  <c r="R148" i="3"/>
  <c r="R143" i="3"/>
  <c r="R138" i="3"/>
  <c r="D20" i="3"/>
  <c r="C20" i="3"/>
  <c r="R167" i="3"/>
  <c r="R162" i="3"/>
  <c r="R157" i="3"/>
  <c r="R152" i="3"/>
  <c r="R147" i="3"/>
  <c r="R142" i="3"/>
  <c r="E73" i="3"/>
  <c r="D73" i="3"/>
  <c r="C73" i="3"/>
  <c r="E72" i="3"/>
  <c r="D72" i="3"/>
  <c r="C72" i="3"/>
  <c r="E53" i="3"/>
  <c r="C53" i="3"/>
  <c r="D53" i="3"/>
  <c r="E54" i="3"/>
  <c r="D54" i="3"/>
  <c r="C54" i="3"/>
  <c r="G125" i="3"/>
  <c r="C35" i="3"/>
  <c r="E35" i="3"/>
  <c r="D35" i="3"/>
  <c r="E110" i="3"/>
  <c r="C110" i="3"/>
  <c r="D110" i="3"/>
  <c r="E55" i="3"/>
  <c r="D55" i="3"/>
  <c r="C55" i="3"/>
  <c r="E111" i="3"/>
  <c r="D111" i="3"/>
  <c r="C111" i="3"/>
  <c r="E112" i="3"/>
  <c r="D112" i="3"/>
  <c r="C112" i="3"/>
  <c r="V166" i="3"/>
  <c r="V161" i="3"/>
  <c r="V156" i="3"/>
  <c r="V151" i="3"/>
  <c r="V146" i="3"/>
  <c r="V141" i="3"/>
  <c r="V165" i="3"/>
  <c r="V160" i="3"/>
  <c r="V155" i="3"/>
  <c r="V150" i="3"/>
  <c r="V145" i="3"/>
  <c r="V140" i="3"/>
  <c r="E91" i="3"/>
  <c r="D91" i="3"/>
  <c r="V164" i="3"/>
  <c r="V159" i="3"/>
  <c r="V154" i="3"/>
  <c r="V149" i="3"/>
  <c r="V144" i="3"/>
  <c r="V139" i="3"/>
  <c r="V168" i="3"/>
  <c r="V163" i="3"/>
  <c r="V158" i="3"/>
  <c r="V153" i="3"/>
  <c r="V148" i="3"/>
  <c r="V143" i="3"/>
  <c r="V138" i="3"/>
  <c r="C91" i="3"/>
  <c r="V167" i="3"/>
  <c r="V162" i="3"/>
  <c r="V157" i="3"/>
  <c r="V152" i="3"/>
  <c r="V147" i="3"/>
  <c r="V142" i="3"/>
  <c r="Q136" i="3"/>
  <c r="C94" i="3"/>
  <c r="T142" i="3"/>
  <c r="T147" i="3"/>
  <c r="T152" i="3"/>
  <c r="T157" i="3"/>
  <c r="T162" i="3"/>
  <c r="T167" i="3"/>
  <c r="F84" i="3"/>
  <c r="D94" i="3"/>
  <c r="U136" i="3"/>
  <c r="T138" i="3"/>
  <c r="T143" i="3"/>
  <c r="T148" i="3"/>
  <c r="T153" i="3"/>
  <c r="T158" i="3"/>
  <c r="T163" i="3"/>
  <c r="T168" i="3"/>
  <c r="C7" i="3"/>
  <c r="D7" i="3" s="1"/>
  <c r="C90" i="3"/>
  <c r="T139" i="3"/>
  <c r="T144" i="3"/>
  <c r="T149" i="3"/>
  <c r="T154" i="3"/>
  <c r="T159" i="3"/>
  <c r="T164" i="3"/>
  <c r="D90" i="3"/>
  <c r="E90" i="3"/>
  <c r="T140" i="3"/>
  <c r="T145" i="3"/>
  <c r="T150" i="3"/>
  <c r="T155" i="3"/>
  <c r="T160" i="3"/>
  <c r="T165" i="3"/>
  <c r="T141" i="3"/>
  <c r="T146" i="3"/>
  <c r="T151" i="3"/>
  <c r="T156" i="3"/>
  <c r="T161" i="3"/>
  <c r="X166" i="3" l="1"/>
  <c r="X161" i="3"/>
  <c r="X156" i="3"/>
  <c r="X151" i="3"/>
  <c r="X146" i="3"/>
  <c r="X141" i="3"/>
  <c r="E92" i="3"/>
  <c r="D92" i="3"/>
  <c r="X165" i="3"/>
  <c r="X160" i="3"/>
  <c r="X155" i="3"/>
  <c r="X150" i="3"/>
  <c r="X145" i="3"/>
  <c r="X140" i="3"/>
  <c r="C92" i="3"/>
  <c r="X164" i="3"/>
  <c r="X159" i="3"/>
  <c r="X154" i="3"/>
  <c r="X149" i="3"/>
  <c r="X144" i="3"/>
  <c r="X139" i="3"/>
  <c r="X168" i="3"/>
  <c r="X163" i="3"/>
  <c r="X158" i="3"/>
  <c r="X153" i="3"/>
  <c r="X148" i="3"/>
  <c r="X143" i="3"/>
  <c r="X138" i="3"/>
  <c r="X167" i="3"/>
  <c r="X162" i="3"/>
  <c r="X157" i="3"/>
  <c r="X152" i="3"/>
  <c r="X147" i="3"/>
  <c r="X14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/tmp is tmpfs or a separate partition</t>
        </r>
      </text>
    </comment>
    <comment ref="K19" authorId="0" shapeId="0" xr:uid="{00000000-0006-0000-0400-000028000000}">
      <text>
        <r>
          <rPr>
            <sz val="11"/>
            <rFont val="Calibri"/>
          </rPr>
          <t>Ensure nodev option set on /tmp partition</t>
        </r>
      </text>
    </comment>
    <comment ref="L19" authorId="0" shapeId="0" xr:uid="{00000000-0006-0000-0400-000002000000}">
      <text>
        <r>
          <rPr>
            <sz val="11"/>
            <rFont val="Calibri"/>
          </rPr>
          <t>Ensure nosuid option set on /tmp partition</t>
        </r>
      </text>
    </comment>
    <comment ref="M19" authorId="0" shapeId="0" xr:uid="{00000000-0006-0000-0400-000003000000}">
      <text>
        <r>
          <rPr>
            <sz val="11"/>
            <rFont val="Calibri"/>
          </rPr>
          <t>Ensure noexec option set on /tmp partition</t>
        </r>
      </text>
    </comment>
    <comment ref="N19" authorId="0" shapeId="0" xr:uid="{00000000-0006-0000-0400-000004000000}">
      <text>
        <r>
          <rPr>
            <sz val="11"/>
            <rFont val="Calibri"/>
          </rPr>
          <t>Ensure /dev/shm is tmpfs or a separate partition</t>
        </r>
      </text>
    </comment>
    <comment ref="O19" authorId="0" shapeId="0" xr:uid="{00000000-0006-0000-0400-000005000000}">
      <text>
        <r>
          <rPr>
            <sz val="11"/>
            <rFont val="Calibri"/>
          </rPr>
          <t>Ensure nodev option set on /dev/shm partition</t>
        </r>
      </text>
    </comment>
    <comment ref="P19" authorId="0" shapeId="0" xr:uid="{00000000-0006-0000-0400-000006000000}">
      <text>
        <r>
          <rPr>
            <sz val="11"/>
            <rFont val="Calibri"/>
          </rPr>
          <t>Ensure nosuid option set on /dev/shm partition</t>
        </r>
      </text>
    </comment>
    <comment ref="Q19" authorId="0" shapeId="0" xr:uid="{00000000-0006-0000-0400-000007000000}">
      <text>
        <r>
          <rPr>
            <sz val="11"/>
            <rFont val="Calibri"/>
          </rPr>
          <t>Ensure noexec option set on /dev/shm partition</t>
        </r>
      </text>
    </comment>
    <comment ref="R19" authorId="0" shapeId="0" xr:uid="{00000000-0006-0000-0400-000008000000}">
      <text>
        <r>
          <rPr>
            <sz val="11"/>
            <rFont val="Calibri"/>
          </rPr>
          <t>Ensure separate partition exists for /home</t>
        </r>
      </text>
    </comment>
    <comment ref="S19" authorId="0" shapeId="0" xr:uid="{00000000-0006-0000-0400-000009000000}">
      <text>
        <r>
          <rPr>
            <sz val="11"/>
            <rFont val="Calibri"/>
          </rPr>
          <t>Ensure nodev option set on /home partition</t>
        </r>
      </text>
    </comment>
    <comment ref="T19" authorId="0" shapeId="0" xr:uid="{00000000-0006-0000-0400-00000A000000}">
      <text>
        <r>
          <rPr>
            <sz val="11"/>
            <rFont val="Calibri"/>
          </rPr>
          <t>Ensure nosuid option set on /home partition</t>
        </r>
      </text>
    </comment>
    <comment ref="U19" authorId="0" shapeId="0" xr:uid="{00000000-0006-0000-0400-00000B000000}">
      <text>
        <r>
          <rPr>
            <sz val="11"/>
            <rFont val="Calibri"/>
          </rPr>
          <t>Ensure separate partition exists for /var</t>
        </r>
      </text>
    </comment>
    <comment ref="V19" authorId="0" shapeId="0" xr:uid="{00000000-0006-0000-0400-00000C000000}">
      <text>
        <r>
          <rPr>
            <sz val="11"/>
            <rFont val="Calibri"/>
          </rPr>
          <t>Ensure nodev option set on /var partition</t>
        </r>
      </text>
    </comment>
    <comment ref="W19" authorId="0" shapeId="0" xr:uid="{00000000-0006-0000-0400-00000D000000}">
      <text>
        <r>
          <rPr>
            <sz val="11"/>
            <rFont val="Calibri"/>
          </rPr>
          <t>Ensure nosuid option set on /var partition</t>
        </r>
      </text>
    </comment>
    <comment ref="X19" authorId="0" shapeId="0" xr:uid="{00000000-0006-0000-0400-00000E000000}">
      <text>
        <r>
          <rPr>
            <sz val="11"/>
            <rFont val="Calibri"/>
          </rPr>
          <t>Ensure separate partition exists for /var/tmp</t>
        </r>
      </text>
    </comment>
    <comment ref="Y19" authorId="0" shapeId="0" xr:uid="{00000000-0006-0000-0400-00000F000000}">
      <text>
        <r>
          <rPr>
            <sz val="11"/>
            <rFont val="Calibri"/>
          </rPr>
          <t>Ensure nodev option set on /var/tmp partition</t>
        </r>
      </text>
    </comment>
    <comment ref="Z19" authorId="0" shapeId="0" xr:uid="{00000000-0006-0000-0400-000010000000}">
      <text>
        <r>
          <rPr>
            <sz val="11"/>
            <rFont val="Calibri"/>
          </rPr>
          <t>Ensure nosuid option set on /var/tmp partition</t>
        </r>
      </text>
    </comment>
    <comment ref="AA19" authorId="0" shapeId="0" xr:uid="{00000000-0006-0000-0400-000011000000}">
      <text>
        <r>
          <rPr>
            <sz val="11"/>
            <rFont val="Calibri"/>
          </rPr>
          <t>Ensure noexec option set on /var/tmp partition</t>
        </r>
      </text>
    </comment>
    <comment ref="AB19" authorId="0" shapeId="0" xr:uid="{00000000-0006-0000-0400-000012000000}">
      <text>
        <r>
          <rPr>
            <sz val="11"/>
            <rFont val="Calibri"/>
          </rPr>
          <t>Ensure nodev option set on /var/log partition</t>
        </r>
      </text>
    </comment>
    <comment ref="AC19" authorId="0" shapeId="0" xr:uid="{00000000-0006-0000-0400-000013000000}">
      <text>
        <r>
          <rPr>
            <sz val="11"/>
            <rFont val="Calibri"/>
          </rPr>
          <t>Ensure nosuid option set on /var/log partition</t>
        </r>
      </text>
    </comment>
    <comment ref="AD19" authorId="0" shapeId="0" xr:uid="{00000000-0006-0000-0400-000014000000}">
      <text>
        <r>
          <rPr>
            <sz val="11"/>
            <rFont val="Calibri"/>
          </rPr>
          <t>Ensure noexec option set on /var/log partition</t>
        </r>
      </text>
    </comment>
    <comment ref="AE19" authorId="0" shapeId="0" xr:uid="{00000000-0006-0000-0400-000015000000}">
      <text>
        <r>
          <rPr>
            <sz val="11"/>
            <rFont val="Calibri"/>
          </rPr>
          <t>Ensure nodev option set on /var/log/audit partition</t>
        </r>
      </text>
    </comment>
    <comment ref="AF19" authorId="0" shapeId="0" xr:uid="{00000000-0006-0000-0400-000016000000}">
      <text>
        <r>
          <rPr>
            <sz val="11"/>
            <rFont val="Calibri"/>
          </rPr>
          <t>Ensure nosuid option set on /var/log/audit partition</t>
        </r>
      </text>
    </comment>
    <comment ref="AG19" authorId="0" shapeId="0" xr:uid="{00000000-0006-0000-0400-000017000000}">
      <text>
        <r>
          <rPr>
            <sz val="11"/>
            <rFont val="Calibri"/>
          </rPr>
          <t>Ensure noexec option set on /var/log/audit partition</t>
        </r>
      </text>
    </comment>
    <comment ref="AH19" authorId="0" shapeId="0" xr:uid="{00000000-0006-0000-0400-000018000000}">
      <text>
        <r>
          <rPr>
            <sz val="11"/>
            <rFont val="Calibri"/>
          </rPr>
          <t>Ensure access to files in the /etc/apt/auth.conf.d/ directory is configured</t>
        </r>
      </text>
    </comment>
    <comment ref="AI19" authorId="0" shapeId="0" xr:uid="{00000000-0006-0000-0400-000019000000}">
      <text>
        <r>
          <rPr>
            <sz val="11"/>
            <rFont val="Calibri"/>
          </rPr>
          <t>Ensure apparmor packages are installed</t>
        </r>
      </text>
    </comment>
    <comment ref="AJ19" authorId="0" shapeId="0" xr:uid="{00000000-0006-0000-0400-00001A000000}">
      <text>
        <r>
          <rPr>
            <sz val="11"/>
            <rFont val="Calibri"/>
          </rPr>
          <t>Ensure AppArmor is enabled</t>
        </r>
      </text>
    </comment>
    <comment ref="AK19" authorId="0" shapeId="0" xr:uid="{00000000-0006-0000-0400-00001B000000}">
      <text>
        <r>
          <rPr>
            <sz val="11"/>
            <rFont val="Calibri"/>
          </rPr>
          <t>Ensure all AppArmor Profiles are enforcing</t>
        </r>
      </text>
    </comment>
    <comment ref="AL19" authorId="0" shapeId="0" xr:uid="{00000000-0006-0000-0400-00001C000000}">
      <text>
        <r>
          <rPr>
            <sz val="11"/>
            <rFont val="Calibri"/>
          </rPr>
          <t>Ensure bootloader password is set</t>
        </r>
      </text>
    </comment>
    <comment ref="AM19" authorId="0" shapeId="0" xr:uid="{00000000-0006-0000-0400-00001D000000}">
      <text>
        <r>
          <rPr>
            <sz val="11"/>
            <rFont val="Calibri"/>
          </rPr>
          <t>Ensure access to bootloader config is configured</t>
        </r>
      </text>
    </comment>
    <comment ref="AN19" authorId="0" shapeId="0" xr:uid="{00000000-0006-0000-0400-00001E000000}">
      <text>
        <r>
          <rPr>
            <sz val="11"/>
            <rFont val="Calibri"/>
          </rPr>
          <t>Ensure kernel.dmesg_restrict is configured</t>
        </r>
      </text>
    </comment>
    <comment ref="AO19" authorId="0" shapeId="0" xr:uid="{00000000-0006-0000-0400-00001F000000}">
      <text>
        <r>
          <rPr>
            <sz val="11"/>
            <rFont val="Calibri"/>
          </rPr>
          <t>Ensure access to /etc/motd is configured</t>
        </r>
      </text>
    </comment>
    <comment ref="AP19" authorId="0" shapeId="0" xr:uid="{00000000-0006-0000-0400-000020000000}">
      <text>
        <r>
          <rPr>
            <sz val="11"/>
            <rFont val="Calibri"/>
          </rPr>
          <t>Ensure access to /etc/issue is configured</t>
        </r>
      </text>
    </comment>
    <comment ref="AQ19" authorId="0" shapeId="0" xr:uid="{00000000-0006-0000-0400-000021000000}">
      <text>
        <r>
          <rPr>
            <sz val="11"/>
            <rFont val="Calibri"/>
          </rPr>
          <t>Ensure access to /etc/issue.net is configured</t>
        </r>
      </text>
    </comment>
    <comment ref="AR19" authorId="0" shapeId="0" xr:uid="{00000000-0006-0000-0400-000022000000}">
      <text>
        <r>
          <rPr>
            <sz val="11"/>
            <rFont val="Calibri"/>
          </rPr>
          <t>Ensure access to /etc/crontab is configured</t>
        </r>
      </text>
    </comment>
    <comment ref="AS19" authorId="0" shapeId="0" xr:uid="{00000000-0006-0000-0400-000023000000}">
      <text>
        <r>
          <rPr>
            <sz val="11"/>
            <rFont val="Calibri"/>
          </rPr>
          <t>Ensure access to /etc/cron.hourly is configured</t>
        </r>
      </text>
    </comment>
    <comment ref="AT19" authorId="0" shapeId="0" xr:uid="{00000000-0006-0000-0400-000024000000}">
      <text>
        <r>
          <rPr>
            <sz val="11"/>
            <rFont val="Calibri"/>
          </rPr>
          <t>Ensure access to /etc/cron.daily is configured</t>
        </r>
      </text>
    </comment>
    <comment ref="AU19" authorId="0" shapeId="0" xr:uid="{00000000-0006-0000-0400-000025000000}">
      <text>
        <r>
          <rPr>
            <sz val="11"/>
            <rFont val="Calibri"/>
          </rPr>
          <t>Ensure access to /etc/cron.weekly is configured</t>
        </r>
      </text>
    </comment>
    <comment ref="AV19" authorId="0" shapeId="0" xr:uid="{00000000-0006-0000-0400-000026000000}">
      <text>
        <r>
          <rPr>
            <sz val="11"/>
            <rFont val="Calibri"/>
          </rPr>
          <t>Ensure access to /etc/cron.monthly is configured</t>
        </r>
      </text>
    </comment>
    <comment ref="AW19" authorId="0" shapeId="0" xr:uid="{00000000-0006-0000-0400-000027000000}">
      <text>
        <r>
          <rPr>
            <sz val="11"/>
            <rFont val="Calibri"/>
          </rPr>
          <t>Ensure access to /etc/cron.d is configured</t>
        </r>
      </text>
    </comment>
    <comment ref="J26" authorId="0" shapeId="0" xr:uid="{00000000-0006-0000-0400-000029000000}">
      <text>
        <r>
          <rPr>
            <sz val="11"/>
            <rFont val="Calibri"/>
          </rPr>
          <t>Ensure sshd Ciphers are configured</t>
        </r>
      </text>
    </comment>
    <comment ref="K26" authorId="0" shapeId="0" xr:uid="{00000000-0006-0000-0400-00002A000000}">
      <text>
        <r>
          <rPr>
            <sz val="11"/>
            <rFont val="Calibri"/>
          </rPr>
          <t>Ensure sshd KexAlgorithms is configured</t>
        </r>
      </text>
    </comment>
    <comment ref="L26" authorId="0" shapeId="0" xr:uid="{00000000-0006-0000-0400-00002B000000}">
      <text>
        <r>
          <rPr>
            <sz val="11"/>
            <rFont val="Calibri"/>
          </rPr>
          <t>Ensure sshd post-quantum cryptography key exchange algorithms are configured</t>
        </r>
      </text>
    </comment>
    <comment ref="M26" authorId="0" shapeId="0" xr:uid="{00000000-0006-0000-0400-00002C000000}">
      <text>
        <r>
          <rPr>
            <sz val="11"/>
            <rFont val="Calibri"/>
          </rPr>
          <t>Ensure sshd MACs are configured</t>
        </r>
      </text>
    </comment>
    <comment ref="N26" authorId="0" shapeId="0" xr:uid="{00000000-0006-0000-0400-00002D000000}">
      <text>
        <r>
          <rPr>
            <sz val="11"/>
            <rFont val="Calibri"/>
          </rPr>
          <t>Ensure rsyslog forwarding uses gtls</t>
        </r>
      </text>
    </comment>
    <comment ref="O26" authorId="0" shapeId="0" xr:uid="{00000000-0006-0000-0400-00002E000000}">
      <text>
        <r>
          <rPr>
            <sz val="11"/>
            <rFont val="Calibri"/>
          </rPr>
          <t>Ensure rsyslog CA certificates are configured</t>
        </r>
      </text>
    </comment>
    <comment ref="J27" authorId="0" shapeId="0" xr:uid="{00000000-0006-0000-0400-00002F000000}">
      <text>
        <r>
          <rPr>
            <sz val="11"/>
            <rFont val="Calibri"/>
          </rPr>
          <t>Ensure pam_pwhistory includes use_authtok</t>
        </r>
      </text>
    </comment>
    <comment ref="K27" authorId="0" shapeId="0" xr:uid="{00000000-0006-0000-0400-000030000000}">
      <text>
        <r>
          <rPr>
            <sz val="11"/>
            <rFont val="Calibri"/>
          </rPr>
          <t>Ensure pam_unix includes a strong password hashing algorithm</t>
        </r>
      </text>
    </comment>
    <comment ref="L27" authorId="0" shapeId="0" xr:uid="{00000000-0006-0000-0400-000031000000}">
      <text>
        <r>
          <rPr>
            <sz val="11"/>
            <rFont val="Calibri"/>
          </rPr>
          <t>Ensure pam_unix includes use_authtok</t>
        </r>
      </text>
    </comment>
    <comment ref="M27" authorId="0" shapeId="0" xr:uid="{00000000-0006-0000-0400-000032000000}">
      <text>
        <r>
          <rPr>
            <sz val="11"/>
            <rFont val="Calibri"/>
          </rPr>
          <t>Ensure strong password hashing algorithm is configured</t>
        </r>
      </text>
    </comment>
    <comment ref="N27" authorId="0" shapeId="0" xr:uid="{00000000-0006-0000-0400-000033000000}">
      <text>
        <r>
          <rPr>
            <sz val="11"/>
            <rFont val="Calibri"/>
          </rPr>
          <t>Ensure accounts in /etc/passwd use shadowed passwords</t>
        </r>
      </text>
    </comment>
    <comment ref="J30" authorId="0" shapeId="0" xr:uid="{00000000-0006-0000-0400-000034000000}">
      <text>
        <r>
          <rPr>
            <sz val="11"/>
            <rFont val="Calibri"/>
          </rPr>
          <t>Ensure prelink is not installed</t>
        </r>
      </text>
    </comment>
    <comment ref="K30" authorId="0" shapeId="0" xr:uid="{00000000-0006-0000-0400-000035000000}">
      <text>
        <r>
          <rPr>
            <sz val="11"/>
            <rFont val="Calibri"/>
          </rPr>
          <t>Ensure AIDE is installed</t>
        </r>
      </text>
    </comment>
    <comment ref="L30" authorId="0" shapeId="0" xr:uid="{00000000-0006-0000-0400-000036000000}">
      <text>
        <r>
          <rPr>
            <sz val="11"/>
            <rFont val="Calibri"/>
          </rPr>
          <t>Ensure filesystem integrity is regularly checked</t>
        </r>
      </text>
    </comment>
    <comment ref="J32" authorId="0" shapeId="0" xr:uid="{00000000-0006-0000-0400-000037000000}">
      <text>
        <r>
          <rPr>
            <sz val="11"/>
            <rFont val="Calibri"/>
          </rPr>
          <t>Ensure /tmp is tmpfs or a separate partition</t>
        </r>
      </text>
    </comment>
    <comment ref="K32" authorId="0" shapeId="0" xr:uid="{00000000-0006-0000-0400-000038000000}">
      <text>
        <r>
          <rPr>
            <sz val="11"/>
            <rFont val="Calibri"/>
          </rPr>
          <t>Ensure /dev/shm is tmpfs or a separate partition</t>
        </r>
      </text>
    </comment>
    <comment ref="L32" authorId="0" shapeId="0" xr:uid="{00000000-0006-0000-0400-000039000000}">
      <text>
        <r>
          <rPr>
            <sz val="11"/>
            <rFont val="Calibri"/>
          </rPr>
          <t>Ensure separate partition exists for /home</t>
        </r>
      </text>
    </comment>
    <comment ref="M32" authorId="0" shapeId="0" xr:uid="{00000000-0006-0000-0400-00003A000000}">
      <text>
        <r>
          <rPr>
            <sz val="11"/>
            <rFont val="Calibri"/>
          </rPr>
          <t>Ensure separate partition exists for /var</t>
        </r>
      </text>
    </comment>
    <comment ref="N32" authorId="0" shapeId="0" xr:uid="{00000000-0006-0000-0400-00003B000000}">
      <text>
        <r>
          <rPr>
            <sz val="11"/>
            <rFont val="Calibri"/>
          </rPr>
          <t>Ensure separate partition exists for /var/tmp</t>
        </r>
      </text>
    </comment>
    <comment ref="O32" authorId="0" shapeId="0" xr:uid="{00000000-0006-0000-0400-00003C000000}">
      <text>
        <r>
          <rPr>
            <sz val="11"/>
            <rFont val="Calibri"/>
          </rPr>
          <t>Ensure the source.list and .source files use the Signed-By option</t>
        </r>
      </text>
    </comment>
    <comment ref="P32" authorId="0" shapeId="0" xr:uid="{00000000-0006-0000-0400-00003D000000}">
      <text>
        <r>
          <rPr>
            <sz val="11"/>
            <rFont val="Calibri"/>
          </rPr>
          <t>Ensure access to gpg key files are configured</t>
        </r>
      </text>
    </comment>
    <comment ref="Q32" authorId="0" shapeId="0" xr:uid="{00000000-0006-0000-0400-00003E000000}">
      <text>
        <r>
          <rPr>
            <sz val="11"/>
            <rFont val="Calibri"/>
          </rPr>
          <t>Ensure access to /etc/apt/trusted.gpg.d  directory is configured</t>
        </r>
      </text>
    </comment>
    <comment ref="R32" authorId="0" shapeId="0" xr:uid="{00000000-0006-0000-0400-00003F000000}">
      <text>
        <r>
          <rPr>
            <sz val="11"/>
            <rFont val="Calibri"/>
          </rPr>
          <t>Ensure access to /etc/apt/auth.conf.d directory  is configured</t>
        </r>
      </text>
    </comment>
    <comment ref="S32" authorId="0" shapeId="0" xr:uid="{00000000-0006-0000-0400-000040000000}">
      <text>
        <r>
          <rPr>
            <sz val="11"/>
            <rFont val="Calibri"/>
          </rPr>
          <t>Ensure access to files in the /etc/apt/auth.conf.d/ directory is configured</t>
        </r>
      </text>
    </comment>
    <comment ref="T32" authorId="0" shapeId="0" xr:uid="{00000000-0006-0000-0400-000041000000}">
      <text>
        <r>
          <rPr>
            <sz val="11"/>
            <rFont val="Calibri"/>
          </rPr>
          <t>Ensure access to /usr/share/keyrings directory is configured</t>
        </r>
      </text>
    </comment>
    <comment ref="U32" authorId="0" shapeId="0" xr:uid="{00000000-0006-0000-0400-000042000000}">
      <text>
        <r>
          <rPr>
            <sz val="11"/>
            <rFont val="Calibri"/>
          </rPr>
          <t>Ensure access to /etc/apt/sources.list.d directory is configured</t>
        </r>
      </text>
    </comment>
    <comment ref="V32" authorId="0" shapeId="0" xr:uid="{00000000-0006-0000-0400-000043000000}">
      <text>
        <r>
          <rPr>
            <sz val="11"/>
            <rFont val="Calibri"/>
          </rPr>
          <t>Ensure access to files in /etc/apt/sources.list.d are configured</t>
        </r>
      </text>
    </comment>
    <comment ref="W32" authorId="0" shapeId="0" xr:uid="{00000000-0006-0000-0400-000044000000}">
      <text>
        <r>
          <rPr>
            <sz val="11"/>
            <rFont val="Calibri"/>
          </rPr>
          <t>Ensure apparmor packages are installed</t>
        </r>
      </text>
    </comment>
    <comment ref="X32" authorId="0" shapeId="0" xr:uid="{00000000-0006-0000-0400-000045000000}">
      <text>
        <r>
          <rPr>
            <sz val="11"/>
            <rFont val="Calibri"/>
          </rPr>
          <t>Ensure AppArmor is enabled</t>
        </r>
      </text>
    </comment>
    <comment ref="Y32" authorId="0" shapeId="0" xr:uid="{00000000-0006-0000-0400-000046000000}">
      <text>
        <r>
          <rPr>
            <sz val="11"/>
            <rFont val="Calibri"/>
          </rPr>
          <t>Ensure all AppArmor Profiles are enforcing</t>
        </r>
      </text>
    </comment>
    <comment ref="Z32" authorId="0" shapeId="0" xr:uid="{00000000-0006-0000-0400-000047000000}">
      <text>
        <r>
          <rPr>
            <sz val="11"/>
            <rFont val="Calibri"/>
          </rPr>
          <t>Ensure apparmor_restrict_unprivileged_unconfined is enabled</t>
        </r>
      </text>
    </comment>
    <comment ref="AA32" authorId="0" shapeId="0" xr:uid="{00000000-0006-0000-0400-000048000000}">
      <text>
        <r>
          <rPr>
            <sz val="11"/>
            <rFont val="Calibri"/>
          </rPr>
          <t>Ensure bootloader password is set</t>
        </r>
      </text>
    </comment>
    <comment ref="AB32" authorId="0" shapeId="0" xr:uid="{00000000-0006-0000-0400-000049000000}">
      <text>
        <r>
          <rPr>
            <sz val="11"/>
            <rFont val="Calibri"/>
          </rPr>
          <t>Ensure access to bootloader config is configured</t>
        </r>
      </text>
    </comment>
    <comment ref="AC32" authorId="0" shapeId="0" xr:uid="{00000000-0006-0000-0400-00004A000000}">
      <text>
        <r>
          <rPr>
            <sz val="11"/>
            <rFont val="Calibri"/>
          </rPr>
          <t>Ensure /etc/motd is configured</t>
        </r>
      </text>
    </comment>
    <comment ref="AD32" authorId="0" shapeId="0" xr:uid="{00000000-0006-0000-0400-00004B000000}">
      <text>
        <r>
          <rPr>
            <sz val="11"/>
            <rFont val="Calibri"/>
          </rPr>
          <t>Ensure /etc/issue is configured</t>
        </r>
      </text>
    </comment>
    <comment ref="AE32" authorId="0" shapeId="0" xr:uid="{00000000-0006-0000-0400-00004C000000}">
      <text>
        <r>
          <rPr>
            <sz val="11"/>
            <rFont val="Calibri"/>
          </rPr>
          <t>Ensure /etc/issue.net is configured</t>
        </r>
      </text>
    </comment>
    <comment ref="AF32" authorId="0" shapeId="0" xr:uid="{00000000-0006-0000-0400-00004D000000}">
      <text>
        <r>
          <rPr>
            <sz val="11"/>
            <rFont val="Calibri"/>
          </rPr>
          <t>Ensure access to /etc/motd is configured</t>
        </r>
      </text>
    </comment>
    <comment ref="AG32" authorId="0" shapeId="0" xr:uid="{00000000-0006-0000-0400-00004E000000}">
      <text>
        <r>
          <rPr>
            <sz val="11"/>
            <rFont val="Calibri"/>
          </rPr>
          <t>Ensure access to /etc/issue is configured</t>
        </r>
      </text>
    </comment>
    <comment ref="AH32" authorId="0" shapeId="0" xr:uid="{00000000-0006-0000-0400-00004F000000}">
      <text>
        <r>
          <rPr>
            <sz val="11"/>
            <rFont val="Calibri"/>
          </rPr>
          <t>Ensure access to /etc/issue.net is configured</t>
        </r>
      </text>
    </comment>
    <comment ref="AI32" authorId="0" shapeId="0" xr:uid="{00000000-0006-0000-0400-000050000000}">
      <text>
        <r>
          <rPr>
            <sz val="11"/>
            <rFont val="Calibri"/>
          </rPr>
          <t>Ensure GDM login banner is configured</t>
        </r>
      </text>
    </comment>
    <comment ref="AJ32" authorId="0" shapeId="0" xr:uid="{00000000-0006-0000-0400-000051000000}">
      <text>
        <r>
          <rPr>
            <sz val="11"/>
            <rFont val="Calibri"/>
          </rPr>
          <t>Ensure GDM disable-user-list option is enabled</t>
        </r>
      </text>
    </comment>
    <comment ref="AK32" authorId="0" shapeId="0" xr:uid="{00000000-0006-0000-0400-000052000000}">
      <text>
        <r>
          <rPr>
            <sz val="11"/>
            <rFont val="Calibri"/>
          </rPr>
          <t>Ensure chrony is running as user _chrony</t>
        </r>
      </text>
    </comment>
    <comment ref="AL32" authorId="0" shapeId="0" xr:uid="{00000000-0006-0000-0400-000053000000}">
      <text>
        <r>
          <rPr>
            <sz val="11"/>
            <rFont val="Calibri"/>
          </rPr>
          <t>Ensure cron daemon is enabled and active</t>
        </r>
      </text>
    </comment>
    <comment ref="AM32" authorId="0" shapeId="0" xr:uid="{00000000-0006-0000-0400-000054000000}">
      <text>
        <r>
          <rPr>
            <sz val="11"/>
            <rFont val="Calibri"/>
          </rPr>
          <t>Ensure access to /etc/crontab is configured</t>
        </r>
      </text>
    </comment>
    <comment ref="AN32" authorId="0" shapeId="0" xr:uid="{00000000-0006-0000-0400-000055000000}">
      <text>
        <r>
          <rPr>
            <sz val="11"/>
            <rFont val="Calibri"/>
          </rPr>
          <t>Ensure access to /etc/cron.hourly is configured</t>
        </r>
      </text>
    </comment>
    <comment ref="AO32" authorId="0" shapeId="0" xr:uid="{00000000-0006-0000-0400-000056000000}">
      <text>
        <r>
          <rPr>
            <sz val="11"/>
            <rFont val="Calibri"/>
          </rPr>
          <t>Ensure access to /etc/cron.daily is configured</t>
        </r>
      </text>
    </comment>
    <comment ref="AP32" authorId="0" shapeId="0" xr:uid="{00000000-0006-0000-0400-000057000000}">
      <text>
        <r>
          <rPr>
            <sz val="11"/>
            <rFont val="Calibri"/>
          </rPr>
          <t>Ensure access to /etc/cron.weekly is configured</t>
        </r>
      </text>
    </comment>
    <comment ref="AQ32" authorId="0" shapeId="0" xr:uid="{00000000-0006-0000-0400-000058000000}">
      <text>
        <r>
          <rPr>
            <sz val="11"/>
            <rFont val="Calibri"/>
          </rPr>
          <t>Ensure access to /etc/cron.monthly is configured</t>
        </r>
      </text>
    </comment>
    <comment ref="AR32" authorId="0" shapeId="0" xr:uid="{00000000-0006-0000-0400-000059000000}">
      <text>
        <r>
          <rPr>
            <sz val="11"/>
            <rFont val="Calibri"/>
          </rPr>
          <t>Ensure access to /etc/cron.yearly is configured</t>
        </r>
      </text>
    </comment>
    <comment ref="AS32" authorId="0" shapeId="0" xr:uid="{00000000-0006-0000-0400-00005A000000}">
      <text>
        <r>
          <rPr>
            <sz val="11"/>
            <rFont val="Calibri"/>
          </rPr>
          <t>Ensure access to /etc/cron.d is configured</t>
        </r>
      </text>
    </comment>
    <comment ref="AT32" authorId="0" shapeId="0" xr:uid="{00000000-0006-0000-0400-00005B000000}">
      <text>
        <r>
          <rPr>
            <sz val="11"/>
            <rFont val="Calibri"/>
          </rPr>
          <t>Ensure access to crontab is configured</t>
        </r>
      </text>
    </comment>
    <comment ref="AU32" authorId="0" shapeId="0" xr:uid="{00000000-0006-0000-0400-00005C000000}">
      <text>
        <r>
          <rPr>
            <sz val="11"/>
            <rFont val="Calibri"/>
          </rPr>
          <t>Ensure access to at is configured</t>
        </r>
      </text>
    </comment>
    <comment ref="AV32" authorId="0" shapeId="0" xr:uid="{00000000-0006-0000-0400-00005D000000}">
      <text>
        <r>
          <rPr>
            <sz val="11"/>
            <rFont val="Calibri"/>
          </rPr>
          <t>Ensure IPv6 status is identified</t>
        </r>
      </text>
    </comment>
    <comment ref="AW32" authorId="0" shapeId="0" xr:uid="{00000000-0006-0000-0400-00005E000000}">
      <text>
        <r>
          <rPr>
            <sz val="11"/>
            <rFont val="Calibri"/>
          </rPr>
          <t>Ensure net.ipv4.ip_forward is configured</t>
        </r>
      </text>
    </comment>
    <comment ref="J34" authorId="0" shapeId="0" xr:uid="{00000000-0006-0000-0400-00005F000000}">
      <text>
        <r>
          <rPr>
            <sz val="11"/>
            <rFont val="Calibri"/>
          </rPr>
          <t>Ensure GDM screen locks when the user is idle</t>
        </r>
      </text>
    </comment>
    <comment ref="K34" authorId="0" shapeId="0" xr:uid="{00000000-0006-0000-0400-000060000000}">
      <text>
        <r>
          <rPr>
            <sz val="11"/>
            <rFont val="Calibri"/>
          </rPr>
          <t>Ensure GDM screen locks cannot be overridden</t>
        </r>
      </text>
    </comment>
    <comment ref="L34" authorId="0" shapeId="0" xr:uid="{00000000-0006-0000-0400-000061000000}">
      <text>
        <r>
          <rPr>
            <sz val="11"/>
            <rFont val="Calibri"/>
          </rPr>
          <t>Ensure sshd ClientAliveInterval and ClientAliveCountMax are configured</t>
        </r>
      </text>
    </comment>
    <comment ref="M34" authorId="0" shapeId="0" xr:uid="{00000000-0006-0000-0400-000062000000}">
      <text>
        <r>
          <rPr>
            <sz val="11"/>
            <rFont val="Calibri"/>
          </rPr>
          <t>Ensure default user shell timeout is configured</t>
        </r>
      </text>
    </comment>
    <comment ref="J35" authorId="0" shapeId="0" xr:uid="{00000000-0006-0000-0400-000063000000}">
      <text>
        <r>
          <rPr>
            <sz val="11"/>
            <rFont val="Calibri"/>
          </rPr>
          <t>Ensure ufw is installed</t>
        </r>
      </text>
    </comment>
    <comment ref="K35" authorId="0" shapeId="0" xr:uid="{00000000-0006-0000-0400-000064000000}">
      <text>
        <r>
          <rPr>
            <sz val="11"/>
            <rFont val="Calibri"/>
          </rPr>
          <t>Ensure ufw service is configured</t>
        </r>
      </text>
    </comment>
    <comment ref="L35" authorId="0" shapeId="0" xr:uid="{00000000-0006-0000-0400-000065000000}">
      <text>
        <r>
          <rPr>
            <sz val="11"/>
            <rFont val="Calibri"/>
          </rPr>
          <t>Ensure ufw incoming default is configured</t>
        </r>
      </text>
    </comment>
    <comment ref="M35" authorId="0" shapeId="0" xr:uid="{00000000-0006-0000-0400-000066000000}">
      <text>
        <r>
          <rPr>
            <sz val="11"/>
            <rFont val="Calibri"/>
          </rPr>
          <t>Ensure ufw outgoing default is configured</t>
        </r>
      </text>
    </comment>
    <comment ref="N35" authorId="0" shapeId="0" xr:uid="{00000000-0006-0000-0400-000067000000}">
      <text>
        <r>
          <rPr>
            <sz val="11"/>
            <rFont val="Calibri"/>
          </rPr>
          <t>Ensure ufw routed default is configured</t>
        </r>
      </text>
    </comment>
    <comment ref="J39" authorId="0" shapeId="0" xr:uid="{00000000-0006-0000-0400-000068000000}">
      <text>
        <r>
          <rPr>
            <sz val="11"/>
            <rFont val="Calibri"/>
          </rPr>
          <t>Ensure cramfs kernel module is not available</t>
        </r>
      </text>
    </comment>
    <comment ref="K39" authorId="0" shapeId="0" xr:uid="{00000000-0006-0000-0400-000069000000}">
      <text>
        <r>
          <rPr>
            <sz val="11"/>
            <rFont val="Calibri"/>
          </rPr>
          <t>Ensure freevxfs kernel module is not available</t>
        </r>
      </text>
    </comment>
    <comment ref="L39" authorId="0" shapeId="0" xr:uid="{00000000-0006-0000-0400-00006A000000}">
      <text>
        <r>
          <rPr>
            <sz val="11"/>
            <rFont val="Calibri"/>
          </rPr>
          <t>Ensure hfs kernel module is not available</t>
        </r>
      </text>
    </comment>
    <comment ref="M39" authorId="0" shapeId="0" xr:uid="{00000000-0006-0000-0400-00006B000000}">
      <text>
        <r>
          <rPr>
            <sz val="11"/>
            <rFont val="Calibri"/>
          </rPr>
          <t>Ensure hfsplus kernel module is not available</t>
        </r>
      </text>
    </comment>
    <comment ref="N39" authorId="0" shapeId="0" xr:uid="{00000000-0006-0000-0400-00006C000000}">
      <text>
        <r>
          <rPr>
            <sz val="11"/>
            <rFont val="Calibri"/>
          </rPr>
          <t>Ensure jffs2 kernel module is not available</t>
        </r>
      </text>
    </comment>
    <comment ref="O39" authorId="0" shapeId="0" xr:uid="{00000000-0006-0000-0400-00006D000000}">
      <text>
        <r>
          <rPr>
            <sz val="11"/>
            <rFont val="Calibri"/>
          </rPr>
          <t>Ensure overlay kernel module is not available</t>
        </r>
      </text>
    </comment>
    <comment ref="P39" authorId="0" shapeId="0" xr:uid="{00000000-0006-0000-0400-00006E000000}">
      <text>
        <r>
          <rPr>
            <sz val="11"/>
            <rFont val="Calibri"/>
          </rPr>
          <t>Ensure squashfs kernel module is not available</t>
        </r>
      </text>
    </comment>
    <comment ref="Q39" authorId="0" shapeId="0" xr:uid="{00000000-0006-0000-0400-00006F000000}">
      <text>
        <r>
          <rPr>
            <sz val="11"/>
            <rFont val="Calibri"/>
          </rPr>
          <t>Ensure udf kernel module is not available</t>
        </r>
      </text>
    </comment>
    <comment ref="R39" authorId="0" shapeId="0" xr:uid="{00000000-0006-0000-0400-000070000000}">
      <text>
        <r>
          <rPr>
            <sz val="11"/>
            <rFont val="Calibri"/>
          </rPr>
          <t>Ensure firewire-core kernel module is not available</t>
        </r>
      </text>
    </comment>
    <comment ref="S39" authorId="0" shapeId="0" xr:uid="{00000000-0006-0000-0400-000071000000}">
      <text>
        <r>
          <rPr>
            <sz val="11"/>
            <rFont val="Calibri"/>
          </rPr>
          <t>Ensure usb-storage kernel module is not available</t>
        </r>
      </text>
    </comment>
    <comment ref="T39" authorId="0" shapeId="0" xr:uid="{00000000-0006-0000-0400-000072000000}">
      <text>
        <r>
          <rPr>
            <sz val="11"/>
            <rFont val="Calibri"/>
          </rPr>
          <t>Ensure unused filesystems kernel modules are not available</t>
        </r>
      </text>
    </comment>
    <comment ref="U39" authorId="0" shapeId="0" xr:uid="{00000000-0006-0000-0400-000073000000}">
      <text>
        <r>
          <rPr>
            <sz val="11"/>
            <rFont val="Calibri"/>
          </rPr>
          <t>Ensure nodev option set on /tmp partition</t>
        </r>
      </text>
    </comment>
    <comment ref="V39" authorId="0" shapeId="0" xr:uid="{00000000-0006-0000-0400-000074000000}">
      <text>
        <r>
          <rPr>
            <sz val="11"/>
            <rFont val="Calibri"/>
          </rPr>
          <t>Ensure nosuid option set on /tmp partition</t>
        </r>
      </text>
    </comment>
    <comment ref="W39" authorId="0" shapeId="0" xr:uid="{00000000-0006-0000-0400-000075000000}">
      <text>
        <r>
          <rPr>
            <sz val="11"/>
            <rFont val="Calibri"/>
          </rPr>
          <t>Ensure noexec option set on /tmp partition</t>
        </r>
      </text>
    </comment>
    <comment ref="X39" authorId="0" shapeId="0" xr:uid="{00000000-0006-0000-0400-000076000000}">
      <text>
        <r>
          <rPr>
            <sz val="11"/>
            <rFont val="Calibri"/>
          </rPr>
          <t>Ensure nodev option set on /dev/shm partition</t>
        </r>
      </text>
    </comment>
    <comment ref="Y39" authorId="0" shapeId="0" xr:uid="{00000000-0006-0000-0400-000077000000}">
      <text>
        <r>
          <rPr>
            <sz val="11"/>
            <rFont val="Calibri"/>
          </rPr>
          <t>Ensure nosuid option set on /dev/shm partition</t>
        </r>
      </text>
    </comment>
    <comment ref="Z39" authorId="0" shapeId="0" xr:uid="{00000000-0006-0000-0400-000078000000}">
      <text>
        <r>
          <rPr>
            <sz val="11"/>
            <rFont val="Calibri"/>
          </rPr>
          <t>Ensure noexec option set on /dev/shm partition</t>
        </r>
      </text>
    </comment>
    <comment ref="AA39" authorId="0" shapeId="0" xr:uid="{00000000-0006-0000-0400-000079000000}">
      <text>
        <r>
          <rPr>
            <sz val="11"/>
            <rFont val="Calibri"/>
          </rPr>
          <t>Ensure nodev option set on /home partition</t>
        </r>
      </text>
    </comment>
    <comment ref="AB39" authorId="0" shapeId="0" xr:uid="{00000000-0006-0000-0400-00007A000000}">
      <text>
        <r>
          <rPr>
            <sz val="11"/>
            <rFont val="Calibri"/>
          </rPr>
          <t>Ensure nosuid option set on /home partition</t>
        </r>
      </text>
    </comment>
    <comment ref="AC39" authorId="0" shapeId="0" xr:uid="{00000000-0006-0000-0400-00007B000000}">
      <text>
        <r>
          <rPr>
            <sz val="11"/>
            <rFont val="Calibri"/>
          </rPr>
          <t>Ensure nodev option set on /var partition</t>
        </r>
      </text>
    </comment>
    <comment ref="AD39" authorId="0" shapeId="0" xr:uid="{00000000-0006-0000-0400-00007C000000}">
      <text>
        <r>
          <rPr>
            <sz val="11"/>
            <rFont val="Calibri"/>
          </rPr>
          <t>Ensure nosuid option set on /var partition</t>
        </r>
      </text>
    </comment>
    <comment ref="AE39" authorId="0" shapeId="0" xr:uid="{00000000-0006-0000-0400-00007D000000}">
      <text>
        <r>
          <rPr>
            <sz val="11"/>
            <rFont val="Calibri"/>
          </rPr>
          <t>Ensure nodev option set on /var/tmp partition</t>
        </r>
      </text>
    </comment>
    <comment ref="AF39" authorId="0" shapeId="0" xr:uid="{00000000-0006-0000-0400-00007E000000}">
      <text>
        <r>
          <rPr>
            <sz val="11"/>
            <rFont val="Calibri"/>
          </rPr>
          <t>Ensure nosuid option set on /var/tmp partition</t>
        </r>
      </text>
    </comment>
    <comment ref="AG39" authorId="0" shapeId="0" xr:uid="{00000000-0006-0000-0400-00007F000000}">
      <text>
        <r>
          <rPr>
            <sz val="11"/>
            <rFont val="Calibri"/>
          </rPr>
          <t>Ensure noexec option set on /var/tmp partition</t>
        </r>
      </text>
    </comment>
    <comment ref="AH39" authorId="0" shapeId="0" xr:uid="{00000000-0006-0000-0400-000080000000}">
      <text>
        <r>
          <rPr>
            <sz val="11"/>
            <rFont val="Calibri"/>
          </rPr>
          <t>Ensure nodev option set on /var/log partition</t>
        </r>
      </text>
    </comment>
    <comment ref="AI39" authorId="0" shapeId="0" xr:uid="{00000000-0006-0000-0400-000081000000}">
      <text>
        <r>
          <rPr>
            <sz val="11"/>
            <rFont val="Calibri"/>
          </rPr>
          <t>Ensure nosuid option set on /var/log partition</t>
        </r>
      </text>
    </comment>
    <comment ref="AJ39" authorId="0" shapeId="0" xr:uid="{00000000-0006-0000-0400-000082000000}">
      <text>
        <r>
          <rPr>
            <sz val="11"/>
            <rFont val="Calibri"/>
          </rPr>
          <t>Ensure noexec option set on /var/log partition</t>
        </r>
      </text>
    </comment>
    <comment ref="AK39" authorId="0" shapeId="0" xr:uid="{00000000-0006-0000-0400-000083000000}">
      <text>
        <r>
          <rPr>
            <sz val="11"/>
            <rFont val="Calibri"/>
          </rPr>
          <t>Ensure nodev option set on /var/log/audit partition</t>
        </r>
      </text>
    </comment>
    <comment ref="AL39" authorId="0" shapeId="0" xr:uid="{00000000-0006-0000-0400-000084000000}">
      <text>
        <r>
          <rPr>
            <sz val="11"/>
            <rFont val="Calibri"/>
          </rPr>
          <t>Ensure nosuid option set on /var/log/audit partition</t>
        </r>
      </text>
    </comment>
    <comment ref="AM39" authorId="0" shapeId="0" xr:uid="{00000000-0006-0000-0400-000085000000}">
      <text>
        <r>
          <rPr>
            <sz val="11"/>
            <rFont val="Calibri"/>
          </rPr>
          <t>Ensure noexec option set on /var/log/audit partition</t>
        </r>
      </text>
    </comment>
    <comment ref="AN39" authorId="0" shapeId="0" xr:uid="{00000000-0006-0000-0400-000086000000}">
      <text>
        <r>
          <rPr>
            <sz val="11"/>
            <rFont val="Calibri"/>
          </rPr>
          <t>Ensure weak dependencies are configured</t>
        </r>
      </text>
    </comment>
    <comment ref="AO39" authorId="0" shapeId="0" xr:uid="{00000000-0006-0000-0400-000087000000}">
      <text>
        <r>
          <rPr>
            <sz val="11"/>
            <rFont val="Calibri"/>
          </rPr>
          <t>Ensure fs.protected_hardlinks is configured</t>
        </r>
      </text>
    </comment>
    <comment ref="AP39" authorId="0" shapeId="0" xr:uid="{00000000-0006-0000-0400-000088000000}">
      <text>
        <r>
          <rPr>
            <sz val="11"/>
            <rFont val="Calibri"/>
          </rPr>
          <t>Ensure fs.protected_symlinks is configured</t>
        </r>
      </text>
    </comment>
    <comment ref="AQ39" authorId="0" shapeId="0" xr:uid="{00000000-0006-0000-0400-000089000000}">
      <text>
        <r>
          <rPr>
            <sz val="11"/>
            <rFont val="Calibri"/>
          </rPr>
          <t>Ensure kernel.yama.ptrace_scope is configured</t>
        </r>
      </text>
    </comment>
    <comment ref="AR39" authorId="0" shapeId="0" xr:uid="{00000000-0006-0000-0400-00008A000000}">
      <text>
        <r>
          <rPr>
            <sz val="11"/>
            <rFont val="Calibri"/>
          </rPr>
          <t>Ensure fs.suid_dumpable is configured</t>
        </r>
      </text>
    </comment>
    <comment ref="AS39" authorId="0" shapeId="0" xr:uid="{00000000-0006-0000-0400-00008B000000}">
      <text>
        <r>
          <rPr>
            <sz val="11"/>
            <rFont val="Calibri"/>
          </rPr>
          <t>Ensure kernel.dmesg_restrict is configured</t>
        </r>
      </text>
    </comment>
    <comment ref="AT39" authorId="0" shapeId="0" xr:uid="{00000000-0006-0000-0400-00008C000000}">
      <text>
        <r>
          <rPr>
            <sz val="11"/>
            <rFont val="Calibri"/>
          </rPr>
          <t>Ensure prelink is not installed</t>
        </r>
      </text>
    </comment>
    <comment ref="AU39" authorId="0" shapeId="0" xr:uid="{00000000-0006-0000-0400-00008D000000}">
      <text>
        <r>
          <rPr>
            <sz val="11"/>
            <rFont val="Calibri"/>
          </rPr>
          <t>Ensure Automatic Error Reporting is configured</t>
        </r>
      </text>
    </comment>
    <comment ref="AV39" authorId="0" shapeId="0" xr:uid="{00000000-0006-0000-0400-00008E000000}">
      <text>
        <r>
          <rPr>
            <sz val="11"/>
            <rFont val="Calibri"/>
          </rPr>
          <t>Ensure kernel.kptr_restrict is configured</t>
        </r>
      </text>
    </comment>
    <comment ref="AW39" authorId="0" shapeId="0" xr:uid="{00000000-0006-0000-0400-00008F000000}">
      <text>
        <r>
          <rPr>
            <sz val="11"/>
            <rFont val="Calibri"/>
          </rPr>
          <t>Ensure kernel.yama.ptrace_scope is configured</t>
        </r>
      </text>
    </comment>
    <comment ref="J46" authorId="0" shapeId="0" xr:uid="{00000000-0006-0000-0400-000090000000}">
      <text>
        <r>
          <rPr>
            <sz val="11"/>
            <rFont val="Calibri"/>
          </rPr>
          <t>Ensure sshd GSSAPIAuthentication is disabled</t>
        </r>
      </text>
    </comment>
    <comment ref="K46" authorId="0" shapeId="0" xr:uid="{00000000-0006-0000-0400-000091000000}">
      <text>
        <r>
          <rPr>
            <sz val="11"/>
            <rFont val="Calibri"/>
          </rPr>
          <t>Ensure sshd HostbasedAuthentication is disabled</t>
        </r>
      </text>
    </comment>
    <comment ref="L46" authorId="0" shapeId="0" xr:uid="{00000000-0006-0000-0400-000092000000}">
      <text>
        <r>
          <rPr>
            <sz val="11"/>
            <rFont val="Calibri"/>
          </rPr>
          <t>Ensure sshd IgnoreRhosts is enabled</t>
        </r>
      </text>
    </comment>
    <comment ref="M46" authorId="0" shapeId="0" xr:uid="{00000000-0006-0000-0400-000093000000}">
      <text>
        <r>
          <rPr>
            <sz val="11"/>
            <rFont val="Calibri"/>
          </rPr>
          <t>Ensure sshd PermitEmptyPasswords is disabled</t>
        </r>
      </text>
    </comment>
    <comment ref="N46" authorId="0" shapeId="0" xr:uid="{00000000-0006-0000-0400-000094000000}">
      <text>
        <r>
          <rPr>
            <sz val="11"/>
            <rFont val="Calibri"/>
          </rPr>
          <t>Ensure sshd UsePAM is enabled</t>
        </r>
      </text>
    </comment>
    <comment ref="O46" authorId="0" shapeId="0" xr:uid="{00000000-0006-0000-0400-000095000000}">
      <text>
        <r>
          <rPr>
            <sz val="11"/>
            <rFont val="Calibri"/>
          </rPr>
          <t>Ensure latest version of libpam-pwquality is installed</t>
        </r>
      </text>
    </comment>
    <comment ref="P46" authorId="0" shapeId="0" xr:uid="{00000000-0006-0000-0400-000096000000}">
      <text>
        <r>
          <rPr>
            <sz val="11"/>
            <rFont val="Calibri"/>
          </rPr>
          <t>Ensure pam_pwquality module is enabled</t>
        </r>
      </text>
    </comment>
    <comment ref="Q46" authorId="0" shapeId="0" xr:uid="{00000000-0006-0000-0400-000097000000}">
      <text>
        <r>
          <rPr>
            <sz val="11"/>
            <rFont val="Calibri"/>
          </rPr>
          <t>Ensure pam_pwhistory module is enabled</t>
        </r>
      </text>
    </comment>
    <comment ref="R46" authorId="0" shapeId="0" xr:uid="{00000000-0006-0000-0400-000098000000}">
      <text>
        <r>
          <rPr>
            <sz val="11"/>
            <rFont val="Calibri"/>
          </rPr>
          <t>Ensure password number of changed characters is configured</t>
        </r>
      </text>
    </comment>
    <comment ref="S46" authorId="0" shapeId="0" xr:uid="{00000000-0006-0000-0400-000099000000}">
      <text>
        <r>
          <rPr>
            <sz val="11"/>
            <rFont val="Calibri"/>
          </rPr>
          <t>Ensure password length is configured</t>
        </r>
      </text>
    </comment>
    <comment ref="T46" authorId="0" shapeId="0" xr:uid="{00000000-0006-0000-0400-00009A000000}">
      <text>
        <r>
          <rPr>
            <sz val="11"/>
            <rFont val="Calibri"/>
          </rPr>
          <t>Ensure password complexity is configured</t>
        </r>
      </text>
    </comment>
    <comment ref="U46" authorId="0" shapeId="0" xr:uid="{00000000-0006-0000-0400-00009B000000}">
      <text>
        <r>
          <rPr>
            <sz val="11"/>
            <rFont val="Calibri"/>
          </rPr>
          <t>Ensure password same consecutive characters is configured</t>
        </r>
      </text>
    </comment>
    <comment ref="V46" authorId="0" shapeId="0" xr:uid="{00000000-0006-0000-0400-00009C000000}">
      <text>
        <r>
          <rPr>
            <sz val="11"/>
            <rFont val="Calibri"/>
          </rPr>
          <t>Ensure password maximum sequential characters is configured</t>
        </r>
      </text>
    </comment>
    <comment ref="W46" authorId="0" shapeId="0" xr:uid="{00000000-0006-0000-0400-00009D000000}">
      <text>
        <r>
          <rPr>
            <sz val="11"/>
            <rFont val="Calibri"/>
          </rPr>
          <t>Ensure password dictionary check is enabled</t>
        </r>
      </text>
    </comment>
    <comment ref="X46" authorId="0" shapeId="0" xr:uid="{00000000-0006-0000-0400-00009E000000}">
      <text>
        <r>
          <rPr>
            <sz val="11"/>
            <rFont val="Calibri"/>
          </rPr>
          <t>Ensure password quality checking is enforced</t>
        </r>
      </text>
    </comment>
    <comment ref="Y46" authorId="0" shapeId="0" xr:uid="{00000000-0006-0000-0400-00009F000000}">
      <text>
        <r>
          <rPr>
            <sz val="11"/>
            <rFont val="Calibri"/>
          </rPr>
          <t>Ensure password quality is enforced for the root user</t>
        </r>
      </text>
    </comment>
    <comment ref="Z46" authorId="0" shapeId="0" xr:uid="{00000000-0006-0000-0400-0000A0000000}">
      <text>
        <r>
          <rPr>
            <sz val="11"/>
            <rFont val="Calibri"/>
          </rPr>
          <t>Ensure password history remember is configured</t>
        </r>
      </text>
    </comment>
    <comment ref="AA46" authorId="0" shapeId="0" xr:uid="{00000000-0006-0000-0400-0000A1000000}">
      <text>
        <r>
          <rPr>
            <sz val="11"/>
            <rFont val="Calibri"/>
          </rPr>
          <t>Ensure password history is enforced for the root user</t>
        </r>
      </text>
    </comment>
    <comment ref="AB46" authorId="0" shapeId="0" xr:uid="{00000000-0006-0000-0400-0000A2000000}">
      <text>
        <r>
          <rPr>
            <sz val="11"/>
            <rFont val="Calibri"/>
          </rPr>
          <t>Ensure pam_unix does not include nullok</t>
        </r>
      </text>
    </comment>
    <comment ref="AC46" authorId="0" shapeId="0" xr:uid="{00000000-0006-0000-0400-0000A3000000}">
      <text>
        <r>
          <rPr>
            <sz val="11"/>
            <rFont val="Calibri"/>
          </rPr>
          <t>Ensure pam_unix does not include remember</t>
        </r>
      </text>
    </comment>
    <comment ref="AD46" authorId="0" shapeId="0" xr:uid="{00000000-0006-0000-0400-0000A4000000}">
      <text>
        <r>
          <rPr>
            <sz val="11"/>
            <rFont val="Calibri"/>
          </rPr>
          <t>Ensure password expiration is configured</t>
        </r>
      </text>
    </comment>
    <comment ref="AE46" authorId="0" shapeId="0" xr:uid="{00000000-0006-0000-0400-0000A5000000}">
      <text>
        <r>
          <rPr>
            <sz val="11"/>
            <rFont val="Calibri"/>
          </rPr>
          <t>Ensure minimum password days is configured</t>
        </r>
      </text>
    </comment>
    <comment ref="AF46" authorId="0" shapeId="0" xr:uid="{00000000-0006-0000-0400-0000A6000000}">
      <text>
        <r>
          <rPr>
            <sz val="11"/>
            <rFont val="Calibri"/>
          </rPr>
          <t>Ensure password expiration warning days is configured</t>
        </r>
      </text>
    </comment>
    <comment ref="AG46" authorId="0" shapeId="0" xr:uid="{00000000-0006-0000-0400-0000A7000000}">
      <text>
        <r>
          <rPr>
            <sz val="11"/>
            <rFont val="Calibri"/>
          </rPr>
          <t>Ensure inactive password lock is configured</t>
        </r>
      </text>
    </comment>
    <comment ref="AH46" authorId="0" shapeId="0" xr:uid="{00000000-0006-0000-0400-0000A8000000}">
      <text>
        <r>
          <rPr>
            <sz val="11"/>
            <rFont val="Calibri"/>
          </rPr>
          <t>Ensure all users last password change date is in the past</t>
        </r>
      </text>
    </comment>
    <comment ref="AI46" authorId="0" shapeId="0" xr:uid="{00000000-0006-0000-0400-0000A9000000}">
      <text>
        <r>
          <rPr>
            <sz val="11"/>
            <rFont val="Calibri"/>
          </rPr>
          <t>Ensure /etc/shadow password fields are not empty</t>
        </r>
      </text>
    </comment>
    <comment ref="J47" authorId="0" shapeId="0" xr:uid="{00000000-0006-0000-0400-0000AA000000}">
      <text>
        <r>
          <rPr>
            <sz val="11"/>
            <rFont val="Calibri"/>
          </rPr>
          <t>Ensure all groups in /etc/passwd exist in /etc/group</t>
        </r>
      </text>
    </comment>
    <comment ref="K47" authorId="0" shapeId="0" xr:uid="{00000000-0006-0000-0400-0000AB000000}">
      <text>
        <r>
          <rPr>
            <sz val="11"/>
            <rFont val="Calibri"/>
          </rPr>
          <t>Ensure no duplicate UIDs exist</t>
        </r>
      </text>
    </comment>
    <comment ref="L47" authorId="0" shapeId="0" xr:uid="{00000000-0006-0000-0400-0000AC000000}">
      <text>
        <r>
          <rPr>
            <sz val="11"/>
            <rFont val="Calibri"/>
          </rPr>
          <t>Ensure no duplicate GIDs exist</t>
        </r>
      </text>
    </comment>
    <comment ref="M47" authorId="0" shapeId="0" xr:uid="{00000000-0006-0000-0400-0000AD000000}">
      <text>
        <r>
          <rPr>
            <sz val="11"/>
            <rFont val="Calibri"/>
          </rPr>
          <t>Ensure no duplicate user names exist</t>
        </r>
      </text>
    </comment>
    <comment ref="N47" authorId="0" shapeId="0" xr:uid="{00000000-0006-0000-0400-0000AE000000}">
      <text>
        <r>
          <rPr>
            <sz val="11"/>
            <rFont val="Calibri"/>
          </rPr>
          <t>Ensure no duplicate group names exist</t>
        </r>
      </text>
    </comment>
    <comment ref="J48" authorId="0" shapeId="0" xr:uid="{00000000-0006-0000-0400-0000AF000000}">
      <text>
        <r>
          <rPr>
            <sz val="11"/>
            <rFont val="Calibri"/>
          </rPr>
          <t>Ensure sshd PermitRootLogin is disabled</t>
        </r>
      </text>
    </comment>
    <comment ref="K48" authorId="0" shapeId="0" xr:uid="{00000000-0006-0000-0400-0000B0000000}">
      <text>
        <r>
          <rPr>
            <sz val="11"/>
            <rFont val="Calibri"/>
          </rPr>
          <t>Ensure sudo is installed</t>
        </r>
      </text>
    </comment>
    <comment ref="L48" authorId="0" shapeId="0" xr:uid="{00000000-0006-0000-0400-0000B1000000}">
      <text>
        <r>
          <rPr>
            <sz val="11"/>
            <rFont val="Calibri"/>
          </rPr>
          <t>Ensure sudo commands use pty</t>
        </r>
      </text>
    </comment>
    <comment ref="M48" authorId="0" shapeId="0" xr:uid="{00000000-0006-0000-0400-0000B2000000}">
      <text>
        <r>
          <rPr>
            <sz val="11"/>
            <rFont val="Calibri"/>
          </rPr>
          <t>Ensure users must provide password for escalation</t>
        </r>
      </text>
    </comment>
    <comment ref="N48" authorId="0" shapeId="0" xr:uid="{00000000-0006-0000-0400-0000B3000000}">
      <text>
        <r>
          <rPr>
            <sz val="11"/>
            <rFont val="Calibri"/>
          </rPr>
          <t>Ensure re-authentication for privilege escalation is not disabled globally</t>
        </r>
      </text>
    </comment>
    <comment ref="O48" authorId="0" shapeId="0" xr:uid="{00000000-0006-0000-0400-0000B4000000}">
      <text>
        <r>
          <rPr>
            <sz val="11"/>
            <rFont val="Calibri"/>
          </rPr>
          <t>Ensure sudo timestamp_timeout is configured</t>
        </r>
      </text>
    </comment>
    <comment ref="P48" authorId="0" shapeId="0" xr:uid="{00000000-0006-0000-0400-0000B5000000}">
      <text>
        <r>
          <rPr>
            <sz val="11"/>
            <rFont val="Calibri"/>
          </rPr>
          <t>Ensure access to the su command is restricted</t>
        </r>
      </text>
    </comment>
    <comment ref="Q48" authorId="0" shapeId="0" xr:uid="{00000000-0006-0000-0400-0000B6000000}">
      <text>
        <r>
          <rPr>
            <sz val="11"/>
            <rFont val="Calibri"/>
          </rPr>
          <t>Ensure root is the only UID 0 account</t>
        </r>
      </text>
    </comment>
    <comment ref="R48" authorId="0" shapeId="0" xr:uid="{00000000-0006-0000-0400-0000B7000000}">
      <text>
        <r>
          <rPr>
            <sz val="11"/>
            <rFont val="Calibri"/>
          </rPr>
          <t>Ensure root is the only GID 0 account</t>
        </r>
      </text>
    </comment>
    <comment ref="S48" authorId="0" shapeId="0" xr:uid="{00000000-0006-0000-0400-0000B8000000}">
      <text>
        <r>
          <rPr>
            <sz val="11"/>
            <rFont val="Calibri"/>
          </rPr>
          <t>Ensure group root is the only GID 0 group</t>
        </r>
      </text>
    </comment>
    <comment ref="T48" authorId="0" shapeId="0" xr:uid="{00000000-0006-0000-0400-0000B9000000}">
      <text>
        <r>
          <rPr>
            <sz val="11"/>
            <rFont val="Calibri"/>
          </rPr>
          <t>Ensure root account access is controlled</t>
        </r>
      </text>
    </comment>
    <comment ref="U48" authorId="0" shapeId="0" xr:uid="{00000000-0006-0000-0400-0000BA000000}">
      <text>
        <r>
          <rPr>
            <sz val="11"/>
            <rFont val="Calibri"/>
          </rPr>
          <t>Ensure shadow group is empty</t>
        </r>
      </text>
    </comment>
    <comment ref="J53" authorId="0" shapeId="0" xr:uid="{00000000-0006-0000-0400-0000BB000000}">
      <text>
        <r>
          <rPr>
            <sz val="11"/>
            <rFont val="Calibri"/>
          </rPr>
          <t>Ensure pam_faillock module is enabled</t>
        </r>
      </text>
    </comment>
    <comment ref="K53" authorId="0" shapeId="0" xr:uid="{00000000-0006-0000-0400-0000BC000000}">
      <text>
        <r>
          <rPr>
            <sz val="11"/>
            <rFont val="Calibri"/>
          </rPr>
          <t>Ensure password failed attempts lockout is configured</t>
        </r>
      </text>
    </comment>
    <comment ref="L53" authorId="0" shapeId="0" xr:uid="{00000000-0006-0000-0400-0000BD000000}">
      <text>
        <r>
          <rPr>
            <sz val="11"/>
            <rFont val="Calibri"/>
          </rPr>
          <t>Ensure password unlock time is configured</t>
        </r>
      </text>
    </comment>
    <comment ref="M53" authorId="0" shapeId="0" xr:uid="{00000000-0006-0000-0400-0000BE000000}">
      <text>
        <r>
          <rPr>
            <sz val="11"/>
            <rFont val="Calibri"/>
          </rPr>
          <t>Ensure password failed attempts lockout includes root account</t>
        </r>
      </text>
    </comment>
    <comment ref="J63" authorId="0" shapeId="0" xr:uid="{00000000-0006-0000-0400-0000BF000000}">
      <text>
        <r>
          <rPr>
            <sz val="11"/>
            <rFont val="Calibri"/>
          </rPr>
          <t>Ensure updates, patches, and additional security software are installed</t>
        </r>
      </text>
    </comment>
    <comment ref="K63" authorId="0" shapeId="0" xr:uid="{00000000-0006-0000-0400-0000C0000000}">
      <text>
        <r>
          <rPr>
            <sz val="11"/>
            <rFont val="Calibri"/>
          </rPr>
          <t>Ensure latest version of pam is installed</t>
        </r>
      </text>
    </comment>
    <comment ref="L63" authorId="0" shapeId="0" xr:uid="{00000000-0006-0000-0400-0000C1000000}">
      <text>
        <r>
          <rPr>
            <sz val="11"/>
            <rFont val="Calibri"/>
          </rPr>
          <t>Ensure latest version of libpam-modules is installed</t>
        </r>
      </text>
    </comment>
    <comment ref="M63" authorId="0" shapeId="0" xr:uid="{00000000-0006-0000-0400-0000C2000000}">
      <text>
        <r>
          <rPr>
            <sz val="11"/>
            <rFont val="Calibri"/>
          </rPr>
          <t>Ensure latest version of libpam-pwquality is installed</t>
        </r>
      </text>
    </comment>
    <comment ref="J69" authorId="0" shapeId="0" xr:uid="{00000000-0006-0000-0400-0000C3000000}">
      <text>
        <r>
          <rPr>
            <sz val="11"/>
            <rFont val="Calibri"/>
          </rPr>
          <t>Ensure journald ForwardToSyslog is disabled</t>
        </r>
      </text>
    </comment>
    <comment ref="J70" authorId="0" shapeId="0" xr:uid="{00000000-0006-0000-0400-0000C4000000}">
      <text>
        <r>
          <rPr>
            <sz val="11"/>
            <rFont val="Calibri"/>
          </rPr>
          <t>Ensure sshd LogLevel is configured</t>
        </r>
      </text>
    </comment>
    <comment ref="K70" authorId="0" shapeId="0" xr:uid="{00000000-0006-0000-0400-0000C5000000}">
      <text>
        <r>
          <rPr>
            <sz val="11"/>
            <rFont val="Calibri"/>
          </rPr>
          <t>Ensure journald service is active</t>
        </r>
      </text>
    </comment>
    <comment ref="L70" authorId="0" shapeId="0" xr:uid="{00000000-0006-0000-0400-0000C6000000}">
      <text>
        <r>
          <rPr>
            <sz val="11"/>
            <rFont val="Calibri"/>
          </rPr>
          <t>Ensure journald log file access is configured</t>
        </r>
      </text>
    </comment>
    <comment ref="M70" authorId="0" shapeId="0" xr:uid="{00000000-0006-0000-0400-0000C7000000}">
      <text>
        <r>
          <rPr>
            <sz val="11"/>
            <rFont val="Calibri"/>
          </rPr>
          <t>Ensure journald log file rotation is configured</t>
        </r>
      </text>
    </comment>
    <comment ref="N70" authorId="0" shapeId="0" xr:uid="{00000000-0006-0000-0400-0000C8000000}">
      <text>
        <r>
          <rPr>
            <sz val="11"/>
            <rFont val="Calibri"/>
          </rPr>
          <t>Ensure journald ForwardToSyslog is disabled</t>
        </r>
      </text>
    </comment>
    <comment ref="O70" authorId="0" shapeId="0" xr:uid="{00000000-0006-0000-0400-0000C9000000}">
      <text>
        <r>
          <rPr>
            <sz val="11"/>
            <rFont val="Calibri"/>
          </rPr>
          <t>Ensure journald Storage is configured</t>
        </r>
      </text>
    </comment>
    <comment ref="P70" authorId="0" shapeId="0" xr:uid="{00000000-0006-0000-0400-0000CA000000}">
      <text>
        <r>
          <rPr>
            <sz val="11"/>
            <rFont val="Calibri"/>
          </rPr>
          <t>Ensure systemd-journal-remote is installed</t>
        </r>
      </text>
    </comment>
    <comment ref="Q70" authorId="0" shapeId="0" xr:uid="{00000000-0006-0000-0400-0000CB000000}">
      <text>
        <r>
          <rPr>
            <sz val="11"/>
            <rFont val="Calibri"/>
          </rPr>
          <t>Ensure systemd-journal-upload authentication is configured</t>
        </r>
      </text>
    </comment>
    <comment ref="R70" authorId="0" shapeId="0" xr:uid="{00000000-0006-0000-0400-0000CC000000}">
      <text>
        <r>
          <rPr>
            <sz val="11"/>
            <rFont val="Calibri"/>
          </rPr>
          <t>Ensure systemd-journal-upload is enabled and active</t>
        </r>
      </text>
    </comment>
    <comment ref="S70" authorId="0" shapeId="0" xr:uid="{00000000-0006-0000-0400-0000CD000000}">
      <text>
        <r>
          <rPr>
            <sz val="11"/>
            <rFont val="Calibri"/>
          </rPr>
          <t>Ensure rsyslog is installed</t>
        </r>
      </text>
    </comment>
    <comment ref="T70" authorId="0" shapeId="0" xr:uid="{00000000-0006-0000-0400-0000CE000000}">
      <text>
        <r>
          <rPr>
            <sz val="11"/>
            <rFont val="Calibri"/>
          </rPr>
          <t>Ensure rsyslog service is enabled and active</t>
        </r>
      </text>
    </comment>
    <comment ref="U70" authorId="0" shapeId="0" xr:uid="{00000000-0006-0000-0400-0000CF000000}">
      <text>
        <r>
          <rPr>
            <sz val="11"/>
            <rFont val="Calibri"/>
          </rPr>
          <t>Ensure journald is configured to send logs to rsyslog</t>
        </r>
      </text>
    </comment>
    <comment ref="V70" authorId="0" shapeId="0" xr:uid="{00000000-0006-0000-0400-0000D0000000}">
      <text>
        <r>
          <rPr>
            <sz val="11"/>
            <rFont val="Calibri"/>
          </rPr>
          <t>Ensure rsyslog log file creation mode is configured</t>
        </r>
      </text>
    </comment>
    <comment ref="W70" authorId="0" shapeId="0" xr:uid="{00000000-0006-0000-0400-0000D1000000}">
      <text>
        <r>
          <rPr>
            <sz val="11"/>
            <rFont val="Calibri"/>
          </rPr>
          <t>Ensure rsyslog logging is configured</t>
        </r>
      </text>
    </comment>
    <comment ref="X70" authorId="0" shapeId="0" xr:uid="{00000000-0006-0000-0400-0000D2000000}">
      <text>
        <r>
          <rPr>
            <sz val="11"/>
            <rFont val="Calibri"/>
          </rPr>
          <t>Ensure rsyslog is configured to send logs to a remote log host</t>
        </r>
      </text>
    </comment>
    <comment ref="Y70" authorId="0" shapeId="0" xr:uid="{00000000-0006-0000-0400-0000D3000000}">
      <text>
        <r>
          <rPr>
            <sz val="11"/>
            <rFont val="Calibri"/>
          </rPr>
          <t>Ensure rsyslog-gnutls is installed</t>
        </r>
      </text>
    </comment>
    <comment ref="Z70" authorId="0" shapeId="0" xr:uid="{00000000-0006-0000-0400-0000D4000000}">
      <text>
        <r>
          <rPr>
            <sz val="11"/>
            <rFont val="Calibri"/>
          </rPr>
          <t>Ensure access to all logfiles has been configured</t>
        </r>
      </text>
    </comment>
    <comment ref="AA70" authorId="0" shapeId="0" xr:uid="{00000000-0006-0000-0400-0000D5000000}">
      <text>
        <r>
          <rPr>
            <sz val="11"/>
            <rFont val="Calibri"/>
          </rPr>
          <t>Ensure auditd packages are installed</t>
        </r>
      </text>
    </comment>
    <comment ref="AB70" authorId="0" shapeId="0" xr:uid="{00000000-0006-0000-0400-0000D6000000}">
      <text>
        <r>
          <rPr>
            <sz val="11"/>
            <rFont val="Calibri"/>
          </rPr>
          <t>Ensure auditd service is enabled and active</t>
        </r>
      </text>
    </comment>
    <comment ref="AC70" authorId="0" shapeId="0" xr:uid="{00000000-0006-0000-0400-0000D7000000}">
      <text>
        <r>
          <rPr>
            <sz val="11"/>
            <rFont val="Calibri"/>
          </rPr>
          <t>Ensure auditing for processes that start prior to auditd is enabled</t>
        </r>
      </text>
    </comment>
    <comment ref="AD70" authorId="0" shapeId="0" xr:uid="{00000000-0006-0000-0400-0000D8000000}">
      <text>
        <r>
          <rPr>
            <sz val="11"/>
            <rFont val="Calibri"/>
          </rPr>
          <t>Ensure audit_backlog_limit is configured</t>
        </r>
      </text>
    </comment>
    <comment ref="AE70" authorId="0" shapeId="0" xr:uid="{00000000-0006-0000-0400-0000D9000000}">
      <text>
        <r>
          <rPr>
            <sz val="11"/>
            <rFont val="Calibri"/>
          </rPr>
          <t>Ensure successful and unsuccessful attempts to use the chcon command are collected</t>
        </r>
      </text>
    </comment>
    <comment ref="AF70" authorId="0" shapeId="0" xr:uid="{00000000-0006-0000-0400-0000DA000000}">
      <text>
        <r>
          <rPr>
            <sz val="11"/>
            <rFont val="Calibri"/>
          </rPr>
          <t>Ensure successful and unsuccessful attempts to use the setfacl command are collected</t>
        </r>
      </text>
    </comment>
    <comment ref="AG70" authorId="0" shapeId="0" xr:uid="{00000000-0006-0000-0400-0000DB000000}">
      <text>
        <r>
          <rPr>
            <sz val="11"/>
            <rFont val="Calibri"/>
          </rPr>
          <t>Ensure successful and unsuccessful attempts to use the chacl command are collected</t>
        </r>
      </text>
    </comment>
    <comment ref="AH70" authorId="0" shapeId="0" xr:uid="{00000000-0006-0000-0400-0000DC000000}">
      <text>
        <r>
          <rPr>
            <sz val="11"/>
            <rFont val="Calibri"/>
          </rPr>
          <t>Ensure successful and unsuccessful attempts to use the usermod command are collected</t>
        </r>
      </text>
    </comment>
    <comment ref="AI70" authorId="0" shapeId="0" xr:uid="{00000000-0006-0000-0400-0000DD000000}">
      <text>
        <r>
          <rPr>
            <sz val="11"/>
            <rFont val="Calibri"/>
          </rPr>
          <t>Ensure audit log files mode is configured</t>
        </r>
      </text>
    </comment>
    <comment ref="AJ70" authorId="0" shapeId="0" xr:uid="{00000000-0006-0000-0400-0000DE000000}">
      <text>
        <r>
          <rPr>
            <sz val="11"/>
            <rFont val="Calibri"/>
          </rPr>
          <t>Ensure audit log files owner is configured</t>
        </r>
      </text>
    </comment>
    <comment ref="AK70" authorId="0" shapeId="0" xr:uid="{00000000-0006-0000-0400-0000DF000000}">
      <text>
        <r>
          <rPr>
            <sz val="11"/>
            <rFont val="Calibri"/>
          </rPr>
          <t>Ensure audit log files group owner is configured</t>
        </r>
      </text>
    </comment>
    <comment ref="AL70" authorId="0" shapeId="0" xr:uid="{00000000-0006-0000-0400-0000E0000000}">
      <text>
        <r>
          <rPr>
            <sz val="11"/>
            <rFont val="Calibri"/>
          </rPr>
          <t>Ensure the audit log file directory mode is configured</t>
        </r>
      </text>
    </comment>
    <comment ref="J71" authorId="0" shapeId="0" xr:uid="{00000000-0006-0000-0400-0000E1000000}">
      <text>
        <r>
          <rPr>
            <sz val="11"/>
            <rFont val="Calibri"/>
          </rPr>
          <t>Ensure separate partition exists for /var/log</t>
        </r>
      </text>
    </comment>
    <comment ref="K71" authorId="0" shapeId="0" xr:uid="{00000000-0006-0000-0400-0000E2000000}">
      <text>
        <r>
          <rPr>
            <sz val="11"/>
            <rFont val="Calibri"/>
          </rPr>
          <t>Ensure separate partition exists for /var/log/audit</t>
        </r>
      </text>
    </comment>
    <comment ref="L71" authorId="0" shapeId="0" xr:uid="{00000000-0006-0000-0400-0000E3000000}">
      <text>
        <r>
          <rPr>
            <sz val="11"/>
            <rFont val="Calibri"/>
          </rPr>
          <t>Ensure journald log file rotation is configured</t>
        </r>
      </text>
    </comment>
    <comment ref="M71" authorId="0" shapeId="0" xr:uid="{00000000-0006-0000-0400-0000E4000000}">
      <text>
        <r>
          <rPr>
            <sz val="11"/>
            <rFont val="Calibri"/>
          </rPr>
          <t>Ensure journald Storage is configured</t>
        </r>
      </text>
    </comment>
    <comment ref="N71" authorId="0" shapeId="0" xr:uid="{00000000-0006-0000-0400-0000E5000000}">
      <text>
        <r>
          <rPr>
            <sz val="11"/>
            <rFont val="Calibri"/>
          </rPr>
          <t>Ensure journald Compress is configured</t>
        </r>
      </text>
    </comment>
    <comment ref="O71" authorId="0" shapeId="0" xr:uid="{00000000-0006-0000-0400-0000E6000000}">
      <text>
        <r>
          <rPr>
            <sz val="11"/>
            <rFont val="Calibri"/>
          </rPr>
          <t>Ensure logrotate is configured</t>
        </r>
      </text>
    </comment>
    <comment ref="P71" authorId="0" shapeId="0" xr:uid="{00000000-0006-0000-0400-0000E7000000}">
      <text>
        <r>
          <rPr>
            <sz val="11"/>
            <rFont val="Calibri"/>
          </rPr>
          <t>Ensure audit_backlog_limit is configured</t>
        </r>
      </text>
    </comment>
    <comment ref="Q71" authorId="0" shapeId="0" xr:uid="{00000000-0006-0000-0400-0000E8000000}">
      <text>
        <r>
          <rPr>
            <sz val="11"/>
            <rFont val="Calibri"/>
          </rPr>
          <t>Ensure audit log storage size is configured</t>
        </r>
      </text>
    </comment>
    <comment ref="R71" authorId="0" shapeId="0" xr:uid="{00000000-0006-0000-0400-0000E9000000}">
      <text>
        <r>
          <rPr>
            <sz val="11"/>
            <rFont val="Calibri"/>
          </rPr>
          <t>Ensure audit logs are not automatically deleted</t>
        </r>
      </text>
    </comment>
    <comment ref="S71" authorId="0" shapeId="0" xr:uid="{00000000-0006-0000-0400-0000EA000000}">
      <text>
        <r>
          <rPr>
            <sz val="11"/>
            <rFont val="Calibri"/>
          </rPr>
          <t>Ensure system is disabled when audit logs are full</t>
        </r>
      </text>
    </comment>
    <comment ref="T71" authorId="0" shapeId="0" xr:uid="{00000000-0006-0000-0400-0000EB000000}">
      <text>
        <r>
          <rPr>
            <sz val="11"/>
            <rFont val="Calibri"/>
          </rPr>
          <t>Ensure system warns when audit logs are low on space</t>
        </r>
      </text>
    </comment>
    <comment ref="J72" authorId="0" shapeId="0" xr:uid="{00000000-0006-0000-0400-0000EC000000}">
      <text>
        <r>
          <rPr>
            <sz val="11"/>
            <rFont val="Calibri"/>
          </rPr>
          <t>Ensure a single time synchronization daemon is in use</t>
        </r>
      </text>
    </comment>
    <comment ref="K72" authorId="0" shapeId="0" xr:uid="{00000000-0006-0000-0400-0000ED000000}">
      <text>
        <r>
          <rPr>
            <sz val="11"/>
            <rFont val="Calibri"/>
          </rPr>
          <t>Ensure systemd-timesyncd configured with authorized timeserver</t>
        </r>
      </text>
    </comment>
    <comment ref="L72" authorId="0" shapeId="0" xr:uid="{00000000-0006-0000-0400-0000EE000000}">
      <text>
        <r>
          <rPr>
            <sz val="11"/>
            <rFont val="Calibri"/>
          </rPr>
          <t>Ensure systemd-timesyncd is enabled and running</t>
        </r>
      </text>
    </comment>
    <comment ref="M72" authorId="0" shapeId="0" xr:uid="{00000000-0006-0000-0400-0000EF000000}">
      <text>
        <r>
          <rPr>
            <sz val="11"/>
            <rFont val="Calibri"/>
          </rPr>
          <t>Ensure chrony is configured with authorized timeserver</t>
        </r>
      </text>
    </comment>
    <comment ref="N72" authorId="0" shapeId="0" xr:uid="{00000000-0006-0000-0400-0000F0000000}">
      <text>
        <r>
          <rPr>
            <sz val="11"/>
            <rFont val="Calibri"/>
          </rPr>
          <t>Ensure chrony is enabled and running</t>
        </r>
      </text>
    </comment>
    <comment ref="J73" authorId="0" shapeId="0" xr:uid="{00000000-0006-0000-0400-0000F1000000}">
      <text>
        <r>
          <rPr>
            <sz val="11"/>
            <rFont val="Calibri"/>
          </rPr>
          <t>Ensure net.ipv4.conf.all.log_martians is configured</t>
        </r>
      </text>
    </comment>
    <comment ref="K73" authorId="0" shapeId="0" xr:uid="{00000000-0006-0000-0400-0000F2000000}">
      <text>
        <r>
          <rPr>
            <sz val="11"/>
            <rFont val="Calibri"/>
          </rPr>
          <t>Ensure net.ipv4.conf.default.log_martians is configured</t>
        </r>
      </text>
    </comment>
    <comment ref="L73" authorId="0" shapeId="0" xr:uid="{00000000-0006-0000-0400-0000F3000000}">
      <text>
        <r>
          <rPr>
            <sz val="11"/>
            <rFont val="Calibri"/>
          </rPr>
          <t>Ensure sshd MaxAuthTries is configured</t>
        </r>
      </text>
    </comment>
    <comment ref="M73" authorId="0" shapeId="0" xr:uid="{00000000-0006-0000-0400-0000F4000000}">
      <text>
        <r>
          <rPr>
            <sz val="11"/>
            <rFont val="Calibri"/>
          </rPr>
          <t>Ensure sudo log file exists</t>
        </r>
      </text>
    </comment>
    <comment ref="N73" authorId="0" shapeId="0" xr:uid="{00000000-0006-0000-0400-0000F5000000}">
      <text>
        <r>
          <rPr>
            <sz val="11"/>
            <rFont val="Calibri"/>
          </rPr>
          <t>Ensure auditd packages are installed</t>
        </r>
      </text>
    </comment>
    <comment ref="O73" authorId="0" shapeId="0" xr:uid="{00000000-0006-0000-0400-0000F6000000}">
      <text>
        <r>
          <rPr>
            <sz val="11"/>
            <rFont val="Calibri"/>
          </rPr>
          <t>Ensure modification of the /etc/sudoers file is collected</t>
        </r>
      </text>
    </comment>
    <comment ref="P73" authorId="0" shapeId="0" xr:uid="{00000000-0006-0000-0400-0000F7000000}">
      <text>
        <r>
          <rPr>
            <sz val="11"/>
            <rFont val="Calibri"/>
          </rPr>
          <t>Ensure actions as another user are always logged</t>
        </r>
      </text>
    </comment>
    <comment ref="Q73" authorId="0" shapeId="0" xr:uid="{00000000-0006-0000-0400-0000F8000000}">
      <text>
        <r>
          <rPr>
            <sz val="11"/>
            <rFont val="Calibri"/>
          </rPr>
          <t>Ensure events that modify the sudo log file are collected</t>
        </r>
      </text>
    </comment>
    <comment ref="R73" authorId="0" shapeId="0" xr:uid="{00000000-0006-0000-0400-0000F9000000}">
      <text>
        <r>
          <rPr>
            <sz val="11"/>
            <rFont val="Calibri"/>
          </rPr>
          <t>Ensure events that modify date and time information are collected</t>
        </r>
      </text>
    </comment>
    <comment ref="S73" authorId="0" shapeId="0" xr:uid="{00000000-0006-0000-0400-0000FA000000}">
      <text>
        <r>
          <rPr>
            <sz val="11"/>
            <rFont val="Calibri"/>
          </rPr>
          <t>Ensure events that modify sethostname and setdomainname are collected</t>
        </r>
      </text>
    </comment>
    <comment ref="T73" authorId="0" shapeId="0" xr:uid="{00000000-0006-0000-0400-0000FB000000}">
      <text>
        <r>
          <rPr>
            <sz val="11"/>
            <rFont val="Calibri"/>
          </rPr>
          <t>Ensure events that modify /etc/issue and /etc/issue.net are collected</t>
        </r>
      </text>
    </comment>
    <comment ref="U73" authorId="0" shapeId="0" xr:uid="{00000000-0006-0000-0400-0000FC000000}">
      <text>
        <r>
          <rPr>
            <sz val="11"/>
            <rFont val="Calibri"/>
          </rPr>
          <t>Ensure events that modify /etc/hosts and /etc/hostname are collected</t>
        </r>
      </text>
    </comment>
    <comment ref="V73" authorId="0" shapeId="0" xr:uid="{00000000-0006-0000-0400-0000FD000000}">
      <text>
        <r>
          <rPr>
            <sz val="11"/>
            <rFont val="Calibri"/>
          </rPr>
          <t>Ensure events that modify the system</t>
        </r>
        <r>
          <rPr>
            <sz val="11"/>
            <color rgb="FF000000"/>
            <rFont val="Calibri"/>
          </rPr>
          <t>'</t>
        </r>
        <r>
          <rPr>
            <sz val="11"/>
            <color rgb="FF000000"/>
            <rFont val="Calibri"/>
          </rPr>
          <t>s network environment are collected</t>
        </r>
      </text>
    </comment>
    <comment ref="W73" authorId="0" shapeId="0" xr:uid="{00000000-0006-0000-0400-0000FE000000}">
      <text>
        <r>
          <rPr>
            <sz val="11"/>
            <rFont val="Calibri"/>
          </rPr>
          <t>Ensure events that modify /etc/NetworkManager directory are collected</t>
        </r>
      </text>
    </comment>
    <comment ref="X73" authorId="0" shapeId="0" xr:uid="{00000000-0006-0000-0400-0000FF000000}">
      <text>
        <r>
          <rPr>
            <sz val="11"/>
            <rFont val="Calibri"/>
          </rPr>
          <t>Ensure use of privileged commands are collected</t>
        </r>
      </text>
    </comment>
    <comment ref="Y73" authorId="0" shapeId="0" xr:uid="{00000000-0006-0000-0400-000000010000}">
      <text>
        <r>
          <rPr>
            <sz val="11"/>
            <rFont val="Calibri"/>
          </rPr>
          <t>Ensure unsuccessful file access attempts are collected</t>
        </r>
      </text>
    </comment>
    <comment ref="Z73" authorId="0" shapeId="0" xr:uid="{00000000-0006-0000-0400-000001010000}">
      <text>
        <r>
          <rPr>
            <sz val="11"/>
            <rFont val="Calibri"/>
          </rPr>
          <t>Ensure events that modify /etc/group information are collected</t>
        </r>
      </text>
    </comment>
    <comment ref="AA73" authorId="0" shapeId="0" xr:uid="{00000000-0006-0000-0400-000002010000}">
      <text>
        <r>
          <rPr>
            <sz val="11"/>
            <rFont val="Calibri"/>
          </rPr>
          <t>Ensure events that modify /etc/passwd information are collected</t>
        </r>
      </text>
    </comment>
    <comment ref="AB73" authorId="0" shapeId="0" xr:uid="{00000000-0006-0000-0400-000003010000}">
      <text>
        <r>
          <rPr>
            <sz val="11"/>
            <rFont val="Calibri"/>
          </rPr>
          <t>Ensure events that modify /etc/shadow and /etc/gshadow are collected</t>
        </r>
      </text>
    </comment>
    <comment ref="AC73" authorId="0" shapeId="0" xr:uid="{00000000-0006-0000-0400-000004010000}">
      <text>
        <r>
          <rPr>
            <sz val="11"/>
            <rFont val="Calibri"/>
          </rPr>
          <t>Ensure events that modify /etc/security/opasswd are collected</t>
        </r>
      </text>
    </comment>
    <comment ref="AD73" authorId="0" shapeId="0" xr:uid="{00000000-0006-0000-0400-000005010000}">
      <text>
        <r>
          <rPr>
            <sz val="11"/>
            <rFont val="Calibri"/>
          </rPr>
          <t>Ensure events that modify /etc/nsswitch.conf file are collected</t>
        </r>
      </text>
    </comment>
    <comment ref="AE73" authorId="0" shapeId="0" xr:uid="{00000000-0006-0000-0400-000006010000}">
      <text>
        <r>
          <rPr>
            <sz val="11"/>
            <rFont val="Calibri"/>
          </rPr>
          <t>Ensure events that modify /etc/pam.conf and /etc/pam.d/ information are collected</t>
        </r>
      </text>
    </comment>
    <comment ref="AF73" authorId="0" shapeId="0" xr:uid="{00000000-0006-0000-0400-000007010000}">
      <text>
        <r>
          <rPr>
            <sz val="11"/>
            <rFont val="Calibri"/>
          </rPr>
          <t>Ensure discretionary access control permission modification events chmod,fchmod,fchmodat,fchmodat2 are collected</t>
        </r>
      </text>
    </comment>
    <comment ref="AG73" authorId="0" shapeId="0" xr:uid="{00000000-0006-0000-0400-000008010000}">
      <text>
        <r>
          <rPr>
            <sz val="11"/>
            <rFont val="Calibri"/>
          </rPr>
          <t>Ensure discretionary access control permission modification events chown,fchown,lchown,fchownat are collected</t>
        </r>
      </text>
    </comment>
    <comment ref="AH73" authorId="0" shapeId="0" xr:uid="{00000000-0006-0000-0400-000009010000}">
      <text>
        <r>
          <rPr>
            <sz val="11"/>
            <rFont val="Calibri"/>
          </rPr>
          <t>Ensure discretionary access control permission modification events setxattr,lsetxattr,fsetxattr,removexattr,lremovexattr,fremovexattr collected</t>
        </r>
      </text>
    </comment>
    <comment ref="AI73" authorId="0" shapeId="0" xr:uid="{00000000-0006-0000-0400-00000A010000}">
      <text>
        <r>
          <rPr>
            <sz val="11"/>
            <rFont val="Calibri"/>
          </rPr>
          <t>Ensure successful file system mounts are collected</t>
        </r>
      </text>
    </comment>
    <comment ref="AJ73" authorId="0" shapeId="0" xr:uid="{00000000-0006-0000-0400-00000B010000}">
      <text>
        <r>
          <rPr>
            <sz val="11"/>
            <rFont val="Calibri"/>
          </rPr>
          <t>Ensure session initiation information is collected</t>
        </r>
      </text>
    </comment>
    <comment ref="AK73" authorId="0" shapeId="0" xr:uid="{00000000-0006-0000-0400-00000C010000}">
      <text>
        <r>
          <rPr>
            <sz val="11"/>
            <rFont val="Calibri"/>
          </rPr>
          <t>Ensure login and logout events are collected</t>
        </r>
      </text>
    </comment>
    <comment ref="AL73" authorId="0" shapeId="0" xr:uid="{00000000-0006-0000-0400-00000D010000}">
      <text>
        <r>
          <rPr>
            <sz val="11"/>
            <rFont val="Calibri"/>
          </rPr>
          <t>Ensure unlink file deletion events by users are collected</t>
        </r>
      </text>
    </comment>
    <comment ref="AM73" authorId="0" shapeId="0" xr:uid="{00000000-0006-0000-0400-00000E010000}">
      <text>
        <r>
          <rPr>
            <sz val="11"/>
            <rFont val="Calibri"/>
          </rPr>
          <t>Ensure rename file deletion events by users are collected</t>
        </r>
      </text>
    </comment>
    <comment ref="AN73" authorId="0" shapeId="0" xr:uid="{00000000-0006-0000-0400-00000F010000}">
      <text>
        <r>
          <rPr>
            <sz val="11"/>
            <rFont val="Calibri"/>
          </rPr>
          <t>Ensure events that modify the system</t>
        </r>
        <r>
          <rPr>
            <sz val="11"/>
            <color rgb="FF000000"/>
            <rFont val="Calibri"/>
          </rPr>
          <t>'</t>
        </r>
        <r>
          <rPr>
            <sz val="11"/>
            <color rgb="FF000000"/>
            <rFont val="Calibri"/>
          </rPr>
          <t>s Mandatory Access Controls are collected</t>
        </r>
      </text>
    </comment>
    <comment ref="AO73" authorId="0" shapeId="0" xr:uid="{00000000-0006-0000-0400-000010010000}">
      <text>
        <r>
          <rPr>
            <sz val="11"/>
            <rFont val="Calibri"/>
          </rPr>
          <t>Ensure successful and unsuccessful attempts to use the chcon command are collected</t>
        </r>
      </text>
    </comment>
    <comment ref="AP73" authorId="0" shapeId="0" xr:uid="{00000000-0006-0000-0400-000011010000}">
      <text>
        <r>
          <rPr>
            <sz val="11"/>
            <rFont val="Calibri"/>
          </rPr>
          <t>Ensure successful and unsuccessful attempts to use the setfacl command are collected</t>
        </r>
      </text>
    </comment>
    <comment ref="AQ73" authorId="0" shapeId="0" xr:uid="{00000000-0006-0000-0400-000012010000}">
      <text>
        <r>
          <rPr>
            <sz val="11"/>
            <rFont val="Calibri"/>
          </rPr>
          <t>Ensure successful and unsuccessful attempts to use the chacl command are collected</t>
        </r>
      </text>
    </comment>
    <comment ref="AR73" authorId="0" shapeId="0" xr:uid="{00000000-0006-0000-0400-000013010000}">
      <text>
        <r>
          <rPr>
            <sz val="11"/>
            <rFont val="Calibri"/>
          </rPr>
          <t>Ensure successful and unsuccessful attempts to use the usermod command are collected</t>
        </r>
      </text>
    </comment>
    <comment ref="AS73" authorId="0" shapeId="0" xr:uid="{00000000-0006-0000-0400-000014010000}">
      <text>
        <r>
          <rPr>
            <sz val="11"/>
            <rFont val="Calibri"/>
          </rPr>
          <t>Ensure kernel module loading unloading and modification is collected</t>
        </r>
      </text>
    </comment>
    <comment ref="AT73" authorId="0" shapeId="0" xr:uid="{00000000-0006-0000-0400-00001501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AU73" authorId="0" shapeId="0" xr:uid="{00000000-0006-0000-0400-00001601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AV73" authorId="0" shapeId="0" xr:uid="{00000000-0006-0000-0400-000017010000}">
      <text>
        <r>
          <rPr>
            <sz val="11"/>
            <rFont val="Calibri"/>
          </rPr>
          <t>Ensure kernel query_module loading unloading and modification is collected</t>
        </r>
      </text>
    </comment>
    <comment ref="AW73" authorId="0" shapeId="0" xr:uid="{00000000-0006-0000-0400-000018010000}">
      <text>
        <r>
          <rPr>
            <sz val="11"/>
            <rFont val="Calibri"/>
          </rPr>
          <t>Ensure the audit configuration is loaded regardless of errors</t>
        </r>
      </text>
    </comment>
    <comment ref="J74" authorId="0" shapeId="0" xr:uid="{00000000-0006-0000-0400-000019010000}">
      <text>
        <r>
          <rPr>
            <sz val="11"/>
            <rFont val="Calibri"/>
          </rPr>
          <t>Ensure the audit configuration is loaded regardless of errors</t>
        </r>
      </text>
    </comment>
    <comment ref="K74" authorId="0" shapeId="0" xr:uid="{00000000-0006-0000-0400-00001A010000}">
      <text>
        <r>
          <rPr>
            <sz val="11"/>
            <rFont val="Calibri"/>
          </rPr>
          <t>Ensure the audit configuration is immutable</t>
        </r>
      </text>
    </comment>
    <comment ref="L74" authorId="0" shapeId="0" xr:uid="{00000000-0006-0000-0400-00001B010000}">
      <text>
        <r>
          <rPr>
            <sz val="11"/>
            <rFont val="Calibri"/>
          </rPr>
          <t>Ensure the running and on disk configuration is the same</t>
        </r>
      </text>
    </comment>
    <comment ref="M74" authorId="0" shapeId="0" xr:uid="{00000000-0006-0000-0400-00001C010000}">
      <text>
        <r>
          <rPr>
            <sz val="11"/>
            <rFont val="Calibri"/>
          </rPr>
          <t>Ensure audit configuration files mode is configured</t>
        </r>
      </text>
    </comment>
    <comment ref="N74" authorId="0" shapeId="0" xr:uid="{00000000-0006-0000-0400-00001D010000}">
      <text>
        <r>
          <rPr>
            <sz val="11"/>
            <rFont val="Calibri"/>
          </rPr>
          <t>Ensure audit configuration files owner is configured</t>
        </r>
      </text>
    </comment>
    <comment ref="O74" authorId="0" shapeId="0" xr:uid="{00000000-0006-0000-0400-00001E010000}">
      <text>
        <r>
          <rPr>
            <sz val="11"/>
            <rFont val="Calibri"/>
          </rPr>
          <t>Ensure audit configuration files group owner is configured</t>
        </r>
      </text>
    </comment>
    <comment ref="P74" authorId="0" shapeId="0" xr:uid="{00000000-0006-0000-0400-00001F010000}">
      <text>
        <r>
          <rPr>
            <sz val="11"/>
            <rFont val="Calibri"/>
          </rPr>
          <t>Ensure audit tools mode is configured</t>
        </r>
      </text>
    </comment>
    <comment ref="Q74" authorId="0" shapeId="0" xr:uid="{00000000-0006-0000-0400-000020010000}">
      <text>
        <r>
          <rPr>
            <sz val="11"/>
            <rFont val="Calibri"/>
          </rPr>
          <t>Ensure audit tools owner is configured</t>
        </r>
      </text>
    </comment>
    <comment ref="R74" authorId="0" shapeId="0" xr:uid="{00000000-0006-0000-0400-000021010000}">
      <text>
        <r>
          <rPr>
            <sz val="11"/>
            <rFont val="Calibri"/>
          </rPr>
          <t>Ensure audit tools group owner is configured</t>
        </r>
      </text>
    </comment>
    <comment ref="J77" authorId="0" shapeId="0" xr:uid="{00000000-0006-0000-0400-000022010000}">
      <text>
        <r>
          <rPr>
            <sz val="11"/>
            <rFont val="Calibri"/>
          </rPr>
          <t>Ensure systemd-journal-remote is installed</t>
        </r>
      </text>
    </comment>
    <comment ref="K77" authorId="0" shapeId="0" xr:uid="{00000000-0006-0000-0400-000023010000}">
      <text>
        <r>
          <rPr>
            <sz val="11"/>
            <rFont val="Calibri"/>
          </rPr>
          <t>Ensure systemd-journal-upload authentication is configured</t>
        </r>
      </text>
    </comment>
    <comment ref="L77" authorId="0" shapeId="0" xr:uid="{00000000-0006-0000-0400-000024010000}">
      <text>
        <r>
          <rPr>
            <sz val="11"/>
            <rFont val="Calibri"/>
          </rPr>
          <t>Ensure systemd-journal-upload is enabled and active</t>
        </r>
      </text>
    </comment>
    <comment ref="M77" authorId="0" shapeId="0" xr:uid="{00000000-0006-0000-0400-000025010000}">
      <text>
        <r>
          <rPr>
            <sz val="11"/>
            <rFont val="Calibri"/>
          </rPr>
          <t>Ensure rsyslog is configured to send logs to a remote log host</t>
        </r>
      </text>
    </comment>
    <comment ref="N77" authorId="0" shapeId="0" xr:uid="{00000000-0006-0000-0400-000026010000}">
      <text>
        <r>
          <rPr>
            <sz val="11"/>
            <rFont val="Calibri"/>
          </rPr>
          <t>Ensure rsyslog-gnutls is installed</t>
        </r>
      </text>
    </comment>
    <comment ref="O77" authorId="0" shapeId="0" xr:uid="{00000000-0006-0000-0400-000027010000}">
      <text>
        <r>
          <rPr>
            <sz val="11"/>
            <rFont val="Calibri"/>
          </rPr>
          <t>Ensure rsyslog forwarding uses gtls</t>
        </r>
      </text>
    </comment>
    <comment ref="P77" authorId="0" shapeId="0" xr:uid="{00000000-0006-0000-0400-000028010000}">
      <text>
        <r>
          <rPr>
            <sz val="11"/>
            <rFont val="Calibri"/>
          </rPr>
          <t>Ensure rsyslog CA certificates are configured</t>
        </r>
      </text>
    </comment>
    <comment ref="J92" authorId="0" shapeId="0" xr:uid="{00000000-0006-0000-0400-000029010000}">
      <text>
        <r>
          <rPr>
            <sz val="11"/>
            <rFont val="Calibri"/>
          </rPr>
          <t>Ensure usb-storage kernel module is not available</t>
        </r>
      </text>
    </comment>
    <comment ref="K92" authorId="0" shapeId="0" xr:uid="{00000000-0006-0000-0400-00002A010000}">
      <text>
        <r>
          <rPr>
            <sz val="11"/>
            <rFont val="Calibri"/>
          </rPr>
          <t>Ensure GDM automatic mounting of removable media is disabled</t>
        </r>
      </text>
    </comment>
    <comment ref="L92" authorId="0" shapeId="0" xr:uid="{00000000-0006-0000-0400-00002B010000}">
      <text>
        <r>
          <rPr>
            <sz val="11"/>
            <rFont val="Calibri"/>
          </rPr>
          <t>Ensure GDM autorun-never is enabled</t>
        </r>
      </text>
    </comment>
    <comment ref="M92" authorId="0" shapeId="0" xr:uid="{00000000-0006-0000-0400-00002C010000}">
      <text>
        <r>
          <rPr>
            <sz val="11"/>
            <rFont val="Calibri"/>
          </rPr>
          <t>Ensure GDM autorun-never is not overridden</t>
        </r>
      </text>
    </comment>
    <comment ref="N92" authorId="0" shapeId="0" xr:uid="{00000000-0006-0000-0400-00002D010000}">
      <text>
        <r>
          <rPr>
            <sz val="11"/>
            <rFont val="Calibri"/>
          </rPr>
          <t>Ensure autofs services are not in use</t>
        </r>
      </text>
    </comment>
    <comment ref="J94" authorId="0" shapeId="0" xr:uid="{00000000-0006-0000-0400-00002E010000}">
      <text>
        <r>
          <rPr>
            <sz val="11"/>
            <rFont val="Calibri"/>
          </rPr>
          <t>Ensure apparmor_restrict_unprivileged_unconfined is enabled</t>
        </r>
      </text>
    </comment>
    <comment ref="K94" authorId="0" shapeId="0" xr:uid="{00000000-0006-0000-0400-00002F010000}">
      <text>
        <r>
          <rPr>
            <sz val="11"/>
            <rFont val="Calibri"/>
          </rPr>
          <t>Ensure kernel.yama.ptrace_scope is configured</t>
        </r>
      </text>
    </comment>
    <comment ref="L94" authorId="0" shapeId="0" xr:uid="{00000000-0006-0000-0400-000030010000}">
      <text>
        <r>
          <rPr>
            <sz val="11"/>
            <rFont val="Calibri"/>
          </rPr>
          <t>Ensure kernel.randomize_va_space is configured</t>
        </r>
      </text>
    </comment>
    <comment ref="M94" authorId="0" shapeId="0" xr:uid="{00000000-0006-0000-0400-000031010000}">
      <text>
        <r>
          <rPr>
            <sz val="11"/>
            <rFont val="Calibri"/>
          </rPr>
          <t>Ensure kernel.yama.ptrace_scope is configured</t>
        </r>
      </text>
    </comment>
    <comment ref="J119" authorId="0" shapeId="0" xr:uid="{00000000-0006-0000-0400-000032010000}">
      <text>
        <r>
          <rPr>
            <sz val="11"/>
            <rFont val="Calibri"/>
          </rPr>
          <t>Ensure AIDE is installed</t>
        </r>
      </text>
    </comment>
    <comment ref="K119" authorId="0" shapeId="0" xr:uid="{00000000-0006-0000-0400-000033010000}">
      <text>
        <r>
          <rPr>
            <sz val="11"/>
            <rFont val="Calibri"/>
          </rPr>
          <t>Ensure filesystem integrity is regularly checked</t>
        </r>
      </text>
    </comment>
    <comment ref="L119" authorId="0" shapeId="0" xr:uid="{00000000-0006-0000-0400-000034010000}">
      <text>
        <r>
          <rPr>
            <sz val="11"/>
            <rFont val="Calibri"/>
          </rPr>
          <t>Ensure cryptographic mechanisms are used to protect the integrity of audit tools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GDM screen locks when the user is idle</t>
        </r>
      </text>
    </comment>
    <comment ref="I2" authorId="0" shapeId="0" xr:uid="{00000000-0006-0000-0500-00000C000000}">
      <text>
        <r>
          <rPr>
            <sz val="11"/>
            <rFont val="Calibri"/>
          </rPr>
          <t>Ensure GDM screen locks cannot be overridden</t>
        </r>
      </text>
    </comment>
    <comment ref="J2" authorId="0" shapeId="0" xr:uid="{00000000-0006-0000-0500-000002000000}">
      <text>
        <r>
          <rPr>
            <sz val="11"/>
            <rFont val="Calibri"/>
          </rPr>
          <t>Ensure sshd ClientAliveInterval and ClientAliveCountMax are configured</t>
        </r>
      </text>
    </comment>
    <comment ref="K2" authorId="0" shapeId="0" xr:uid="{00000000-0006-0000-0500-000003000000}">
      <text>
        <r>
          <rPr>
            <sz val="11"/>
            <rFont val="Calibri"/>
          </rPr>
          <t>Ensure sshd LoginGraceTime is configured</t>
        </r>
      </text>
    </comment>
    <comment ref="L2" authorId="0" shapeId="0" xr:uid="{00000000-0006-0000-0500-000004000000}">
      <text>
        <r>
          <rPr>
            <sz val="11"/>
            <rFont val="Calibri"/>
          </rPr>
          <t>Ensure sshd MaxAuthTries is configured</t>
        </r>
      </text>
    </comment>
    <comment ref="M2" authorId="0" shapeId="0" xr:uid="{00000000-0006-0000-0500-000005000000}">
      <text>
        <r>
          <rPr>
            <sz val="11"/>
            <rFont val="Calibri"/>
          </rPr>
          <t>Ensure sshd MaxSessions is configured</t>
        </r>
      </text>
    </comment>
    <comment ref="N2" authorId="0" shapeId="0" xr:uid="{00000000-0006-0000-0500-000006000000}">
      <text>
        <r>
          <rPr>
            <sz val="11"/>
            <rFont val="Calibri"/>
          </rPr>
          <t>Ensure sshd MaxStartups is configured</t>
        </r>
      </text>
    </comment>
    <comment ref="O2" authorId="0" shapeId="0" xr:uid="{00000000-0006-0000-0500-000007000000}">
      <text>
        <r>
          <rPr>
            <sz val="11"/>
            <rFont val="Calibri"/>
          </rPr>
          <t>Ensure pam_faillock module is enabled</t>
        </r>
      </text>
    </comment>
    <comment ref="P2" authorId="0" shapeId="0" xr:uid="{00000000-0006-0000-0500-000008000000}">
      <text>
        <r>
          <rPr>
            <sz val="11"/>
            <rFont val="Calibri"/>
          </rPr>
          <t>Ensure password failed attempts lockout is configured</t>
        </r>
      </text>
    </comment>
    <comment ref="Q2" authorId="0" shapeId="0" xr:uid="{00000000-0006-0000-0500-000009000000}">
      <text>
        <r>
          <rPr>
            <sz val="11"/>
            <rFont val="Calibri"/>
          </rPr>
          <t>Ensure password unlock time is configured</t>
        </r>
      </text>
    </comment>
    <comment ref="R2" authorId="0" shapeId="0" xr:uid="{00000000-0006-0000-0500-00000A000000}">
      <text>
        <r>
          <rPr>
            <sz val="11"/>
            <rFont val="Calibri"/>
          </rPr>
          <t>Ensure password failed attempts lockout includes root account</t>
        </r>
      </text>
    </comment>
    <comment ref="S2" authorId="0" shapeId="0" xr:uid="{00000000-0006-0000-0500-00000B000000}">
      <text>
        <r>
          <rPr>
            <sz val="11"/>
            <rFont val="Calibri"/>
          </rPr>
          <t>Ensure default user shell timeout is configured</t>
        </r>
      </text>
    </comment>
    <comment ref="H6" authorId="0" shapeId="0" xr:uid="{00000000-0006-0000-0500-00000D000000}">
      <text>
        <r>
          <rPr>
            <sz val="11"/>
            <rFont val="Calibri"/>
          </rPr>
          <t>Ensure all AppArmor Profiles are enforcing</t>
        </r>
      </text>
    </comment>
    <comment ref="H7" authorId="0" shapeId="0" xr:uid="{00000000-0006-0000-0500-00000E000000}">
      <text>
        <r>
          <rPr>
            <sz val="11"/>
            <rFont val="Calibri"/>
          </rPr>
          <t>Ensure rsyslog logging is configured</t>
        </r>
      </text>
    </comment>
    <comment ref="I7" authorId="0" shapeId="0" xr:uid="{00000000-0006-0000-0500-00002B000000}">
      <text>
        <r>
          <rPr>
            <sz val="11"/>
            <rFont val="Calibri"/>
          </rPr>
          <t>Ensure auditing for processes that start prior to auditd is enabled</t>
        </r>
      </text>
    </comment>
    <comment ref="J7" authorId="0" shapeId="0" xr:uid="{00000000-0006-0000-0500-00002C000000}">
      <text>
        <r>
          <rPr>
            <sz val="11"/>
            <rFont val="Calibri"/>
          </rPr>
          <t>Ensure modification of the /etc/sudoers file is collected</t>
        </r>
      </text>
    </comment>
    <comment ref="K7" authorId="0" shapeId="0" xr:uid="{00000000-0006-0000-0500-00002D000000}">
      <text>
        <r>
          <rPr>
            <sz val="11"/>
            <rFont val="Calibri"/>
          </rPr>
          <t>Ensure actions as another user are always logged</t>
        </r>
      </text>
    </comment>
    <comment ref="L7" authorId="0" shapeId="0" xr:uid="{00000000-0006-0000-0500-00002E000000}">
      <text>
        <r>
          <rPr>
            <sz val="11"/>
            <rFont val="Calibri"/>
          </rPr>
          <t>Ensure events that modify the sudo log file are collected</t>
        </r>
      </text>
    </comment>
    <comment ref="M7" authorId="0" shapeId="0" xr:uid="{00000000-0006-0000-0500-00002F000000}">
      <text>
        <r>
          <rPr>
            <sz val="11"/>
            <rFont val="Calibri"/>
          </rPr>
          <t>Ensure events that modify date and time information are collected</t>
        </r>
      </text>
    </comment>
    <comment ref="N7" authorId="0" shapeId="0" xr:uid="{00000000-0006-0000-0500-000030000000}">
      <text>
        <r>
          <rPr>
            <sz val="11"/>
            <rFont val="Calibri"/>
          </rPr>
          <t>Ensure events that modify sethostname and setdomainname are collected</t>
        </r>
      </text>
    </comment>
    <comment ref="O7" authorId="0" shapeId="0" xr:uid="{00000000-0006-0000-0500-000031000000}">
      <text>
        <r>
          <rPr>
            <sz val="11"/>
            <rFont val="Calibri"/>
          </rPr>
          <t>Ensure events that modify /etc/issue and /etc/issue.net are collected</t>
        </r>
      </text>
    </comment>
    <comment ref="P7" authorId="0" shapeId="0" xr:uid="{00000000-0006-0000-0500-000032000000}">
      <text>
        <r>
          <rPr>
            <sz val="11"/>
            <rFont val="Calibri"/>
          </rPr>
          <t>Ensure events that modify /etc/hosts and /etc/hostname are collected</t>
        </r>
      </text>
    </comment>
    <comment ref="Q7" authorId="0" shapeId="0" xr:uid="{00000000-0006-0000-0500-000033000000}">
      <text>
        <r>
          <rPr>
            <sz val="11"/>
            <rFont val="Calibri"/>
          </rPr>
          <t>Ensure events that modify the system</t>
        </r>
        <r>
          <rPr>
            <sz val="11"/>
            <color rgb="FF000000"/>
            <rFont val="Calibri"/>
          </rPr>
          <t>'</t>
        </r>
        <r>
          <rPr>
            <sz val="11"/>
            <color rgb="FF000000"/>
            <rFont val="Calibri"/>
          </rPr>
          <t>s network environment are collected</t>
        </r>
      </text>
    </comment>
    <comment ref="R7" authorId="0" shapeId="0" xr:uid="{00000000-0006-0000-0500-000034000000}">
      <text>
        <r>
          <rPr>
            <sz val="11"/>
            <rFont val="Calibri"/>
          </rPr>
          <t>Ensure events that modify /etc/NetworkManager directory are collected</t>
        </r>
      </text>
    </comment>
    <comment ref="S7" authorId="0" shapeId="0" xr:uid="{00000000-0006-0000-0500-000035000000}">
      <text>
        <r>
          <rPr>
            <sz val="11"/>
            <rFont val="Calibri"/>
          </rPr>
          <t>Ensure use of privileged commands are collected</t>
        </r>
      </text>
    </comment>
    <comment ref="T7" authorId="0" shapeId="0" xr:uid="{00000000-0006-0000-0500-00000F000000}">
      <text>
        <r>
          <rPr>
            <sz val="11"/>
            <rFont val="Calibri"/>
          </rPr>
          <t>Ensure unsuccessful file access attempts are collected</t>
        </r>
      </text>
    </comment>
    <comment ref="U7" authorId="0" shapeId="0" xr:uid="{00000000-0006-0000-0500-000010000000}">
      <text>
        <r>
          <rPr>
            <sz val="11"/>
            <rFont val="Calibri"/>
          </rPr>
          <t>Ensure events that modify /etc/group information are collected</t>
        </r>
      </text>
    </comment>
    <comment ref="V7" authorId="0" shapeId="0" xr:uid="{00000000-0006-0000-0500-000011000000}">
      <text>
        <r>
          <rPr>
            <sz val="11"/>
            <rFont val="Calibri"/>
          </rPr>
          <t>Ensure events that modify /etc/passwd information are collected</t>
        </r>
      </text>
    </comment>
    <comment ref="W7" authorId="0" shapeId="0" xr:uid="{00000000-0006-0000-0500-000012000000}">
      <text>
        <r>
          <rPr>
            <sz val="11"/>
            <rFont val="Calibri"/>
          </rPr>
          <t>Ensure events that modify /etc/shadow and /etc/gshadow are collected</t>
        </r>
      </text>
    </comment>
    <comment ref="X7" authorId="0" shapeId="0" xr:uid="{00000000-0006-0000-0500-000013000000}">
      <text>
        <r>
          <rPr>
            <sz val="11"/>
            <rFont val="Calibri"/>
          </rPr>
          <t>Ensure events that modify /etc/security/opasswd are collected</t>
        </r>
      </text>
    </comment>
    <comment ref="Y7" authorId="0" shapeId="0" xr:uid="{00000000-0006-0000-0500-000014000000}">
      <text>
        <r>
          <rPr>
            <sz val="11"/>
            <rFont val="Calibri"/>
          </rPr>
          <t>Ensure events that modify /etc/nsswitch.conf file are collected</t>
        </r>
      </text>
    </comment>
    <comment ref="Z7" authorId="0" shapeId="0" xr:uid="{00000000-0006-0000-0500-000015000000}">
      <text>
        <r>
          <rPr>
            <sz val="11"/>
            <rFont val="Calibri"/>
          </rPr>
          <t>Ensure events that modify /etc/pam.conf and /etc/pam.d/ information are collected</t>
        </r>
      </text>
    </comment>
    <comment ref="AA7" authorId="0" shapeId="0" xr:uid="{00000000-0006-0000-0500-000016000000}">
      <text>
        <r>
          <rPr>
            <sz val="11"/>
            <rFont val="Calibri"/>
          </rPr>
          <t>Ensure discretionary access control permission modification events chmod,fchmod,fchmodat,fchmodat2 are collected</t>
        </r>
      </text>
    </comment>
    <comment ref="AB7" authorId="0" shapeId="0" xr:uid="{00000000-0006-0000-0500-000017000000}">
      <text>
        <r>
          <rPr>
            <sz val="11"/>
            <rFont val="Calibri"/>
          </rPr>
          <t>Ensure discretionary access control permission modification events chown,fchown,lchown,fchownat are collected</t>
        </r>
      </text>
    </comment>
    <comment ref="AC7" authorId="0" shapeId="0" xr:uid="{00000000-0006-0000-0500-000018000000}">
      <text>
        <r>
          <rPr>
            <sz val="11"/>
            <rFont val="Calibri"/>
          </rPr>
          <t>Ensure discretionary access control permission modification events setxattr,lsetxattr,fsetxattr,removexattr,lremovexattr,fremovexattr collected</t>
        </r>
      </text>
    </comment>
    <comment ref="AD7" authorId="0" shapeId="0" xr:uid="{00000000-0006-0000-0500-000019000000}">
      <text>
        <r>
          <rPr>
            <sz val="11"/>
            <rFont val="Calibri"/>
          </rPr>
          <t>Ensure successful file system mounts are collected</t>
        </r>
      </text>
    </comment>
    <comment ref="AE7" authorId="0" shapeId="0" xr:uid="{00000000-0006-0000-0500-00001A000000}">
      <text>
        <r>
          <rPr>
            <sz val="11"/>
            <rFont val="Calibri"/>
          </rPr>
          <t>Ensure session initiation information is collected</t>
        </r>
      </text>
    </comment>
    <comment ref="AF7" authorId="0" shapeId="0" xr:uid="{00000000-0006-0000-0500-00001B000000}">
      <text>
        <r>
          <rPr>
            <sz val="11"/>
            <rFont val="Calibri"/>
          </rPr>
          <t>Ensure login and logout events are collected</t>
        </r>
      </text>
    </comment>
    <comment ref="AG7" authorId="0" shapeId="0" xr:uid="{00000000-0006-0000-0500-00001C000000}">
      <text>
        <r>
          <rPr>
            <sz val="11"/>
            <rFont val="Calibri"/>
          </rPr>
          <t>Ensure unlink file deletion events by users are collected</t>
        </r>
      </text>
    </comment>
    <comment ref="AH7" authorId="0" shapeId="0" xr:uid="{00000000-0006-0000-0500-00001D000000}">
      <text>
        <r>
          <rPr>
            <sz val="11"/>
            <rFont val="Calibri"/>
          </rPr>
          <t>Ensure rename file deletion events by users are collected</t>
        </r>
      </text>
    </comment>
    <comment ref="AI7" authorId="0" shapeId="0" xr:uid="{00000000-0006-0000-0500-00001E000000}">
      <text>
        <r>
          <rPr>
            <sz val="11"/>
            <rFont val="Calibri"/>
          </rPr>
          <t>Ensure events that modify the system</t>
        </r>
        <r>
          <rPr>
            <sz val="11"/>
            <color rgb="FF000000"/>
            <rFont val="Calibri"/>
          </rPr>
          <t>'</t>
        </r>
        <r>
          <rPr>
            <sz val="11"/>
            <color rgb="FF000000"/>
            <rFont val="Calibri"/>
          </rPr>
          <t>s Mandatory Access Controls are collected</t>
        </r>
      </text>
    </comment>
    <comment ref="AJ7" authorId="0" shapeId="0" xr:uid="{00000000-0006-0000-0500-00001F000000}">
      <text>
        <r>
          <rPr>
            <sz val="11"/>
            <rFont val="Calibri"/>
          </rPr>
          <t>Ensure successful and unsuccessful attempts to use the chcon command are collected</t>
        </r>
      </text>
    </comment>
    <comment ref="AK7" authorId="0" shapeId="0" xr:uid="{00000000-0006-0000-0500-000020000000}">
      <text>
        <r>
          <rPr>
            <sz val="11"/>
            <rFont val="Calibri"/>
          </rPr>
          <t>Ensure successful and unsuccessful attempts to use the setfacl command are collected</t>
        </r>
      </text>
    </comment>
    <comment ref="AL7" authorId="0" shapeId="0" xr:uid="{00000000-0006-0000-0500-000021000000}">
      <text>
        <r>
          <rPr>
            <sz val="11"/>
            <rFont val="Calibri"/>
          </rPr>
          <t>Ensure successful and unsuccessful attempts to use the chacl command are collected</t>
        </r>
      </text>
    </comment>
    <comment ref="AM7" authorId="0" shapeId="0" xr:uid="{00000000-0006-0000-0500-000022000000}">
      <text>
        <r>
          <rPr>
            <sz val="11"/>
            <rFont val="Calibri"/>
          </rPr>
          <t>Ensure successful and unsuccessful attempts to use the usermod command are collected</t>
        </r>
      </text>
    </comment>
    <comment ref="AN7" authorId="0" shapeId="0" xr:uid="{00000000-0006-0000-0500-000023000000}">
      <text>
        <r>
          <rPr>
            <sz val="11"/>
            <rFont val="Calibri"/>
          </rPr>
          <t>Ensure kernel module loading unloading and modification is collected</t>
        </r>
      </text>
    </comment>
    <comment ref="AO7" authorId="0" shapeId="0" xr:uid="{00000000-0006-0000-0500-000024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AP7" authorId="0" shapeId="0" xr:uid="{00000000-0006-0000-0500-000025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AQ7" authorId="0" shapeId="0" xr:uid="{00000000-0006-0000-0500-000026000000}">
      <text>
        <r>
          <rPr>
            <sz val="11"/>
            <rFont val="Calibri"/>
          </rPr>
          <t>Ensure kernel query_module loading unloading and modification is collected</t>
        </r>
      </text>
    </comment>
    <comment ref="AR7" authorId="0" shapeId="0" xr:uid="{00000000-0006-0000-0500-000027000000}">
      <text>
        <r>
          <rPr>
            <sz val="11"/>
            <rFont val="Calibri"/>
          </rPr>
          <t>Ensure the audit configuration is loaded regardless of errors</t>
        </r>
      </text>
    </comment>
    <comment ref="AS7" authorId="0" shapeId="0" xr:uid="{00000000-0006-0000-0500-000028000000}">
      <text>
        <r>
          <rPr>
            <sz val="11"/>
            <rFont val="Calibri"/>
          </rPr>
          <t>Ensure the audit configuration is immutable</t>
        </r>
      </text>
    </comment>
    <comment ref="AT7" authorId="0" shapeId="0" xr:uid="{00000000-0006-0000-0500-000029000000}">
      <text>
        <r>
          <rPr>
            <sz val="11"/>
            <rFont val="Calibri"/>
          </rPr>
          <t>Ensure the running and on disk configuration is the same</t>
        </r>
      </text>
    </comment>
    <comment ref="AU7" authorId="0" shapeId="0" xr:uid="{00000000-0006-0000-0500-00002A000000}">
      <text>
        <r>
          <rPr>
            <sz val="11"/>
            <rFont val="Calibri"/>
          </rPr>
          <t>Ensure AIDE is installed</t>
        </r>
      </text>
    </comment>
    <comment ref="H8" authorId="0" shapeId="0" xr:uid="{00000000-0006-0000-0500-000036000000}">
      <text>
        <r>
          <rPr>
            <sz val="11"/>
            <rFont val="Calibri"/>
          </rPr>
          <t>Ensure kernel.yama.ptrace_scope is configured</t>
        </r>
      </text>
    </comment>
    <comment ref="I8" authorId="0" shapeId="0" xr:uid="{00000000-0006-0000-0500-000037000000}">
      <text>
        <r>
          <rPr>
            <sz val="11"/>
            <rFont val="Calibri"/>
          </rPr>
          <t>Ensure kernel.yama.ptrace_scope is configured</t>
        </r>
      </text>
    </comment>
    <comment ref="H9" authorId="0" shapeId="0" xr:uid="{00000000-0006-0000-0500-000038000000}">
      <text>
        <r>
          <rPr>
            <sz val="11"/>
            <rFont val="Calibri"/>
          </rPr>
          <t>Ensure bootloader password is set</t>
        </r>
      </text>
    </comment>
    <comment ref="H10" authorId="0" shapeId="0" xr:uid="{00000000-0006-0000-0500-000039000000}">
      <text>
        <r>
          <rPr>
            <sz val="11"/>
            <rFont val="Calibri"/>
          </rPr>
          <t>Ensure the source.list and .source files use the Signed-By option</t>
        </r>
      </text>
    </comment>
    <comment ref="I10" authorId="0" shapeId="0" xr:uid="{00000000-0006-0000-0500-00003A000000}">
      <text>
        <r>
          <rPr>
            <sz val="11"/>
            <rFont val="Calibri"/>
          </rPr>
          <t>Ensure prelink is not installed</t>
        </r>
      </text>
    </comment>
    <comment ref="H12" authorId="0" shapeId="0" xr:uid="{00000000-0006-0000-0500-00003B000000}">
      <text>
        <r>
          <rPr>
            <sz val="11"/>
            <rFont val="Calibri"/>
          </rPr>
          <t>Ensure net.ipv4.icmp_ignore_bogus_error_responses is configured</t>
        </r>
      </text>
    </comment>
    <comment ref="I12" authorId="0" shapeId="0" xr:uid="{00000000-0006-0000-0500-00003C000000}">
      <text>
        <r>
          <rPr>
            <sz val="11"/>
            <rFont val="Calibri"/>
          </rPr>
          <t>Ensure journald Compress is configured</t>
        </r>
      </text>
    </comment>
    <comment ref="J12" authorId="0" shapeId="0" xr:uid="{00000000-0006-0000-0500-00003D000000}">
      <text>
        <r>
          <rPr>
            <sz val="11"/>
            <rFont val="Calibri"/>
          </rPr>
          <t>Ensure audit log storage size is configured</t>
        </r>
      </text>
    </comment>
    <comment ref="K12" authorId="0" shapeId="0" xr:uid="{00000000-0006-0000-0500-00003E000000}">
      <text>
        <r>
          <rPr>
            <sz val="11"/>
            <rFont val="Calibri"/>
          </rPr>
          <t>Ensure audit logs are not automatically deleted</t>
        </r>
      </text>
    </comment>
    <comment ref="H13" authorId="0" shapeId="0" xr:uid="{00000000-0006-0000-0500-00003F000000}">
      <text>
        <r>
          <rPr>
            <sz val="11"/>
            <rFont val="Calibri"/>
          </rPr>
          <t>Ensure systemd-coredump ProcessSizeMax is configured</t>
        </r>
      </text>
    </comment>
    <comment ref="I13" authorId="0" shapeId="0" xr:uid="{00000000-0006-0000-0500-000040000000}">
      <text>
        <r>
          <rPr>
            <sz val="11"/>
            <rFont val="Calibri"/>
          </rPr>
          <t>Ensure systemd-coredump Storage is configured</t>
        </r>
      </text>
    </comment>
    <comment ref="J13" authorId="0" shapeId="0" xr:uid="{00000000-0006-0000-0500-000041000000}">
      <text>
        <r>
          <rPr>
            <sz val="11"/>
            <rFont val="Calibri"/>
          </rPr>
          <t>Ensure rsyslog is installed</t>
        </r>
      </text>
    </comment>
    <comment ref="H14" authorId="0" shapeId="0" xr:uid="{00000000-0006-0000-0500-000042000000}">
      <text>
        <r>
          <rPr>
            <sz val="11"/>
            <rFont val="Calibri"/>
          </rPr>
          <t>Ensure cramfs kernel module is not available</t>
        </r>
      </text>
    </comment>
    <comment ref="I14" authorId="0" shapeId="0" xr:uid="{00000000-0006-0000-0500-000043000000}">
      <text>
        <r>
          <rPr>
            <sz val="11"/>
            <rFont val="Calibri"/>
          </rPr>
          <t>Ensure freevxfs kernel module is not available</t>
        </r>
      </text>
    </comment>
    <comment ref="J14" authorId="0" shapeId="0" xr:uid="{00000000-0006-0000-0500-000044000000}">
      <text>
        <r>
          <rPr>
            <sz val="11"/>
            <rFont val="Calibri"/>
          </rPr>
          <t>Ensure hfs kernel module is not available</t>
        </r>
      </text>
    </comment>
    <comment ref="K14" authorId="0" shapeId="0" xr:uid="{00000000-0006-0000-0500-000045000000}">
      <text>
        <r>
          <rPr>
            <sz val="11"/>
            <rFont val="Calibri"/>
          </rPr>
          <t>Ensure hfsplus kernel module is not available</t>
        </r>
      </text>
    </comment>
    <comment ref="L14" authorId="0" shapeId="0" xr:uid="{00000000-0006-0000-0500-000046000000}">
      <text>
        <r>
          <rPr>
            <sz val="11"/>
            <rFont val="Calibri"/>
          </rPr>
          <t>Ensure jffs2 kernel module is not available</t>
        </r>
      </text>
    </comment>
    <comment ref="M14" authorId="0" shapeId="0" xr:uid="{00000000-0006-0000-0500-000047000000}">
      <text>
        <r>
          <rPr>
            <sz val="11"/>
            <rFont val="Calibri"/>
          </rPr>
          <t>Ensure overlay kernel module is not available</t>
        </r>
      </text>
    </comment>
    <comment ref="N14" authorId="0" shapeId="0" xr:uid="{00000000-0006-0000-0500-000048000000}">
      <text>
        <r>
          <rPr>
            <sz val="11"/>
            <rFont val="Calibri"/>
          </rPr>
          <t>Ensure squashfs kernel module is not available</t>
        </r>
      </text>
    </comment>
    <comment ref="O14" authorId="0" shapeId="0" xr:uid="{00000000-0006-0000-0500-000049000000}">
      <text>
        <r>
          <rPr>
            <sz val="11"/>
            <rFont val="Calibri"/>
          </rPr>
          <t>Ensure udf kernel module is not available</t>
        </r>
      </text>
    </comment>
    <comment ref="P14" authorId="0" shapeId="0" xr:uid="{00000000-0006-0000-0500-00004A000000}">
      <text>
        <r>
          <rPr>
            <sz val="11"/>
            <rFont val="Calibri"/>
          </rPr>
          <t>Ensure unused filesystems kernel modules are not available</t>
        </r>
      </text>
    </comment>
    <comment ref="Q14" authorId="0" shapeId="0" xr:uid="{00000000-0006-0000-0500-00004B000000}">
      <text>
        <r>
          <rPr>
            <sz val="11"/>
            <rFont val="Calibri"/>
          </rPr>
          <t>Ensure Automatic Error Reporting is configured</t>
        </r>
      </text>
    </comment>
    <comment ref="R14" authorId="0" shapeId="0" xr:uid="{00000000-0006-0000-0500-00004C000000}">
      <text>
        <r>
          <rPr>
            <sz val="11"/>
            <rFont val="Calibri"/>
          </rPr>
          <t>Ensure GDM is removed</t>
        </r>
      </text>
    </comment>
    <comment ref="S14" authorId="0" shapeId="0" xr:uid="{00000000-0006-0000-0500-00004D000000}">
      <text>
        <r>
          <rPr>
            <sz val="11"/>
            <rFont val="Calibri"/>
          </rPr>
          <t>Ensure GDM automatic mounting of removable media is disabled</t>
        </r>
      </text>
    </comment>
    <comment ref="T14" authorId="0" shapeId="0" xr:uid="{00000000-0006-0000-0500-00004E000000}">
      <text>
        <r>
          <rPr>
            <sz val="11"/>
            <rFont val="Calibri"/>
          </rPr>
          <t>Ensure GDM disabling automatic mounting of removable media is not overridden</t>
        </r>
      </text>
    </comment>
    <comment ref="U14" authorId="0" shapeId="0" xr:uid="{00000000-0006-0000-0500-00004F000000}">
      <text>
        <r>
          <rPr>
            <sz val="11"/>
            <rFont val="Calibri"/>
          </rPr>
          <t>Ensure GDM autorun-never is enabled</t>
        </r>
      </text>
    </comment>
    <comment ref="V14" authorId="0" shapeId="0" xr:uid="{00000000-0006-0000-0500-000050000000}">
      <text>
        <r>
          <rPr>
            <sz val="11"/>
            <rFont val="Calibri"/>
          </rPr>
          <t>Ensure GDM autorun-never is not overridden</t>
        </r>
      </text>
    </comment>
    <comment ref="W14" authorId="0" shapeId="0" xr:uid="{00000000-0006-0000-0500-000051000000}">
      <text>
        <r>
          <rPr>
            <sz val="11"/>
            <rFont val="Calibri"/>
          </rPr>
          <t>Ensure autofs services are not in use</t>
        </r>
      </text>
    </comment>
    <comment ref="X14" authorId="0" shapeId="0" xr:uid="{00000000-0006-0000-0500-000052000000}">
      <text>
        <r>
          <rPr>
            <sz val="11"/>
            <rFont val="Calibri"/>
          </rPr>
          <t>Ensure avahi daemon services are not in use</t>
        </r>
      </text>
    </comment>
    <comment ref="Y14" authorId="0" shapeId="0" xr:uid="{00000000-0006-0000-0500-000053000000}">
      <text>
        <r>
          <rPr>
            <sz val="11"/>
            <rFont val="Calibri"/>
          </rPr>
          <t>Ensure dhcp server services are not in use</t>
        </r>
      </text>
    </comment>
    <comment ref="Z14" authorId="0" shapeId="0" xr:uid="{00000000-0006-0000-0500-000054000000}">
      <text>
        <r>
          <rPr>
            <sz val="11"/>
            <rFont val="Calibri"/>
          </rPr>
          <t>Ensure dns server services are not in use</t>
        </r>
      </text>
    </comment>
    <comment ref="AA14" authorId="0" shapeId="0" xr:uid="{00000000-0006-0000-0500-000055000000}">
      <text>
        <r>
          <rPr>
            <sz val="11"/>
            <rFont val="Calibri"/>
          </rPr>
          <t>Ensure dnsmasq services are not in use</t>
        </r>
      </text>
    </comment>
    <comment ref="AB14" authorId="0" shapeId="0" xr:uid="{00000000-0006-0000-0500-000056000000}">
      <text>
        <r>
          <rPr>
            <sz val="11"/>
            <rFont val="Calibri"/>
          </rPr>
          <t>Ensure ftp server services are not in use</t>
        </r>
      </text>
    </comment>
    <comment ref="AC14" authorId="0" shapeId="0" xr:uid="{00000000-0006-0000-0500-000057000000}">
      <text>
        <r>
          <rPr>
            <sz val="11"/>
            <rFont val="Calibri"/>
          </rPr>
          <t>Ensure ldap server services are not in use</t>
        </r>
      </text>
    </comment>
    <comment ref="AD14" authorId="0" shapeId="0" xr:uid="{00000000-0006-0000-0500-000058000000}">
      <text>
        <r>
          <rPr>
            <sz val="11"/>
            <rFont val="Calibri"/>
          </rPr>
          <t>Ensure message access server services are not in use</t>
        </r>
      </text>
    </comment>
    <comment ref="AE14" authorId="0" shapeId="0" xr:uid="{00000000-0006-0000-0500-000059000000}">
      <text>
        <r>
          <rPr>
            <sz val="11"/>
            <rFont val="Calibri"/>
          </rPr>
          <t>Ensure network file system services are not in use</t>
        </r>
      </text>
    </comment>
    <comment ref="AF14" authorId="0" shapeId="0" xr:uid="{00000000-0006-0000-0500-00005A000000}">
      <text>
        <r>
          <rPr>
            <sz val="11"/>
            <rFont val="Calibri"/>
          </rPr>
          <t>Ensure nis server services are not in use</t>
        </r>
      </text>
    </comment>
    <comment ref="AG14" authorId="0" shapeId="0" xr:uid="{00000000-0006-0000-0500-00005B000000}">
      <text>
        <r>
          <rPr>
            <sz val="11"/>
            <rFont val="Calibri"/>
          </rPr>
          <t>Ensure print server services are not in use</t>
        </r>
      </text>
    </comment>
    <comment ref="AH14" authorId="0" shapeId="0" xr:uid="{00000000-0006-0000-0500-00005C000000}">
      <text>
        <r>
          <rPr>
            <sz val="11"/>
            <rFont val="Calibri"/>
          </rPr>
          <t>Ensure rpcbind services are not in use</t>
        </r>
      </text>
    </comment>
    <comment ref="AI14" authorId="0" shapeId="0" xr:uid="{00000000-0006-0000-0500-00005D000000}">
      <text>
        <r>
          <rPr>
            <sz val="11"/>
            <rFont val="Calibri"/>
          </rPr>
          <t>Ensure rsync services are not in use</t>
        </r>
      </text>
    </comment>
    <comment ref="AJ14" authorId="0" shapeId="0" xr:uid="{00000000-0006-0000-0500-00005E000000}">
      <text>
        <r>
          <rPr>
            <sz val="11"/>
            <rFont val="Calibri"/>
          </rPr>
          <t>Ensure samba file server services are not in use</t>
        </r>
      </text>
    </comment>
    <comment ref="AK14" authorId="0" shapeId="0" xr:uid="{00000000-0006-0000-0500-00005F000000}">
      <text>
        <r>
          <rPr>
            <sz val="11"/>
            <rFont val="Calibri"/>
          </rPr>
          <t>Ensure snmp services are not in use</t>
        </r>
      </text>
    </comment>
    <comment ref="AL14" authorId="0" shapeId="0" xr:uid="{00000000-0006-0000-0500-000060000000}">
      <text>
        <r>
          <rPr>
            <sz val="11"/>
            <rFont val="Calibri"/>
          </rPr>
          <t>Ensure telnet-server services are not in use</t>
        </r>
      </text>
    </comment>
    <comment ref="AM14" authorId="0" shapeId="0" xr:uid="{00000000-0006-0000-0500-000061000000}">
      <text>
        <r>
          <rPr>
            <sz val="11"/>
            <rFont val="Calibri"/>
          </rPr>
          <t>Ensure tftp server services are not in use</t>
        </r>
      </text>
    </comment>
    <comment ref="AN14" authorId="0" shapeId="0" xr:uid="{00000000-0006-0000-0500-000062000000}">
      <text>
        <r>
          <rPr>
            <sz val="11"/>
            <rFont val="Calibri"/>
          </rPr>
          <t>Ensure web proxy server services are not in use</t>
        </r>
      </text>
    </comment>
    <comment ref="AO14" authorId="0" shapeId="0" xr:uid="{00000000-0006-0000-0500-000063000000}">
      <text>
        <r>
          <rPr>
            <sz val="11"/>
            <rFont val="Calibri"/>
          </rPr>
          <t>Ensure web server services are not in use</t>
        </r>
      </text>
    </comment>
    <comment ref="AP14" authorId="0" shapeId="0" xr:uid="{00000000-0006-0000-0500-000064000000}">
      <text>
        <r>
          <rPr>
            <sz val="11"/>
            <rFont val="Calibri"/>
          </rPr>
          <t>Ensure xinetd services are not in use</t>
        </r>
      </text>
    </comment>
    <comment ref="AQ14" authorId="0" shapeId="0" xr:uid="{00000000-0006-0000-0500-000065000000}">
      <text>
        <r>
          <rPr>
            <sz val="11"/>
            <rFont val="Calibri"/>
          </rPr>
          <t>Ensure X window server services are not in use</t>
        </r>
      </text>
    </comment>
    <comment ref="AR14" authorId="0" shapeId="0" xr:uid="{00000000-0006-0000-0500-000066000000}">
      <text>
        <r>
          <rPr>
            <sz val="11"/>
            <rFont val="Calibri"/>
          </rPr>
          <t>Ensure mail transfer agents are configured for local-only mode</t>
        </r>
      </text>
    </comment>
    <comment ref="AS14" authorId="0" shapeId="0" xr:uid="{00000000-0006-0000-0500-000067000000}">
      <text>
        <r>
          <rPr>
            <sz val="11"/>
            <rFont val="Calibri"/>
          </rPr>
          <t>Ensure only approved services are listening on a network interface</t>
        </r>
      </text>
    </comment>
    <comment ref="AT14" authorId="0" shapeId="0" xr:uid="{00000000-0006-0000-0500-000068000000}">
      <text>
        <r>
          <rPr>
            <sz val="11"/>
            <rFont val="Calibri"/>
          </rPr>
          <t>Ensure nis client is not installed</t>
        </r>
      </text>
    </comment>
    <comment ref="AU14" authorId="0" shapeId="0" xr:uid="{00000000-0006-0000-0500-000069000000}">
      <text>
        <r>
          <rPr>
            <sz val="11"/>
            <rFont val="Calibri"/>
          </rPr>
          <t>Ensure rsh client is not installed</t>
        </r>
      </text>
    </comment>
    <comment ref="H16" authorId="0" shapeId="0" xr:uid="{00000000-0006-0000-0500-00006A000000}">
      <text>
        <r>
          <rPr>
            <sz val="11"/>
            <rFont val="Calibri"/>
          </rPr>
          <t>Ensure sshd Ciphers are configured</t>
        </r>
      </text>
    </comment>
    <comment ref="I16" authorId="0" shapeId="0" xr:uid="{00000000-0006-0000-0500-00006B000000}">
      <text>
        <r>
          <rPr>
            <sz val="11"/>
            <rFont val="Calibri"/>
          </rPr>
          <t>Ensure sshd KexAlgorithms is configured</t>
        </r>
      </text>
    </comment>
    <comment ref="J16" authorId="0" shapeId="0" xr:uid="{00000000-0006-0000-0500-00006C000000}">
      <text>
        <r>
          <rPr>
            <sz val="11"/>
            <rFont val="Calibri"/>
          </rPr>
          <t>Ensure sshd post-quantum cryptography key exchange algorithms are configured</t>
        </r>
      </text>
    </comment>
    <comment ref="K16" authorId="0" shapeId="0" xr:uid="{00000000-0006-0000-0500-00006D000000}">
      <text>
        <r>
          <rPr>
            <sz val="11"/>
            <rFont val="Calibri"/>
          </rPr>
          <t>Ensure sshd MACs are configured</t>
        </r>
      </text>
    </comment>
    <comment ref="L16" authorId="0" shapeId="0" xr:uid="{00000000-0006-0000-0500-00006E000000}">
      <text>
        <r>
          <rPr>
            <sz val="11"/>
            <rFont val="Calibri"/>
          </rPr>
          <t>Ensure pam_pwhistory includes use_authtok</t>
        </r>
      </text>
    </comment>
    <comment ref="M16" authorId="0" shapeId="0" xr:uid="{00000000-0006-0000-0500-00006F000000}">
      <text>
        <r>
          <rPr>
            <sz val="11"/>
            <rFont val="Calibri"/>
          </rPr>
          <t>Ensure pam_unix does not include nullok</t>
        </r>
      </text>
    </comment>
    <comment ref="N16" authorId="0" shapeId="0" xr:uid="{00000000-0006-0000-0500-000070000000}">
      <text>
        <r>
          <rPr>
            <sz val="11"/>
            <rFont val="Calibri"/>
          </rPr>
          <t>Ensure pam_unix does not include remember</t>
        </r>
      </text>
    </comment>
    <comment ref="O16" authorId="0" shapeId="0" xr:uid="{00000000-0006-0000-0500-000071000000}">
      <text>
        <r>
          <rPr>
            <sz val="11"/>
            <rFont val="Calibri"/>
          </rPr>
          <t>Ensure pam_unix includes a strong password hashing algorithm</t>
        </r>
      </text>
    </comment>
    <comment ref="P16" authorId="0" shapeId="0" xr:uid="{00000000-0006-0000-0500-000072000000}">
      <text>
        <r>
          <rPr>
            <sz val="11"/>
            <rFont val="Calibri"/>
          </rPr>
          <t>Ensure pam_unix includes use_authtok</t>
        </r>
      </text>
    </comment>
    <comment ref="Q16" authorId="0" shapeId="0" xr:uid="{00000000-0006-0000-0500-000073000000}">
      <text>
        <r>
          <rPr>
            <sz val="11"/>
            <rFont val="Calibri"/>
          </rPr>
          <t>Ensure strong password hashing algorithm is configured</t>
        </r>
      </text>
    </comment>
    <comment ref="R16" authorId="0" shapeId="0" xr:uid="{00000000-0006-0000-0500-000074000000}">
      <text>
        <r>
          <rPr>
            <sz val="11"/>
            <rFont val="Calibri"/>
          </rPr>
          <t>Ensure systemd-journal-upload authentication is configured</t>
        </r>
      </text>
    </comment>
    <comment ref="S16" authorId="0" shapeId="0" xr:uid="{00000000-0006-0000-0500-000075000000}">
      <text>
        <r>
          <rPr>
            <sz val="11"/>
            <rFont val="Calibri"/>
          </rPr>
          <t>Ensure rsyslog-gnutls is installed</t>
        </r>
      </text>
    </comment>
    <comment ref="T16" authorId="0" shapeId="0" xr:uid="{00000000-0006-0000-0500-000076000000}">
      <text>
        <r>
          <rPr>
            <sz val="11"/>
            <rFont val="Calibri"/>
          </rPr>
          <t>Ensure rsyslog forwarding uses gtls</t>
        </r>
      </text>
    </comment>
    <comment ref="U16" authorId="0" shapeId="0" xr:uid="{00000000-0006-0000-0500-000077000000}">
      <text>
        <r>
          <rPr>
            <sz val="11"/>
            <rFont val="Calibri"/>
          </rPr>
          <t>Ensure rsyslog CA certificates are configured</t>
        </r>
      </text>
    </comment>
    <comment ref="H18" authorId="0" shapeId="0" xr:uid="{00000000-0006-0000-0500-000078000000}">
      <text>
        <r>
          <rPr>
            <sz val="11"/>
            <rFont val="Calibri"/>
          </rPr>
          <t>Ensure nosuid option set on /dev/shm partition</t>
        </r>
      </text>
    </comment>
    <comment ref="I18" authorId="0" shapeId="0" xr:uid="{00000000-0006-0000-0500-000079000000}">
      <text>
        <r>
          <rPr>
            <sz val="11"/>
            <rFont val="Calibri"/>
          </rPr>
          <t>Ensure separate partition exists for /home</t>
        </r>
      </text>
    </comment>
    <comment ref="J18" authorId="0" shapeId="0" xr:uid="{00000000-0006-0000-0500-00007A000000}">
      <text>
        <r>
          <rPr>
            <sz val="11"/>
            <rFont val="Calibri"/>
          </rPr>
          <t>Ensure nodev option set on /home partition</t>
        </r>
      </text>
    </comment>
    <comment ref="K18" authorId="0" shapeId="0" xr:uid="{00000000-0006-0000-0500-00007B000000}">
      <text>
        <r>
          <rPr>
            <sz val="11"/>
            <rFont val="Calibri"/>
          </rPr>
          <t>Ensure nodev option set on /var/log partition</t>
        </r>
      </text>
    </comment>
    <comment ref="H19" authorId="0" shapeId="0" xr:uid="{00000000-0006-0000-0500-00007C000000}">
      <text>
        <r>
          <rPr>
            <sz val="11"/>
            <rFont val="Calibri"/>
          </rPr>
          <t>Ensure cramfs kernel module is not available</t>
        </r>
      </text>
    </comment>
    <comment ref="I19" authorId="0" shapeId="0" xr:uid="{00000000-0006-0000-0500-00007D000000}">
      <text>
        <r>
          <rPr>
            <sz val="11"/>
            <rFont val="Calibri"/>
          </rPr>
          <t>Ensure freevxfs kernel module is not available</t>
        </r>
      </text>
    </comment>
    <comment ref="J19" authorId="0" shapeId="0" xr:uid="{00000000-0006-0000-0500-00007E000000}">
      <text>
        <r>
          <rPr>
            <sz val="11"/>
            <rFont val="Calibri"/>
          </rPr>
          <t>Ensure hfs kernel module is not available</t>
        </r>
      </text>
    </comment>
    <comment ref="K19" authorId="0" shapeId="0" xr:uid="{00000000-0006-0000-0500-00007F000000}">
      <text>
        <r>
          <rPr>
            <sz val="11"/>
            <rFont val="Calibri"/>
          </rPr>
          <t>Ensure hfsplus kernel module is not available</t>
        </r>
      </text>
    </comment>
    <comment ref="L19" authorId="0" shapeId="0" xr:uid="{00000000-0006-0000-0500-000080000000}">
      <text>
        <r>
          <rPr>
            <sz val="11"/>
            <rFont val="Calibri"/>
          </rPr>
          <t>Ensure jffs2 kernel module is not available</t>
        </r>
      </text>
    </comment>
    <comment ref="M19" authorId="0" shapeId="0" xr:uid="{00000000-0006-0000-0500-000081000000}">
      <text>
        <r>
          <rPr>
            <sz val="11"/>
            <rFont val="Calibri"/>
          </rPr>
          <t>Ensure overlay kernel module is not available</t>
        </r>
      </text>
    </comment>
    <comment ref="N19" authorId="0" shapeId="0" xr:uid="{00000000-0006-0000-0500-000082000000}">
      <text>
        <r>
          <rPr>
            <sz val="11"/>
            <rFont val="Calibri"/>
          </rPr>
          <t>Ensure squashfs kernel module is not available</t>
        </r>
      </text>
    </comment>
    <comment ref="O19" authorId="0" shapeId="0" xr:uid="{00000000-0006-0000-0500-000083000000}">
      <text>
        <r>
          <rPr>
            <sz val="11"/>
            <rFont val="Calibri"/>
          </rPr>
          <t>Ensure udf kernel module is not available</t>
        </r>
      </text>
    </comment>
    <comment ref="P19" authorId="0" shapeId="0" xr:uid="{00000000-0006-0000-0500-000084000000}">
      <text>
        <r>
          <rPr>
            <sz val="11"/>
            <rFont val="Calibri"/>
          </rPr>
          <t>Ensure apparmor_restrict_unprivileged_unconfined is enabled</t>
        </r>
      </text>
    </comment>
    <comment ref="Q19" authorId="0" shapeId="0" xr:uid="{00000000-0006-0000-0500-000085000000}">
      <text>
        <r>
          <rPr>
            <sz val="11"/>
            <rFont val="Calibri"/>
          </rPr>
          <t>Ensure prelink is not installed</t>
        </r>
      </text>
    </comment>
    <comment ref="R19" authorId="0" shapeId="0" xr:uid="{00000000-0006-0000-0500-000086000000}">
      <text>
        <r>
          <rPr>
            <sz val="11"/>
            <rFont val="Calibri"/>
          </rPr>
          <t>Ensure kernel.randomize_va_space is configured</t>
        </r>
      </text>
    </comment>
    <comment ref="S19" authorId="0" shapeId="0" xr:uid="{00000000-0006-0000-0500-000087000000}">
      <text>
        <r>
          <rPr>
            <sz val="11"/>
            <rFont val="Calibri"/>
          </rPr>
          <t>Ensure XDMCP is not enabled</t>
        </r>
      </text>
    </comment>
    <comment ref="T19" authorId="0" shapeId="0" xr:uid="{00000000-0006-0000-0500-000088000000}">
      <text>
        <r>
          <rPr>
            <sz val="11"/>
            <rFont val="Calibri"/>
          </rPr>
          <t>Ensure Xwayland is configured</t>
        </r>
      </text>
    </comment>
    <comment ref="H20" authorId="0" shapeId="0" xr:uid="{00000000-0006-0000-0500-000089000000}">
      <text>
        <r>
          <rPr>
            <sz val="11"/>
            <rFont val="Calibri"/>
          </rPr>
          <t>Ensure net.ipv4.icmp_echo_ignore_broadcasts is configured</t>
        </r>
      </text>
    </comment>
    <comment ref="I20" authorId="0" shapeId="0" xr:uid="{00000000-0006-0000-0500-00008A000000}">
      <text>
        <r>
          <rPr>
            <sz val="11"/>
            <rFont val="Calibri"/>
          </rPr>
          <t>Ensure net.ipv4.tcp_syncookies is configured</t>
        </r>
      </text>
    </comment>
    <comment ref="J20" authorId="0" shapeId="0" xr:uid="{00000000-0006-0000-0500-00008B000000}">
      <text>
        <r>
          <rPr>
            <sz val="11"/>
            <rFont val="Calibri"/>
          </rPr>
          <t>Ensure ufw is installed</t>
        </r>
      </text>
    </comment>
    <comment ref="K20" authorId="0" shapeId="0" xr:uid="{00000000-0006-0000-0500-00008C000000}">
      <text>
        <r>
          <rPr>
            <sz val="11"/>
            <rFont val="Calibri"/>
          </rPr>
          <t>Ensure ufw incoming default is configured</t>
        </r>
      </text>
    </comment>
    <comment ref="L20" authorId="0" shapeId="0" xr:uid="{00000000-0006-0000-0500-00008D000000}">
      <text>
        <r>
          <rPr>
            <sz val="11"/>
            <rFont val="Calibri"/>
          </rPr>
          <t>Ensure ufw outgoing default is configured</t>
        </r>
      </text>
    </comment>
    <comment ref="M20" authorId="0" shapeId="0" xr:uid="{00000000-0006-0000-0500-00008E000000}">
      <text>
        <r>
          <rPr>
            <sz val="11"/>
            <rFont val="Calibri"/>
          </rPr>
          <t>Ensure ufw routed default is configured</t>
        </r>
      </text>
    </comment>
    <comment ref="H21" authorId="0" shapeId="0" xr:uid="{00000000-0006-0000-0500-00008F000000}">
      <text>
        <r>
          <rPr>
            <sz val="11"/>
            <rFont val="Calibri"/>
          </rPr>
          <t>Ensure sshd Banner is configured</t>
        </r>
      </text>
    </comment>
    <comment ref="I21" authorId="0" shapeId="0" xr:uid="{00000000-0006-0000-0500-000090000000}">
      <text>
        <r>
          <rPr>
            <sz val="11"/>
            <rFont val="Calibri"/>
          </rPr>
          <t>Ensure sshd UsePAM is enabled</t>
        </r>
      </text>
    </comment>
    <comment ref="H22" authorId="0" shapeId="0" xr:uid="{00000000-0006-0000-0500-000091000000}">
      <text>
        <r>
          <rPr>
            <sz val="11"/>
            <rFont val="Calibri"/>
          </rPr>
          <t>Ensure firewire-core kernel module is not available</t>
        </r>
      </text>
    </comment>
    <comment ref="I22" authorId="0" shapeId="0" xr:uid="{00000000-0006-0000-0500-000092000000}">
      <text>
        <r>
          <rPr>
            <sz val="11"/>
            <rFont val="Calibri"/>
          </rPr>
          <t>Ensure usb-storage kernel module is not available</t>
        </r>
      </text>
    </comment>
    <comment ref="J22" authorId="0" shapeId="0" xr:uid="{00000000-0006-0000-0500-000093000000}">
      <text>
        <r>
          <rPr>
            <sz val="11"/>
            <rFont val="Calibri"/>
          </rPr>
          <t>Ensure GDM automatic mounting of removable media is disabled</t>
        </r>
      </text>
    </comment>
    <comment ref="K22" authorId="0" shapeId="0" xr:uid="{00000000-0006-0000-0500-000094000000}">
      <text>
        <r>
          <rPr>
            <sz val="11"/>
            <rFont val="Calibri"/>
          </rPr>
          <t>Ensure GDM disabling automatic mounting of removable media is not overridden</t>
        </r>
      </text>
    </comment>
    <comment ref="L22" authorId="0" shapeId="0" xr:uid="{00000000-0006-0000-0500-000095000000}">
      <text>
        <r>
          <rPr>
            <sz val="11"/>
            <rFont val="Calibri"/>
          </rPr>
          <t>Ensure successful file system mounts are collected</t>
        </r>
      </text>
    </comment>
    <comment ref="H23" authorId="0" shapeId="0" xr:uid="{00000000-0006-0000-0500-000096000000}">
      <text>
        <r>
          <rPr>
            <sz val="11"/>
            <rFont val="Calibri"/>
          </rPr>
          <t>Ensure GDM is removed</t>
        </r>
      </text>
    </comment>
    <comment ref="H25" authorId="0" shapeId="0" xr:uid="{00000000-0006-0000-0500-000097000000}">
      <text>
        <r>
          <rPr>
            <sz val="11"/>
            <rFont val="Calibri"/>
          </rPr>
          <t>Ensure net.ipv4.icmp_ignore_bogus_error_responses is configured</t>
        </r>
      </text>
    </comment>
    <comment ref="I25" authorId="0" shapeId="0" xr:uid="{00000000-0006-0000-0500-000098000000}">
      <text>
        <r>
          <rPr>
            <sz val="11"/>
            <rFont val="Calibri"/>
          </rPr>
          <t>Ensure net.ipv4.icmp_echo_ignore_broadcasts is configured</t>
        </r>
      </text>
    </comment>
    <comment ref="J25" authorId="0" shapeId="0" xr:uid="{00000000-0006-0000-0500-000099000000}">
      <text>
        <r>
          <rPr>
            <sz val="11"/>
            <rFont val="Calibri"/>
          </rPr>
          <t>Ensure net.ipv4.conf.all.accept_redirects is configured</t>
        </r>
      </text>
    </comment>
    <comment ref="K25" authorId="0" shapeId="0" xr:uid="{00000000-0006-0000-0500-00009A000000}">
      <text>
        <r>
          <rPr>
            <sz val="11"/>
            <rFont val="Calibri"/>
          </rPr>
          <t>Ensure net.ipv4.conf.default.accept_redirects is configured</t>
        </r>
      </text>
    </comment>
    <comment ref="L25" authorId="0" shapeId="0" xr:uid="{00000000-0006-0000-0500-00009B000000}">
      <text>
        <r>
          <rPr>
            <sz val="11"/>
            <rFont val="Calibri"/>
          </rPr>
          <t>Ensure net.ipv4.conf.all.secure_redirects is configured</t>
        </r>
      </text>
    </comment>
    <comment ref="M25" authorId="0" shapeId="0" xr:uid="{00000000-0006-0000-0500-00009C000000}">
      <text>
        <r>
          <rPr>
            <sz val="11"/>
            <rFont val="Calibri"/>
          </rPr>
          <t>Ensure net.ipv4.conf.default.secure_redirects is configured</t>
        </r>
      </text>
    </comment>
    <comment ref="N25" authorId="0" shapeId="0" xr:uid="{00000000-0006-0000-0500-00009D000000}">
      <text>
        <r>
          <rPr>
            <sz val="11"/>
            <rFont val="Calibri"/>
          </rPr>
          <t>Ensure net.ipv4.conf.all.rp_filter is configured</t>
        </r>
      </text>
    </comment>
    <comment ref="O25" authorId="0" shapeId="0" xr:uid="{00000000-0006-0000-0500-00009E000000}">
      <text>
        <r>
          <rPr>
            <sz val="11"/>
            <rFont val="Calibri"/>
          </rPr>
          <t>Ensure net.ipv4.conf.default.rp_filter is configured</t>
        </r>
      </text>
    </comment>
    <comment ref="P25" authorId="0" shapeId="0" xr:uid="{00000000-0006-0000-0500-00009F000000}">
      <text>
        <r>
          <rPr>
            <sz val="11"/>
            <rFont val="Calibri"/>
          </rPr>
          <t>Ensure net.ipv4.conf.all.accept_source_route is configured</t>
        </r>
      </text>
    </comment>
    <comment ref="Q25" authorId="0" shapeId="0" xr:uid="{00000000-0006-0000-0500-0000A0000000}">
      <text>
        <r>
          <rPr>
            <sz val="11"/>
            <rFont val="Calibri"/>
          </rPr>
          <t>Ensure net.ipv4.conf.default.accept_source_route is configured</t>
        </r>
      </text>
    </comment>
    <comment ref="R25" authorId="0" shapeId="0" xr:uid="{00000000-0006-0000-0500-0000A1000000}">
      <text>
        <r>
          <rPr>
            <sz val="11"/>
            <rFont val="Calibri"/>
          </rPr>
          <t>Ensure net.ipv4.conf.all.log_martians is configured</t>
        </r>
      </text>
    </comment>
    <comment ref="S25" authorId="0" shapeId="0" xr:uid="{00000000-0006-0000-0500-0000A2000000}">
      <text>
        <r>
          <rPr>
            <sz val="11"/>
            <rFont val="Calibri"/>
          </rPr>
          <t>Ensure net.ipv4.conf.default.log_martians is configured</t>
        </r>
      </text>
    </comment>
    <comment ref="T25" authorId="0" shapeId="0" xr:uid="{00000000-0006-0000-0500-0000A3000000}">
      <text>
        <r>
          <rPr>
            <sz val="11"/>
            <rFont val="Calibri"/>
          </rPr>
          <t>Ensure net.ipv4.tcp_syncookies is configured</t>
        </r>
      </text>
    </comment>
    <comment ref="U25" authorId="0" shapeId="0" xr:uid="{00000000-0006-0000-0500-0000A4000000}">
      <text>
        <r>
          <rPr>
            <sz val="11"/>
            <rFont val="Calibri"/>
          </rPr>
          <t>Ensure net.ipv6.conf.all.accept_redirects is configured</t>
        </r>
      </text>
    </comment>
    <comment ref="V25" authorId="0" shapeId="0" xr:uid="{00000000-0006-0000-0500-0000A5000000}">
      <text>
        <r>
          <rPr>
            <sz val="11"/>
            <rFont val="Calibri"/>
          </rPr>
          <t>Ensure net.ipv6.conf.default.accept_redirects is configured</t>
        </r>
      </text>
    </comment>
    <comment ref="W25" authorId="0" shapeId="0" xr:uid="{00000000-0006-0000-0500-0000A6000000}">
      <text>
        <r>
          <rPr>
            <sz val="11"/>
            <rFont val="Calibri"/>
          </rPr>
          <t>Ensure net.ipv6.conf.all.accept_source_route is configured</t>
        </r>
      </text>
    </comment>
    <comment ref="X25" authorId="0" shapeId="0" xr:uid="{00000000-0006-0000-0500-0000A7000000}">
      <text>
        <r>
          <rPr>
            <sz val="11"/>
            <rFont val="Calibri"/>
          </rPr>
          <t>Ensure net.ipv6.conf.default.accept_source_route is configured</t>
        </r>
      </text>
    </comment>
    <comment ref="Y25" authorId="0" shapeId="0" xr:uid="{00000000-0006-0000-0500-0000A8000000}">
      <text>
        <r>
          <rPr>
            <sz val="11"/>
            <rFont val="Calibri"/>
          </rPr>
          <t>Ensure net.ipv6.conf.all.accept_ra is configured</t>
        </r>
      </text>
    </comment>
    <comment ref="Z25" authorId="0" shapeId="0" xr:uid="{00000000-0006-0000-0500-0000A9000000}">
      <text>
        <r>
          <rPr>
            <sz val="11"/>
            <rFont val="Calibri"/>
          </rPr>
          <t>Ensure net.ipv6.conf.default.accept_ra is configured</t>
        </r>
      </text>
    </comment>
    <comment ref="AA25" authorId="0" shapeId="0" xr:uid="{00000000-0006-0000-0500-0000AA000000}">
      <text>
        <r>
          <rPr>
            <sz val="11"/>
            <rFont val="Calibri"/>
          </rPr>
          <t>Ensure ufw is installed</t>
        </r>
      </text>
    </comment>
    <comment ref="H26" authorId="0" shapeId="0" xr:uid="{00000000-0006-0000-0500-0000AB000000}">
      <text>
        <r>
          <rPr>
            <sz val="11"/>
            <rFont val="Calibri"/>
          </rPr>
          <t>Ensure net.ipv4.ip_forward is configured</t>
        </r>
      </text>
    </comment>
    <comment ref="I26" authorId="0" shapeId="0" xr:uid="{00000000-0006-0000-0500-0000AC000000}">
      <text>
        <r>
          <rPr>
            <sz val="11"/>
            <rFont val="Calibri"/>
          </rPr>
          <t>Ensure net.ipv4.conf.all.forwarding is configured</t>
        </r>
      </text>
    </comment>
    <comment ref="J26" authorId="0" shapeId="0" xr:uid="{00000000-0006-0000-0500-0000AD000000}">
      <text>
        <r>
          <rPr>
            <sz val="11"/>
            <rFont val="Calibri"/>
          </rPr>
          <t>Ensure net.ipv4.conf.default.forwarding is configured</t>
        </r>
      </text>
    </comment>
    <comment ref="K26" authorId="0" shapeId="0" xr:uid="{00000000-0006-0000-0500-0000AE000000}">
      <text>
        <r>
          <rPr>
            <sz val="11"/>
            <rFont val="Calibri"/>
          </rPr>
          <t>Ensure net.ipv4.conf.all.send_redirects is configured</t>
        </r>
      </text>
    </comment>
    <comment ref="L26" authorId="0" shapeId="0" xr:uid="{00000000-0006-0000-0500-0000AF000000}">
      <text>
        <r>
          <rPr>
            <sz val="11"/>
            <rFont val="Calibri"/>
          </rPr>
          <t>Ensure net.ipv4.conf.default.send_redirects is configured</t>
        </r>
      </text>
    </comment>
    <comment ref="M26" authorId="0" shapeId="0" xr:uid="{00000000-0006-0000-0500-0000B0000000}">
      <text>
        <r>
          <rPr>
            <sz val="11"/>
            <rFont val="Calibri"/>
          </rPr>
          <t>Ensure  net.ipv6.conf.all.forwarding is configured</t>
        </r>
      </text>
    </comment>
    <comment ref="N26" authorId="0" shapeId="0" xr:uid="{00000000-0006-0000-0500-0000B1000000}">
      <text>
        <r>
          <rPr>
            <sz val="11"/>
            <rFont val="Calibri"/>
          </rPr>
          <t>Ensure  net.ipv6.conf.default.forwarding is configured</t>
        </r>
      </text>
    </comment>
    <comment ref="H27" authorId="0" shapeId="0" xr:uid="{00000000-0006-0000-0500-0000B2000000}">
      <text>
        <r>
          <rPr>
            <sz val="11"/>
            <rFont val="Calibri"/>
          </rPr>
          <t>Ensure nodev option set on /tmp partition</t>
        </r>
      </text>
    </comment>
    <comment ref="I27" authorId="0" shapeId="0" xr:uid="{00000000-0006-0000-0500-0000B3000000}">
      <text>
        <r>
          <rPr>
            <sz val="11"/>
            <rFont val="Calibri"/>
          </rPr>
          <t>Ensure nosuid option set on /tmp partition</t>
        </r>
      </text>
    </comment>
    <comment ref="J27" authorId="0" shapeId="0" xr:uid="{00000000-0006-0000-0500-0000B4000000}">
      <text>
        <r>
          <rPr>
            <sz val="11"/>
            <rFont val="Calibri"/>
          </rPr>
          <t>Ensure nodev option set on /dev/shm partition</t>
        </r>
      </text>
    </comment>
    <comment ref="K27" authorId="0" shapeId="0" xr:uid="{00000000-0006-0000-0500-0000B5000000}">
      <text>
        <r>
          <rPr>
            <sz val="11"/>
            <rFont val="Calibri"/>
          </rPr>
          <t>Ensure nosuid option set on /dev/shm partition</t>
        </r>
      </text>
    </comment>
    <comment ref="L27" authorId="0" shapeId="0" xr:uid="{00000000-0006-0000-0500-0000B6000000}">
      <text>
        <r>
          <rPr>
            <sz val="11"/>
            <rFont val="Calibri"/>
          </rPr>
          <t>Ensure nodev option set on /home partition</t>
        </r>
      </text>
    </comment>
    <comment ref="M27" authorId="0" shapeId="0" xr:uid="{00000000-0006-0000-0500-0000B7000000}">
      <text>
        <r>
          <rPr>
            <sz val="11"/>
            <rFont val="Calibri"/>
          </rPr>
          <t>Ensure nosuid option set on /home partition</t>
        </r>
      </text>
    </comment>
    <comment ref="N27" authorId="0" shapeId="0" xr:uid="{00000000-0006-0000-0500-0000B8000000}">
      <text>
        <r>
          <rPr>
            <sz val="11"/>
            <rFont val="Calibri"/>
          </rPr>
          <t>Ensure nodev option set on /var partition</t>
        </r>
      </text>
    </comment>
    <comment ref="O27" authorId="0" shapeId="0" xr:uid="{00000000-0006-0000-0500-0000B9000000}">
      <text>
        <r>
          <rPr>
            <sz val="11"/>
            <rFont val="Calibri"/>
          </rPr>
          <t>Ensure nosuid option set on /var partition</t>
        </r>
      </text>
    </comment>
    <comment ref="P27" authorId="0" shapeId="0" xr:uid="{00000000-0006-0000-0500-0000BA000000}">
      <text>
        <r>
          <rPr>
            <sz val="11"/>
            <rFont val="Calibri"/>
          </rPr>
          <t>Ensure nodev option set on /var/tmp partition</t>
        </r>
      </text>
    </comment>
    <comment ref="Q27" authorId="0" shapeId="0" xr:uid="{00000000-0006-0000-0500-0000BB000000}">
      <text>
        <r>
          <rPr>
            <sz val="11"/>
            <rFont val="Calibri"/>
          </rPr>
          <t>Ensure nosuid option set on /var/tmp partition</t>
        </r>
      </text>
    </comment>
    <comment ref="R27" authorId="0" shapeId="0" xr:uid="{00000000-0006-0000-0500-0000BC000000}">
      <text>
        <r>
          <rPr>
            <sz val="11"/>
            <rFont val="Calibri"/>
          </rPr>
          <t>Ensure nodev option set on /var/log partition</t>
        </r>
      </text>
    </comment>
    <comment ref="S27" authorId="0" shapeId="0" xr:uid="{00000000-0006-0000-0500-0000BD000000}">
      <text>
        <r>
          <rPr>
            <sz val="11"/>
            <rFont val="Calibri"/>
          </rPr>
          <t>Ensure nosuid option set on /var/log partition</t>
        </r>
      </text>
    </comment>
    <comment ref="T27" authorId="0" shapeId="0" xr:uid="{00000000-0006-0000-0500-0000BE000000}">
      <text>
        <r>
          <rPr>
            <sz val="11"/>
            <rFont val="Calibri"/>
          </rPr>
          <t>Ensure nodev option set on /var/log/audit partition</t>
        </r>
      </text>
    </comment>
    <comment ref="U27" authorId="0" shapeId="0" xr:uid="{00000000-0006-0000-0500-0000BF000000}">
      <text>
        <r>
          <rPr>
            <sz val="11"/>
            <rFont val="Calibri"/>
          </rPr>
          <t>Ensure nosuid option set on /var/log/audit partition</t>
        </r>
      </text>
    </comment>
    <comment ref="V27" authorId="0" shapeId="0" xr:uid="{00000000-0006-0000-0500-0000C0000000}">
      <text>
        <r>
          <rPr>
            <sz val="11"/>
            <rFont val="Calibri"/>
          </rPr>
          <t>Ensure fs.protected_hardlinks is configured</t>
        </r>
      </text>
    </comment>
    <comment ref="W27" authorId="0" shapeId="0" xr:uid="{00000000-0006-0000-0500-0000C1000000}">
      <text>
        <r>
          <rPr>
            <sz val="11"/>
            <rFont val="Calibri"/>
          </rPr>
          <t>Ensure fs.protected_symlinks is configured</t>
        </r>
      </text>
    </comment>
    <comment ref="X27" authorId="0" shapeId="0" xr:uid="{00000000-0006-0000-0500-0000C2000000}">
      <text>
        <r>
          <rPr>
            <sz val="11"/>
            <rFont val="Calibri"/>
          </rPr>
          <t>Ensure kernel.dmesg_restrict is configured</t>
        </r>
      </text>
    </comment>
    <comment ref="Y27" authorId="0" shapeId="0" xr:uid="{00000000-0006-0000-0500-0000C3000000}">
      <text>
        <r>
          <rPr>
            <sz val="11"/>
            <rFont val="Calibri"/>
          </rPr>
          <t>Ensure Automatic Error Reporting is configured</t>
        </r>
      </text>
    </comment>
    <comment ref="Z27" authorId="0" shapeId="0" xr:uid="{00000000-0006-0000-0500-0000C4000000}">
      <text>
        <r>
          <rPr>
            <sz val="11"/>
            <rFont val="Calibri"/>
          </rPr>
          <t>Ensure kernel.kptr_restrict is configured</t>
        </r>
      </text>
    </comment>
    <comment ref="AA27" authorId="0" shapeId="0" xr:uid="{00000000-0006-0000-0500-0000C5000000}">
      <text>
        <r>
          <rPr>
            <sz val="11"/>
            <rFont val="Calibri"/>
          </rPr>
          <t>Ensure GDM login banner is configured</t>
        </r>
      </text>
    </comment>
    <comment ref="AB27" authorId="0" shapeId="0" xr:uid="{00000000-0006-0000-0500-0000C6000000}">
      <text>
        <r>
          <rPr>
            <sz val="11"/>
            <rFont val="Calibri"/>
          </rPr>
          <t>Ensure GDM disable-user-list option is enabled</t>
        </r>
      </text>
    </comment>
    <comment ref="AC27" authorId="0" shapeId="0" xr:uid="{00000000-0006-0000-0500-0000C7000000}">
      <text>
        <r>
          <rPr>
            <sz val="11"/>
            <rFont val="Calibri"/>
          </rPr>
          <t>Ensure GDM autorun-never is not overridden</t>
        </r>
      </text>
    </comment>
    <comment ref="AD27" authorId="0" shapeId="0" xr:uid="{00000000-0006-0000-0500-0000C8000000}">
      <text>
        <r>
          <rPr>
            <sz val="11"/>
            <rFont val="Calibri"/>
          </rPr>
          <t>Ensure wireless interfaces are not available</t>
        </r>
      </text>
    </comment>
    <comment ref="AE27" authorId="0" shapeId="0" xr:uid="{00000000-0006-0000-0500-0000C9000000}">
      <text>
        <r>
          <rPr>
            <sz val="11"/>
            <rFont val="Calibri"/>
          </rPr>
          <t>Ensure sshd PermitUserEnvironment is disabled</t>
        </r>
      </text>
    </comment>
    <comment ref="AF27" authorId="0" shapeId="0" xr:uid="{00000000-0006-0000-0500-0000CA000000}">
      <text>
        <r>
          <rPr>
            <sz val="11"/>
            <rFont val="Calibri"/>
          </rPr>
          <t>Ensure access to all logfiles has been configured</t>
        </r>
      </text>
    </comment>
    <comment ref="AG27" authorId="0" shapeId="0" xr:uid="{00000000-0006-0000-0500-0000CB000000}">
      <text>
        <r>
          <rPr>
            <sz val="11"/>
            <rFont val="Calibri"/>
          </rPr>
          <t>Ensure auditd service is enabled and active</t>
        </r>
      </text>
    </comment>
    <comment ref="AH27" authorId="0" shapeId="0" xr:uid="{00000000-0006-0000-0500-0000CC000000}">
      <text>
        <r>
          <rPr>
            <sz val="11"/>
            <rFont val="Calibri"/>
          </rPr>
          <t>Ensure audit_backlog_limit is configured</t>
        </r>
      </text>
    </comment>
    <comment ref="AI27" authorId="0" shapeId="0" xr:uid="{00000000-0006-0000-0500-0000CD000000}">
      <text>
        <r>
          <rPr>
            <sz val="11"/>
            <rFont val="Calibri"/>
          </rPr>
          <t>Ensure system is disabled when audit logs are full</t>
        </r>
      </text>
    </comment>
    <comment ref="AJ27" authorId="0" shapeId="0" xr:uid="{00000000-0006-0000-0500-0000CE000000}">
      <text>
        <r>
          <rPr>
            <sz val="11"/>
            <rFont val="Calibri"/>
          </rPr>
          <t>Ensure SUID and SGID files are reviewed</t>
        </r>
      </text>
    </comment>
    <comment ref="H29" authorId="0" shapeId="0" xr:uid="{00000000-0006-0000-0500-0000CF000000}">
      <text>
        <r>
          <rPr>
            <sz val="11"/>
            <rFont val="Calibri"/>
          </rPr>
          <t>Ensure sshd IgnoreRhosts is enabled</t>
        </r>
      </text>
    </comment>
    <comment ref="I29" authorId="0" shapeId="0" xr:uid="{00000000-0006-0000-0500-0000D0000000}">
      <text>
        <r>
          <rPr>
            <sz val="11"/>
            <rFont val="Calibri"/>
          </rPr>
          <t>Ensure sshd PermitEmptyPasswords is disabled</t>
        </r>
      </text>
    </comment>
    <comment ref="J29" authorId="0" shapeId="0" xr:uid="{00000000-0006-0000-0500-0000D1000000}">
      <text>
        <r>
          <rPr>
            <sz val="11"/>
            <rFont val="Calibri"/>
          </rPr>
          <t>Ensure pam_unix module is enabled</t>
        </r>
      </text>
    </comment>
    <comment ref="K29" authorId="0" shapeId="0" xr:uid="{00000000-0006-0000-0500-0000D2000000}">
      <text>
        <r>
          <rPr>
            <sz val="11"/>
            <rFont val="Calibri"/>
          </rPr>
          <t>Ensure pam_faillock module is enabled</t>
        </r>
      </text>
    </comment>
    <comment ref="L29" authorId="0" shapeId="0" xr:uid="{00000000-0006-0000-0500-0000D3000000}">
      <text>
        <r>
          <rPr>
            <sz val="11"/>
            <rFont val="Calibri"/>
          </rPr>
          <t>Ensure pam_pwquality module is enabled</t>
        </r>
      </text>
    </comment>
    <comment ref="M29" authorId="0" shapeId="0" xr:uid="{00000000-0006-0000-0500-0000D4000000}">
      <text>
        <r>
          <rPr>
            <sz val="11"/>
            <rFont val="Calibri"/>
          </rPr>
          <t>Ensure pam_pwhistory module is enabled</t>
        </r>
      </text>
    </comment>
    <comment ref="N29" authorId="0" shapeId="0" xr:uid="{00000000-0006-0000-0500-0000D5000000}">
      <text>
        <r>
          <rPr>
            <sz val="11"/>
            <rFont val="Calibri"/>
          </rPr>
          <t>Ensure password failed attempts lockout is configured</t>
        </r>
      </text>
    </comment>
    <comment ref="O29" authorId="0" shapeId="0" xr:uid="{00000000-0006-0000-0500-0000D6000000}">
      <text>
        <r>
          <rPr>
            <sz val="11"/>
            <rFont val="Calibri"/>
          </rPr>
          <t>Ensure password unlock time is configured</t>
        </r>
      </text>
    </comment>
    <comment ref="P29" authorId="0" shapeId="0" xr:uid="{00000000-0006-0000-0500-0000D7000000}">
      <text>
        <r>
          <rPr>
            <sz val="11"/>
            <rFont val="Calibri"/>
          </rPr>
          <t>Ensure password failed attempts lockout includes root account</t>
        </r>
      </text>
    </comment>
    <comment ref="Q29" authorId="0" shapeId="0" xr:uid="{00000000-0006-0000-0500-0000D8000000}">
      <text>
        <r>
          <rPr>
            <sz val="11"/>
            <rFont val="Calibri"/>
          </rPr>
          <t>Ensure password number of changed characters is configured</t>
        </r>
      </text>
    </comment>
    <comment ref="R29" authorId="0" shapeId="0" xr:uid="{00000000-0006-0000-0500-0000D9000000}">
      <text>
        <r>
          <rPr>
            <sz val="11"/>
            <rFont val="Calibri"/>
          </rPr>
          <t>Ensure password length is configured</t>
        </r>
      </text>
    </comment>
    <comment ref="S29" authorId="0" shapeId="0" xr:uid="{00000000-0006-0000-0500-0000DA000000}">
      <text>
        <r>
          <rPr>
            <sz val="11"/>
            <rFont val="Calibri"/>
          </rPr>
          <t>Ensure password complexity is configured</t>
        </r>
      </text>
    </comment>
    <comment ref="T29" authorId="0" shapeId="0" xr:uid="{00000000-0006-0000-0500-0000DB000000}">
      <text>
        <r>
          <rPr>
            <sz val="11"/>
            <rFont val="Calibri"/>
          </rPr>
          <t>Ensure password same consecutive characters is configured</t>
        </r>
      </text>
    </comment>
    <comment ref="U29" authorId="0" shapeId="0" xr:uid="{00000000-0006-0000-0500-0000DC000000}">
      <text>
        <r>
          <rPr>
            <sz val="11"/>
            <rFont val="Calibri"/>
          </rPr>
          <t>Ensure password maximum sequential characters is configured</t>
        </r>
      </text>
    </comment>
    <comment ref="V29" authorId="0" shapeId="0" xr:uid="{00000000-0006-0000-0500-0000DD000000}">
      <text>
        <r>
          <rPr>
            <sz val="11"/>
            <rFont val="Calibri"/>
          </rPr>
          <t>Ensure password dictionary check is enabled</t>
        </r>
      </text>
    </comment>
    <comment ref="W29" authorId="0" shapeId="0" xr:uid="{00000000-0006-0000-0500-0000DE000000}">
      <text>
        <r>
          <rPr>
            <sz val="11"/>
            <rFont val="Calibri"/>
          </rPr>
          <t>Ensure password quality checking is enforced</t>
        </r>
      </text>
    </comment>
    <comment ref="X29" authorId="0" shapeId="0" xr:uid="{00000000-0006-0000-0500-0000DF000000}">
      <text>
        <r>
          <rPr>
            <sz val="11"/>
            <rFont val="Calibri"/>
          </rPr>
          <t>Ensure password quality is enforced for the root user</t>
        </r>
      </text>
    </comment>
    <comment ref="Y29" authorId="0" shapeId="0" xr:uid="{00000000-0006-0000-0500-0000E0000000}">
      <text>
        <r>
          <rPr>
            <sz val="11"/>
            <rFont val="Calibri"/>
          </rPr>
          <t>Ensure password history remember is configured</t>
        </r>
      </text>
    </comment>
    <comment ref="Z29" authorId="0" shapeId="0" xr:uid="{00000000-0006-0000-0500-0000E1000000}">
      <text>
        <r>
          <rPr>
            <sz val="11"/>
            <rFont val="Calibri"/>
          </rPr>
          <t>Ensure password history is enforced for the root user</t>
        </r>
      </text>
    </comment>
    <comment ref="AA29" authorId="0" shapeId="0" xr:uid="{00000000-0006-0000-0500-0000E2000000}">
      <text>
        <r>
          <rPr>
            <sz val="11"/>
            <rFont val="Calibri"/>
          </rPr>
          <t>Ensure pam_unix does not include nullok</t>
        </r>
      </text>
    </comment>
    <comment ref="AB29" authorId="0" shapeId="0" xr:uid="{00000000-0006-0000-0500-0000E3000000}">
      <text>
        <r>
          <rPr>
            <sz val="11"/>
            <rFont val="Calibri"/>
          </rPr>
          <t>Ensure password expiration is configured</t>
        </r>
      </text>
    </comment>
    <comment ref="AC29" authorId="0" shapeId="0" xr:uid="{00000000-0006-0000-0500-0000E4000000}">
      <text>
        <r>
          <rPr>
            <sz val="11"/>
            <rFont val="Calibri"/>
          </rPr>
          <t>Ensure minimum password days is configured</t>
        </r>
      </text>
    </comment>
    <comment ref="AD29" authorId="0" shapeId="0" xr:uid="{00000000-0006-0000-0500-0000E5000000}">
      <text>
        <r>
          <rPr>
            <sz val="11"/>
            <rFont val="Calibri"/>
          </rPr>
          <t>Ensure password expiration warning days is configured</t>
        </r>
      </text>
    </comment>
    <comment ref="AE29" authorId="0" shapeId="0" xr:uid="{00000000-0006-0000-0500-0000E6000000}">
      <text>
        <r>
          <rPr>
            <sz val="11"/>
            <rFont val="Calibri"/>
          </rPr>
          <t>Ensure inactive password lock is configured</t>
        </r>
      </text>
    </comment>
    <comment ref="AF29" authorId="0" shapeId="0" xr:uid="{00000000-0006-0000-0500-0000E7000000}">
      <text>
        <r>
          <rPr>
            <sz val="11"/>
            <rFont val="Calibri"/>
          </rPr>
          <t>Ensure accounts in /etc/passwd use shadowed passwords</t>
        </r>
      </text>
    </comment>
    <comment ref="AG29" authorId="0" shapeId="0" xr:uid="{00000000-0006-0000-0500-0000E8000000}">
      <text>
        <r>
          <rPr>
            <sz val="11"/>
            <rFont val="Calibri"/>
          </rPr>
          <t>Ensure /etc/shadow password fields are not empty</t>
        </r>
      </text>
    </comment>
    <comment ref="AH29" authorId="0" shapeId="0" xr:uid="{00000000-0006-0000-0500-0000E9000000}">
      <text>
        <r>
          <rPr>
            <sz val="11"/>
            <rFont val="Calibri"/>
          </rPr>
          <t>Ensure all groups in /etc/passwd exist in /etc/group</t>
        </r>
      </text>
    </comment>
    <comment ref="AI29" authorId="0" shapeId="0" xr:uid="{00000000-0006-0000-0500-0000EA000000}">
      <text>
        <r>
          <rPr>
            <sz val="11"/>
            <rFont val="Calibri"/>
          </rPr>
          <t>Ensure no duplicate UIDs exist</t>
        </r>
      </text>
    </comment>
    <comment ref="AJ29" authorId="0" shapeId="0" xr:uid="{00000000-0006-0000-0500-0000EB000000}">
      <text>
        <r>
          <rPr>
            <sz val="11"/>
            <rFont val="Calibri"/>
          </rPr>
          <t>Ensure no duplicate GIDs exist</t>
        </r>
      </text>
    </comment>
    <comment ref="AK29" authorId="0" shapeId="0" xr:uid="{00000000-0006-0000-0500-0000EC000000}">
      <text>
        <r>
          <rPr>
            <sz val="11"/>
            <rFont val="Calibri"/>
          </rPr>
          <t>Ensure no duplicate user names exist</t>
        </r>
      </text>
    </comment>
    <comment ref="AL29" authorId="0" shapeId="0" xr:uid="{00000000-0006-0000-0500-0000ED000000}">
      <text>
        <r>
          <rPr>
            <sz val="11"/>
            <rFont val="Calibri"/>
          </rPr>
          <t>Ensure no duplicate group names exist</t>
        </r>
      </text>
    </comment>
    <comment ref="H31" authorId="0" shapeId="0" xr:uid="{00000000-0006-0000-0500-0000EE000000}">
      <text>
        <r>
          <rPr>
            <sz val="11"/>
            <rFont val="Calibri"/>
          </rPr>
          <t>Ensure apparmor packages are installed</t>
        </r>
      </text>
    </comment>
    <comment ref="I31" authorId="0" shapeId="0" xr:uid="{00000000-0006-0000-0500-0000EF000000}">
      <text>
        <r>
          <rPr>
            <sz val="11"/>
            <rFont val="Calibri"/>
          </rPr>
          <t>Ensure AppArmor is enabled</t>
        </r>
      </text>
    </comment>
    <comment ref="J31" authorId="0" shapeId="0" xr:uid="{00000000-0006-0000-0500-0000F0000000}">
      <text>
        <r>
          <rPr>
            <sz val="11"/>
            <rFont val="Calibri"/>
          </rPr>
          <t>Ensure chrony is running as user _chrony</t>
        </r>
      </text>
    </comment>
    <comment ref="K31" authorId="0" shapeId="0" xr:uid="{00000000-0006-0000-0500-0000F1000000}">
      <text>
        <r>
          <rPr>
            <sz val="11"/>
            <rFont val="Calibri"/>
          </rPr>
          <t>Ensure sshd ClientAliveInterval and ClientAliveCountMax are configured</t>
        </r>
      </text>
    </comment>
    <comment ref="L31" authorId="0" shapeId="0" xr:uid="{00000000-0006-0000-0500-0000F2000000}">
      <text>
        <r>
          <rPr>
            <sz val="11"/>
            <rFont val="Calibri"/>
          </rPr>
          <t>Ensure sshd PermitRootLogin is disabled</t>
        </r>
      </text>
    </comment>
    <comment ref="M31" authorId="0" shapeId="0" xr:uid="{00000000-0006-0000-0500-0000F3000000}">
      <text>
        <r>
          <rPr>
            <sz val="11"/>
            <rFont val="Calibri"/>
          </rPr>
          <t>Ensure sudo is installed</t>
        </r>
      </text>
    </comment>
    <comment ref="N31" authorId="0" shapeId="0" xr:uid="{00000000-0006-0000-0500-0000F4000000}">
      <text>
        <r>
          <rPr>
            <sz val="11"/>
            <rFont val="Calibri"/>
          </rPr>
          <t>Ensure sudo commands use pty</t>
        </r>
      </text>
    </comment>
    <comment ref="O31" authorId="0" shapeId="0" xr:uid="{00000000-0006-0000-0500-0000F5000000}">
      <text>
        <r>
          <rPr>
            <sz val="11"/>
            <rFont val="Calibri"/>
          </rPr>
          <t>Ensure sudo log file exists</t>
        </r>
      </text>
    </comment>
    <comment ref="P31" authorId="0" shapeId="0" xr:uid="{00000000-0006-0000-0500-0000F6000000}">
      <text>
        <r>
          <rPr>
            <sz val="11"/>
            <rFont val="Calibri"/>
          </rPr>
          <t>Ensure users must provide password for escalation</t>
        </r>
      </text>
    </comment>
    <comment ref="Q31" authorId="0" shapeId="0" xr:uid="{00000000-0006-0000-0500-0000F7000000}">
      <text>
        <r>
          <rPr>
            <sz val="11"/>
            <rFont val="Calibri"/>
          </rPr>
          <t>Ensure re-authentication for privilege escalation is not disabled globally</t>
        </r>
      </text>
    </comment>
    <comment ref="R31" authorId="0" shapeId="0" xr:uid="{00000000-0006-0000-0500-0000F8000000}">
      <text>
        <r>
          <rPr>
            <sz val="11"/>
            <rFont val="Calibri"/>
          </rPr>
          <t>Ensure sudo timestamp_timeout is configured</t>
        </r>
      </text>
    </comment>
    <comment ref="S31" authorId="0" shapeId="0" xr:uid="{00000000-0006-0000-0500-0000F9000000}">
      <text>
        <r>
          <rPr>
            <sz val="11"/>
            <rFont val="Calibri"/>
          </rPr>
          <t>Ensure access to the su command is restricted</t>
        </r>
      </text>
    </comment>
    <comment ref="T31" authorId="0" shapeId="0" xr:uid="{00000000-0006-0000-0500-0000FA000000}">
      <text>
        <r>
          <rPr>
            <sz val="11"/>
            <rFont val="Calibri"/>
          </rPr>
          <t>Ensure root is the only UID 0 account</t>
        </r>
      </text>
    </comment>
    <comment ref="U31" authorId="0" shapeId="0" xr:uid="{00000000-0006-0000-0500-0000FB000000}">
      <text>
        <r>
          <rPr>
            <sz val="11"/>
            <rFont val="Calibri"/>
          </rPr>
          <t>Ensure root is the only GID 0 account</t>
        </r>
      </text>
    </comment>
    <comment ref="V31" authorId="0" shapeId="0" xr:uid="{00000000-0006-0000-0500-0000FC000000}">
      <text>
        <r>
          <rPr>
            <sz val="11"/>
            <rFont val="Calibri"/>
          </rPr>
          <t>Ensure group root is the only GID 0 group</t>
        </r>
      </text>
    </comment>
    <comment ref="W31" authorId="0" shapeId="0" xr:uid="{00000000-0006-0000-0500-0000FD000000}">
      <text>
        <r>
          <rPr>
            <sz val="11"/>
            <rFont val="Calibri"/>
          </rPr>
          <t>Ensure root account access is controlled</t>
        </r>
      </text>
    </comment>
    <comment ref="X31" authorId="0" shapeId="0" xr:uid="{00000000-0006-0000-0500-0000FE000000}">
      <text>
        <r>
          <rPr>
            <sz val="11"/>
            <rFont val="Calibri"/>
          </rPr>
          <t>Ensure system accounts do not have a valid login shell</t>
        </r>
      </text>
    </comment>
    <comment ref="Y31" authorId="0" shapeId="0" xr:uid="{00000000-0006-0000-0500-0000FF000000}">
      <text>
        <r>
          <rPr>
            <sz val="11"/>
            <rFont val="Calibri"/>
          </rPr>
          <t>Ensure accounts without a valid login shell are locked</t>
        </r>
      </text>
    </comment>
    <comment ref="Z31" authorId="0" shapeId="0" xr:uid="{00000000-0006-0000-0500-000000010000}">
      <text>
        <r>
          <rPr>
            <sz val="11"/>
            <rFont val="Calibri"/>
          </rPr>
          <t>Ensure default user shell timeout is configured</t>
        </r>
      </text>
    </comment>
    <comment ref="AA31" authorId="0" shapeId="0" xr:uid="{00000000-0006-0000-0500-000001010000}">
      <text>
        <r>
          <rPr>
            <sz val="11"/>
            <rFont val="Calibri"/>
          </rPr>
          <t>Ensure use of privileged commands are collected</t>
        </r>
      </text>
    </comment>
    <comment ref="AB31" authorId="0" shapeId="0" xr:uid="{00000000-0006-0000-0500-000002010000}">
      <text>
        <r>
          <rPr>
            <sz val="11"/>
            <rFont val="Calibri"/>
          </rPr>
          <t>Ensure shadow group is empty</t>
        </r>
      </text>
    </comment>
    <comment ref="H32" authorId="0" shapeId="0" xr:uid="{00000000-0006-0000-0500-000003010000}">
      <text>
        <r>
          <rPr>
            <sz val="11"/>
            <rFont val="Calibri"/>
          </rPr>
          <t>Ensure apparmor packages are installed</t>
        </r>
      </text>
    </comment>
    <comment ref="I32" authorId="0" shapeId="0" xr:uid="{00000000-0006-0000-0500-000004010000}">
      <text>
        <r>
          <rPr>
            <sz val="11"/>
            <rFont val="Calibri"/>
          </rPr>
          <t>Ensure kernel.yama.ptrace_scope is configured</t>
        </r>
      </text>
    </comment>
    <comment ref="J32" authorId="0" shapeId="0" xr:uid="{00000000-0006-0000-0500-000005010000}">
      <text>
        <r>
          <rPr>
            <sz val="11"/>
            <rFont val="Calibri"/>
          </rPr>
          <t>Ensure kernel.yama.ptrace_scope is configured</t>
        </r>
      </text>
    </comment>
    <comment ref="H33" authorId="0" shapeId="0" xr:uid="{00000000-0006-0000-0500-000006010000}">
      <text>
        <r>
          <rPr>
            <sz val="11"/>
            <rFont val="Calibri"/>
          </rPr>
          <t>Ensure journald service is active</t>
        </r>
      </text>
    </comment>
    <comment ref="I33" authorId="0" shapeId="0" xr:uid="{00000000-0006-0000-0500-000007010000}">
      <text>
        <r>
          <rPr>
            <sz val="11"/>
            <rFont val="Calibri"/>
          </rPr>
          <t>Ensure journald ForwardToSyslog is disabled</t>
        </r>
      </text>
    </comment>
    <comment ref="J33" authorId="0" shapeId="0" xr:uid="{00000000-0006-0000-0500-000008010000}">
      <text>
        <r>
          <rPr>
            <sz val="11"/>
            <rFont val="Calibri"/>
          </rPr>
          <t>Ensure systemd-journal-remote is installed</t>
        </r>
      </text>
    </comment>
    <comment ref="K33" authorId="0" shapeId="0" xr:uid="{00000000-0006-0000-0500-000009010000}">
      <text>
        <r>
          <rPr>
            <sz val="11"/>
            <rFont val="Calibri"/>
          </rPr>
          <t>Ensure systemd-journal-upload authentication is configured</t>
        </r>
      </text>
    </comment>
    <comment ref="L33" authorId="0" shapeId="0" xr:uid="{00000000-0006-0000-0500-00000A010000}">
      <text>
        <r>
          <rPr>
            <sz val="11"/>
            <rFont val="Calibri"/>
          </rPr>
          <t>Ensure systemd-journal-upload is enabled and active</t>
        </r>
      </text>
    </comment>
    <comment ref="M33" authorId="0" shapeId="0" xr:uid="{00000000-0006-0000-0500-00000B010000}">
      <text>
        <r>
          <rPr>
            <sz val="11"/>
            <rFont val="Calibri"/>
          </rPr>
          <t>Ensure systemd-journal-remote service is not in use</t>
        </r>
      </text>
    </comment>
    <comment ref="N33" authorId="0" shapeId="0" xr:uid="{00000000-0006-0000-0500-00000C010000}">
      <text>
        <r>
          <rPr>
            <sz val="11"/>
            <rFont val="Calibri"/>
          </rPr>
          <t>Ensure rsyslog is installed</t>
        </r>
      </text>
    </comment>
    <comment ref="O33" authorId="0" shapeId="0" xr:uid="{00000000-0006-0000-0500-00000D010000}">
      <text>
        <r>
          <rPr>
            <sz val="11"/>
            <rFont val="Calibri"/>
          </rPr>
          <t>Ensure rsyslog service is enabled and active</t>
        </r>
      </text>
    </comment>
    <comment ref="P33" authorId="0" shapeId="0" xr:uid="{00000000-0006-0000-0500-00000E010000}">
      <text>
        <r>
          <rPr>
            <sz val="11"/>
            <rFont val="Calibri"/>
          </rPr>
          <t>Ensure journald is configured to send logs to rsyslog</t>
        </r>
      </text>
    </comment>
    <comment ref="Q33" authorId="0" shapeId="0" xr:uid="{00000000-0006-0000-0500-00000F010000}">
      <text>
        <r>
          <rPr>
            <sz val="11"/>
            <rFont val="Calibri"/>
          </rPr>
          <t>Ensure rsyslog is configured to send logs to a remote log host</t>
        </r>
      </text>
    </comment>
    <comment ref="R33" authorId="0" shapeId="0" xr:uid="{00000000-0006-0000-0500-000010010000}">
      <text>
        <r>
          <rPr>
            <sz val="11"/>
            <rFont val="Calibri"/>
          </rPr>
          <t>Ensure rsyslog is not configured to receive logs from a remote client</t>
        </r>
      </text>
    </comment>
    <comment ref="H34" authorId="0" shapeId="0" xr:uid="{00000000-0006-0000-0500-000011010000}">
      <text>
        <r>
          <rPr>
            <sz val="11"/>
            <rFont val="Calibri"/>
          </rPr>
          <t>Ensure /tmp is tmpfs or a separate partition</t>
        </r>
      </text>
    </comment>
    <comment ref="I34" authorId="0" shapeId="0" xr:uid="{00000000-0006-0000-0500-000012010000}">
      <text>
        <r>
          <rPr>
            <sz val="11"/>
            <rFont val="Calibri"/>
          </rPr>
          <t>Ensure nodev option set on /tmp partition</t>
        </r>
      </text>
    </comment>
    <comment ref="J34" authorId="0" shapeId="0" xr:uid="{00000000-0006-0000-0500-000013010000}">
      <text>
        <r>
          <rPr>
            <sz val="11"/>
            <rFont val="Calibri"/>
          </rPr>
          <t>Ensure nosuid option set on /tmp partition</t>
        </r>
      </text>
    </comment>
    <comment ref="K34" authorId="0" shapeId="0" xr:uid="{00000000-0006-0000-0500-000014010000}">
      <text>
        <r>
          <rPr>
            <sz val="11"/>
            <rFont val="Calibri"/>
          </rPr>
          <t>Ensure noexec option set on /tmp partition</t>
        </r>
      </text>
    </comment>
    <comment ref="L34" authorId="0" shapeId="0" xr:uid="{00000000-0006-0000-0500-000015010000}">
      <text>
        <r>
          <rPr>
            <sz val="11"/>
            <rFont val="Calibri"/>
          </rPr>
          <t>Ensure /dev/shm is tmpfs or a separate partition</t>
        </r>
      </text>
    </comment>
    <comment ref="M34" authorId="0" shapeId="0" xr:uid="{00000000-0006-0000-0500-000016010000}">
      <text>
        <r>
          <rPr>
            <sz val="11"/>
            <rFont val="Calibri"/>
          </rPr>
          <t>Ensure nodev option set on /dev/shm partition</t>
        </r>
      </text>
    </comment>
    <comment ref="N34" authorId="0" shapeId="0" xr:uid="{00000000-0006-0000-0500-000017010000}">
      <text>
        <r>
          <rPr>
            <sz val="11"/>
            <rFont val="Calibri"/>
          </rPr>
          <t>Ensure noexec option set on /dev/shm partition</t>
        </r>
      </text>
    </comment>
    <comment ref="O34" authorId="0" shapeId="0" xr:uid="{00000000-0006-0000-0500-000018010000}">
      <text>
        <r>
          <rPr>
            <sz val="11"/>
            <rFont val="Calibri"/>
          </rPr>
          <t>Ensure nosuid option set on /home partition</t>
        </r>
      </text>
    </comment>
    <comment ref="P34" authorId="0" shapeId="0" xr:uid="{00000000-0006-0000-0500-000019010000}">
      <text>
        <r>
          <rPr>
            <sz val="11"/>
            <rFont val="Calibri"/>
          </rPr>
          <t>Ensure separate partition exists for /var</t>
        </r>
      </text>
    </comment>
    <comment ref="Q34" authorId="0" shapeId="0" xr:uid="{00000000-0006-0000-0500-00001A010000}">
      <text>
        <r>
          <rPr>
            <sz val="11"/>
            <rFont val="Calibri"/>
          </rPr>
          <t>Ensure nodev option set on /var partition</t>
        </r>
      </text>
    </comment>
    <comment ref="R34" authorId="0" shapeId="0" xr:uid="{00000000-0006-0000-0500-00001B010000}">
      <text>
        <r>
          <rPr>
            <sz val="11"/>
            <rFont val="Calibri"/>
          </rPr>
          <t>Ensure nosuid option set on /var partition</t>
        </r>
      </text>
    </comment>
    <comment ref="S34" authorId="0" shapeId="0" xr:uid="{00000000-0006-0000-0500-00001C010000}">
      <text>
        <r>
          <rPr>
            <sz val="11"/>
            <rFont val="Calibri"/>
          </rPr>
          <t>Ensure separate partition exists for /var/tmp</t>
        </r>
      </text>
    </comment>
    <comment ref="T34" authorId="0" shapeId="0" xr:uid="{00000000-0006-0000-0500-00001D010000}">
      <text>
        <r>
          <rPr>
            <sz val="11"/>
            <rFont val="Calibri"/>
          </rPr>
          <t>Ensure nodev option set on /var/tmp partition</t>
        </r>
      </text>
    </comment>
    <comment ref="U34" authorId="0" shapeId="0" xr:uid="{00000000-0006-0000-0500-00001E010000}">
      <text>
        <r>
          <rPr>
            <sz val="11"/>
            <rFont val="Calibri"/>
          </rPr>
          <t>Ensure nosuid option set on /var/tmp partition</t>
        </r>
      </text>
    </comment>
    <comment ref="V34" authorId="0" shapeId="0" xr:uid="{00000000-0006-0000-0500-00001F010000}">
      <text>
        <r>
          <rPr>
            <sz val="11"/>
            <rFont val="Calibri"/>
          </rPr>
          <t>Ensure noexec option set on /var/tmp partition</t>
        </r>
      </text>
    </comment>
    <comment ref="W34" authorId="0" shapeId="0" xr:uid="{00000000-0006-0000-0500-000020010000}">
      <text>
        <r>
          <rPr>
            <sz val="11"/>
            <rFont val="Calibri"/>
          </rPr>
          <t>Ensure separate partition exists for /var/log</t>
        </r>
      </text>
    </comment>
    <comment ref="X34" authorId="0" shapeId="0" xr:uid="{00000000-0006-0000-0500-000021010000}">
      <text>
        <r>
          <rPr>
            <sz val="11"/>
            <rFont val="Calibri"/>
          </rPr>
          <t>Ensure nosuid option set on /var/log partition</t>
        </r>
      </text>
    </comment>
    <comment ref="Y34" authorId="0" shapeId="0" xr:uid="{00000000-0006-0000-0500-000022010000}">
      <text>
        <r>
          <rPr>
            <sz val="11"/>
            <rFont val="Calibri"/>
          </rPr>
          <t>Ensure noexec option set on /var/log partition</t>
        </r>
      </text>
    </comment>
    <comment ref="Z34" authorId="0" shapeId="0" xr:uid="{00000000-0006-0000-0500-000023010000}">
      <text>
        <r>
          <rPr>
            <sz val="11"/>
            <rFont val="Calibri"/>
          </rPr>
          <t>Ensure separate partition exists for /var/log/audit</t>
        </r>
      </text>
    </comment>
    <comment ref="AA34" authorId="0" shapeId="0" xr:uid="{00000000-0006-0000-0500-000024010000}">
      <text>
        <r>
          <rPr>
            <sz val="11"/>
            <rFont val="Calibri"/>
          </rPr>
          <t>Ensure nodev option set on /var/log/audit partition</t>
        </r>
      </text>
    </comment>
    <comment ref="AB34" authorId="0" shapeId="0" xr:uid="{00000000-0006-0000-0500-000025010000}">
      <text>
        <r>
          <rPr>
            <sz val="11"/>
            <rFont val="Calibri"/>
          </rPr>
          <t>Ensure nosuid option set on /var/log/audit partition</t>
        </r>
      </text>
    </comment>
    <comment ref="AC34" authorId="0" shapeId="0" xr:uid="{00000000-0006-0000-0500-000026010000}">
      <text>
        <r>
          <rPr>
            <sz val="11"/>
            <rFont val="Calibri"/>
          </rPr>
          <t>Ensure noexec option set on /var/log/audit partition</t>
        </r>
      </text>
    </comment>
    <comment ref="AD34" authorId="0" shapeId="0" xr:uid="{00000000-0006-0000-0500-000027010000}">
      <text>
        <r>
          <rPr>
            <sz val="11"/>
            <rFont val="Calibri"/>
          </rPr>
          <t>Ensure access to gpg key files are configured</t>
        </r>
      </text>
    </comment>
    <comment ref="AE34" authorId="0" shapeId="0" xr:uid="{00000000-0006-0000-0500-000028010000}">
      <text>
        <r>
          <rPr>
            <sz val="11"/>
            <rFont val="Calibri"/>
          </rPr>
          <t>Ensure access to /etc/apt/trusted.gpg.d  directory is configured</t>
        </r>
      </text>
    </comment>
    <comment ref="AF34" authorId="0" shapeId="0" xr:uid="{00000000-0006-0000-0500-000029010000}">
      <text>
        <r>
          <rPr>
            <sz val="11"/>
            <rFont val="Calibri"/>
          </rPr>
          <t>Ensure access to /etc/apt/auth.conf.d directory  is configured</t>
        </r>
      </text>
    </comment>
    <comment ref="AG34" authorId="0" shapeId="0" xr:uid="{00000000-0006-0000-0500-00002A010000}">
      <text>
        <r>
          <rPr>
            <sz val="11"/>
            <rFont val="Calibri"/>
          </rPr>
          <t>Ensure access to files in the /etc/apt/auth.conf.d/ directory is configured</t>
        </r>
      </text>
    </comment>
    <comment ref="AH34" authorId="0" shapeId="0" xr:uid="{00000000-0006-0000-0500-00002B010000}">
      <text>
        <r>
          <rPr>
            <sz val="11"/>
            <rFont val="Calibri"/>
          </rPr>
          <t>Ensure access to /usr/share/keyrings directory is configured</t>
        </r>
      </text>
    </comment>
    <comment ref="AI34" authorId="0" shapeId="0" xr:uid="{00000000-0006-0000-0500-00002C010000}">
      <text>
        <r>
          <rPr>
            <sz val="11"/>
            <rFont val="Calibri"/>
          </rPr>
          <t>Ensure access to /etc/apt/sources.list.d directory is configured</t>
        </r>
      </text>
    </comment>
    <comment ref="AJ34" authorId="0" shapeId="0" xr:uid="{00000000-0006-0000-0500-00002D010000}">
      <text>
        <r>
          <rPr>
            <sz val="11"/>
            <rFont val="Calibri"/>
          </rPr>
          <t>Ensure access to files in /etc/apt/sources.list.d are configured</t>
        </r>
      </text>
    </comment>
    <comment ref="AK34" authorId="0" shapeId="0" xr:uid="{00000000-0006-0000-0500-00002E010000}">
      <text>
        <r>
          <rPr>
            <sz val="11"/>
            <rFont val="Calibri"/>
          </rPr>
          <t>Ensure access to bootloader config is configured</t>
        </r>
      </text>
    </comment>
    <comment ref="AL34" authorId="0" shapeId="0" xr:uid="{00000000-0006-0000-0500-00002F010000}">
      <text>
        <r>
          <rPr>
            <sz val="11"/>
            <rFont val="Calibri"/>
          </rPr>
          <t>Ensure access to /etc/motd is configured</t>
        </r>
      </text>
    </comment>
    <comment ref="AM34" authorId="0" shapeId="0" xr:uid="{00000000-0006-0000-0500-000030010000}">
      <text>
        <r>
          <rPr>
            <sz val="11"/>
            <rFont val="Calibri"/>
          </rPr>
          <t>Ensure access to /etc/issue is configured</t>
        </r>
      </text>
    </comment>
    <comment ref="AN34" authorId="0" shapeId="0" xr:uid="{00000000-0006-0000-0500-000031010000}">
      <text>
        <r>
          <rPr>
            <sz val="11"/>
            <rFont val="Calibri"/>
          </rPr>
          <t>Ensure access to /etc/issue.net is configured</t>
        </r>
      </text>
    </comment>
    <comment ref="AO34" authorId="0" shapeId="0" xr:uid="{00000000-0006-0000-0500-000032010000}">
      <text>
        <r>
          <rPr>
            <sz val="11"/>
            <rFont val="Calibri"/>
          </rPr>
          <t>Ensure systemd-timesyncd configured with authorized timeserver</t>
        </r>
      </text>
    </comment>
    <comment ref="AP34" authorId="0" shapeId="0" xr:uid="{00000000-0006-0000-0500-000033010000}">
      <text>
        <r>
          <rPr>
            <sz val="11"/>
            <rFont val="Calibri"/>
          </rPr>
          <t>Ensure systemd-timesyncd is enabled and running</t>
        </r>
      </text>
    </comment>
    <comment ref="AQ34" authorId="0" shapeId="0" xr:uid="{00000000-0006-0000-0500-000034010000}">
      <text>
        <r>
          <rPr>
            <sz val="11"/>
            <rFont val="Calibri"/>
          </rPr>
          <t>Ensure chrony is configured with authorized timeserver</t>
        </r>
      </text>
    </comment>
    <comment ref="AR34" authorId="0" shapeId="0" xr:uid="{00000000-0006-0000-0500-000035010000}">
      <text>
        <r>
          <rPr>
            <sz val="11"/>
            <rFont val="Calibri"/>
          </rPr>
          <t>Ensure chrony is running as user _chrony</t>
        </r>
      </text>
    </comment>
    <comment ref="AS34" authorId="0" shapeId="0" xr:uid="{00000000-0006-0000-0500-000036010000}">
      <text>
        <r>
          <rPr>
            <sz val="11"/>
            <rFont val="Calibri"/>
          </rPr>
          <t>Ensure chrony is enabled and running</t>
        </r>
      </text>
    </comment>
    <comment ref="AT34" authorId="0" shapeId="0" xr:uid="{00000000-0006-0000-0500-000037010000}">
      <text>
        <r>
          <rPr>
            <sz val="11"/>
            <rFont val="Calibri"/>
          </rPr>
          <t>Ensure access to /etc/crontab is configured</t>
        </r>
      </text>
    </comment>
    <comment ref="AU34" authorId="0" shapeId="0" xr:uid="{00000000-0006-0000-0500-000038010000}">
      <text>
        <r>
          <rPr>
            <sz val="11"/>
            <rFont val="Calibri"/>
          </rPr>
          <t>Ensure access to /etc/cron.hourly is configured</t>
        </r>
      </text>
    </comment>
    <comment ref="H41" authorId="0" shapeId="0" xr:uid="{00000000-0006-0000-0500-000039010000}">
      <text>
        <r>
          <rPr>
            <sz val="11"/>
            <rFont val="Calibri"/>
          </rPr>
          <t>Ensure the source.list and .source files use the Signed-By option</t>
        </r>
      </text>
    </comment>
    <comment ref="I41" authorId="0" shapeId="0" xr:uid="{00000000-0006-0000-0500-00003A010000}">
      <text>
        <r>
          <rPr>
            <sz val="11"/>
            <rFont val="Calibri"/>
          </rPr>
          <t>Ensure updates, patches, and additional security software are installed</t>
        </r>
      </text>
    </comment>
    <comment ref="J41" authorId="0" shapeId="0" xr:uid="{00000000-0006-0000-0500-00003B010000}">
      <text>
        <r>
          <rPr>
            <sz val="11"/>
            <rFont val="Calibri"/>
          </rPr>
          <t>Ensure latest version of pam is installed</t>
        </r>
      </text>
    </comment>
    <comment ref="K41" authorId="0" shapeId="0" xr:uid="{00000000-0006-0000-0500-00003C010000}">
      <text>
        <r>
          <rPr>
            <sz val="11"/>
            <rFont val="Calibri"/>
          </rPr>
          <t>Ensure latest version of libpam-modules is installed</t>
        </r>
      </text>
    </comment>
    <comment ref="L41" authorId="0" shapeId="0" xr:uid="{00000000-0006-0000-0500-00003D010000}">
      <text>
        <r>
          <rPr>
            <sz val="11"/>
            <rFont val="Calibri"/>
          </rPr>
          <t>Ensure latest version of libpam-pwquality is installed</t>
        </r>
      </text>
    </comment>
    <comment ref="H43" authorId="0" shapeId="0" xr:uid="{00000000-0006-0000-0500-00003E010000}">
      <text>
        <r>
          <rPr>
            <sz val="11"/>
            <rFont val="Calibri"/>
          </rPr>
          <t>Ensure cron daemon is enabled and active</t>
        </r>
      </text>
    </comment>
    <comment ref="I43" authorId="0" shapeId="0" xr:uid="{00000000-0006-0000-0500-00003F010000}">
      <text>
        <r>
          <rPr>
            <sz val="11"/>
            <rFont val="Calibri"/>
          </rPr>
          <t>Ensure access to /etc/crontab is configured</t>
        </r>
      </text>
    </comment>
    <comment ref="J43" authorId="0" shapeId="0" xr:uid="{00000000-0006-0000-0500-000040010000}">
      <text>
        <r>
          <rPr>
            <sz val="11"/>
            <rFont val="Calibri"/>
          </rPr>
          <t>Ensure access to /etc/cron.hourly is configured</t>
        </r>
      </text>
    </comment>
    <comment ref="K43" authorId="0" shapeId="0" xr:uid="{00000000-0006-0000-0500-000041010000}">
      <text>
        <r>
          <rPr>
            <sz val="11"/>
            <rFont val="Calibri"/>
          </rPr>
          <t>Ensure access to /etc/cron.daily is configured</t>
        </r>
      </text>
    </comment>
    <comment ref="L43" authorId="0" shapeId="0" xr:uid="{00000000-0006-0000-0500-000042010000}">
      <text>
        <r>
          <rPr>
            <sz val="11"/>
            <rFont val="Calibri"/>
          </rPr>
          <t>Ensure access to /etc/cron.weekly is configured</t>
        </r>
      </text>
    </comment>
    <comment ref="M43" authorId="0" shapeId="0" xr:uid="{00000000-0006-0000-0500-000043010000}">
      <text>
        <r>
          <rPr>
            <sz val="11"/>
            <rFont val="Calibri"/>
          </rPr>
          <t>Ensure access to /etc/cron.monthly is configured</t>
        </r>
      </text>
    </comment>
    <comment ref="N43" authorId="0" shapeId="0" xr:uid="{00000000-0006-0000-0500-000044010000}">
      <text>
        <r>
          <rPr>
            <sz val="11"/>
            <rFont val="Calibri"/>
          </rPr>
          <t>Ensure access to /etc/cron.d is configured</t>
        </r>
      </text>
    </comment>
    <comment ref="O43" authorId="0" shapeId="0" xr:uid="{00000000-0006-0000-0500-000045010000}">
      <text>
        <r>
          <rPr>
            <sz val="11"/>
            <rFont val="Calibri"/>
          </rPr>
          <t>Ensure access to crontab is configured</t>
        </r>
      </text>
    </comment>
    <comment ref="P43" authorId="0" shapeId="0" xr:uid="{00000000-0006-0000-0500-000046010000}">
      <text>
        <r>
          <rPr>
            <sz val="11"/>
            <rFont val="Calibri"/>
          </rPr>
          <t>Ensure access to at is configured</t>
        </r>
      </text>
    </comment>
    <comment ref="Q43" authorId="0" shapeId="0" xr:uid="{00000000-0006-0000-0500-000047010000}">
      <text>
        <r>
          <rPr>
            <sz val="11"/>
            <rFont val="Calibri"/>
          </rPr>
          <t>Ensure ufw service is configured</t>
        </r>
      </text>
    </comment>
    <comment ref="R43" authorId="0" shapeId="0" xr:uid="{00000000-0006-0000-0500-000048010000}">
      <text>
        <r>
          <rPr>
            <sz val="11"/>
            <rFont val="Calibri"/>
          </rPr>
          <t>Ensure sshd access is configured</t>
        </r>
      </text>
    </comment>
    <comment ref="S43" authorId="0" shapeId="0" xr:uid="{00000000-0006-0000-0500-000049010000}">
      <text>
        <r>
          <rPr>
            <sz val="11"/>
            <rFont val="Calibri"/>
          </rPr>
          <t>Ensure inactive password lock is configured</t>
        </r>
      </text>
    </comment>
    <comment ref="T43" authorId="0" shapeId="0" xr:uid="{00000000-0006-0000-0500-00004A010000}">
      <text>
        <r>
          <rPr>
            <sz val="11"/>
            <rFont val="Calibri"/>
          </rPr>
          <t>Ensure auditd packages are installed</t>
        </r>
      </text>
    </comment>
    <comment ref="U43" authorId="0" shapeId="0" xr:uid="{00000000-0006-0000-0500-00004B010000}">
      <text>
        <r>
          <rPr>
            <sz val="11"/>
            <rFont val="Calibri"/>
          </rPr>
          <t>Ensure all groups in /etc/passwd exist in /etc/group</t>
        </r>
      </text>
    </comment>
    <comment ref="V43" authorId="0" shapeId="0" xr:uid="{00000000-0006-0000-0500-00004C010000}">
      <text>
        <r>
          <rPr>
            <sz val="11"/>
            <rFont val="Calibri"/>
          </rPr>
          <t>Ensure no duplicate UIDs exist</t>
        </r>
      </text>
    </comment>
    <comment ref="W43" authorId="0" shapeId="0" xr:uid="{00000000-0006-0000-0500-00004D010000}">
      <text>
        <r>
          <rPr>
            <sz val="11"/>
            <rFont val="Calibri"/>
          </rPr>
          <t>Ensure no duplicate GIDs exist</t>
        </r>
      </text>
    </comment>
    <comment ref="X43" authorId="0" shapeId="0" xr:uid="{00000000-0006-0000-0500-00004E010000}">
      <text>
        <r>
          <rPr>
            <sz val="11"/>
            <rFont val="Calibri"/>
          </rPr>
          <t>Ensure no duplicate user names exist</t>
        </r>
      </text>
    </comment>
    <comment ref="Y43" authorId="0" shapeId="0" xr:uid="{00000000-0006-0000-0500-00004F010000}">
      <text>
        <r>
          <rPr>
            <sz val="11"/>
            <rFont val="Calibri"/>
          </rPr>
          <t>Ensure no duplicate group names exist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sshd access is configured</t>
        </r>
      </text>
    </comment>
    <comment ref="K3" authorId="0" shapeId="0" xr:uid="{00000000-0006-0000-0600-000009000000}">
      <text>
        <r>
          <rPr>
            <sz val="11"/>
            <rFont val="Calibri"/>
          </rPr>
          <t>Ensure inactive password lock is configured</t>
        </r>
      </text>
    </comment>
    <comment ref="L3" authorId="0" shapeId="0" xr:uid="{00000000-0006-0000-0600-000002000000}">
      <text>
        <r>
          <rPr>
            <sz val="11"/>
            <rFont val="Calibri"/>
          </rPr>
          <t>Ensure system accounts do not have a valid login shell</t>
        </r>
      </text>
    </comment>
    <comment ref="M3" authorId="0" shapeId="0" xr:uid="{00000000-0006-0000-0600-000003000000}">
      <text>
        <r>
          <rPr>
            <sz val="11"/>
            <rFont val="Calibri"/>
          </rPr>
          <t>Ensure accounts without a valid login shell are locked</t>
        </r>
      </text>
    </comment>
    <comment ref="N3" authorId="0" shapeId="0" xr:uid="{00000000-0006-0000-0600-000004000000}">
      <text>
        <r>
          <rPr>
            <sz val="11"/>
            <rFont val="Calibri"/>
          </rPr>
          <t>Ensure all groups in /etc/passwd exist in /etc/group</t>
        </r>
      </text>
    </comment>
    <comment ref="O3" authorId="0" shapeId="0" xr:uid="{00000000-0006-0000-0600-000005000000}">
      <text>
        <r>
          <rPr>
            <sz val="11"/>
            <rFont val="Calibri"/>
          </rPr>
          <t>Ensure no duplicate UIDs exist</t>
        </r>
      </text>
    </comment>
    <comment ref="P3" authorId="0" shapeId="0" xr:uid="{00000000-0006-0000-0600-000006000000}">
      <text>
        <r>
          <rPr>
            <sz val="11"/>
            <rFont val="Calibri"/>
          </rPr>
          <t>Ensure no duplicate GIDs exist</t>
        </r>
      </text>
    </comment>
    <comment ref="Q3" authorId="0" shapeId="0" xr:uid="{00000000-0006-0000-0600-000007000000}">
      <text>
        <r>
          <rPr>
            <sz val="11"/>
            <rFont val="Calibri"/>
          </rPr>
          <t>Ensure no duplicate user names exist</t>
        </r>
      </text>
    </comment>
    <comment ref="R3" authorId="0" shapeId="0" xr:uid="{00000000-0006-0000-0600-000008000000}">
      <text>
        <r>
          <rPr>
            <sz val="11"/>
            <rFont val="Calibri"/>
          </rPr>
          <t>Ensure no duplicate group names exist</t>
        </r>
      </text>
    </comment>
    <comment ref="J4" authorId="0" shapeId="0" xr:uid="{00000000-0006-0000-0600-00000A000000}">
      <text>
        <r>
          <rPr>
            <sz val="11"/>
            <rFont val="Calibri"/>
          </rPr>
          <t>Ensure apparmor packages are installed</t>
        </r>
      </text>
    </comment>
    <comment ref="K4" authorId="0" shapeId="0" xr:uid="{00000000-0006-0000-0600-00000B000000}">
      <text>
        <r>
          <rPr>
            <sz val="11"/>
            <rFont val="Calibri"/>
          </rPr>
          <t>Ensure AppArmor is enabled</t>
        </r>
      </text>
    </comment>
    <comment ref="L4" authorId="0" shapeId="0" xr:uid="{00000000-0006-0000-0600-00000C000000}">
      <text>
        <r>
          <rPr>
            <sz val="11"/>
            <rFont val="Calibri"/>
          </rPr>
          <t>Ensure all AppArmor Profiles are enforcing</t>
        </r>
      </text>
    </comment>
    <comment ref="M4" authorId="0" shapeId="0" xr:uid="{00000000-0006-0000-0600-00000D000000}">
      <text>
        <r>
          <rPr>
            <sz val="11"/>
            <rFont val="Calibri"/>
          </rPr>
          <t>Ensure apparmor_restrict_unprivileged_unconfined is enabled</t>
        </r>
      </text>
    </comment>
    <comment ref="N4" authorId="0" shapeId="0" xr:uid="{00000000-0006-0000-0600-00000E000000}">
      <text>
        <r>
          <rPr>
            <sz val="11"/>
            <rFont val="Calibri"/>
          </rPr>
          <t>Ensure sshd access is configured</t>
        </r>
      </text>
    </comment>
    <comment ref="J7" authorId="0" shapeId="0" xr:uid="{00000000-0006-0000-0600-00000F000000}">
      <text>
        <r>
          <rPr>
            <sz val="11"/>
            <rFont val="Calibri"/>
          </rPr>
          <t>Ensure access to crontab is configured</t>
        </r>
      </text>
    </comment>
    <comment ref="K7" authorId="0" shapeId="0" xr:uid="{00000000-0006-0000-0600-000010000000}">
      <text>
        <r>
          <rPr>
            <sz val="11"/>
            <rFont val="Calibri"/>
          </rPr>
          <t>Ensure access to at is configured</t>
        </r>
      </text>
    </comment>
    <comment ref="J8" authorId="0" shapeId="0" xr:uid="{00000000-0006-0000-0600-000011000000}">
      <text>
        <r>
          <rPr>
            <sz val="11"/>
            <rFont val="Calibri"/>
          </rPr>
          <t>Ensure kernel.yama.ptrace_scope is configured</t>
        </r>
      </text>
    </comment>
    <comment ref="K8" authorId="0" shapeId="0" xr:uid="{00000000-0006-0000-0600-000019000000}">
      <text>
        <r>
          <rPr>
            <sz val="11"/>
            <rFont val="Calibri"/>
          </rPr>
          <t>Ensure kernel.yama.ptrace_scope is configured</t>
        </r>
      </text>
    </comment>
    <comment ref="L8" authorId="0" shapeId="0" xr:uid="{00000000-0006-0000-0600-00001A000000}">
      <text>
        <r>
          <rPr>
            <sz val="11"/>
            <rFont val="Calibri"/>
          </rPr>
          <t>Ensure chrony is running as user _chrony</t>
        </r>
      </text>
    </comment>
    <comment ref="M8" authorId="0" shapeId="0" xr:uid="{00000000-0006-0000-0600-00001B000000}">
      <text>
        <r>
          <rPr>
            <sz val="11"/>
            <rFont val="Calibri"/>
          </rPr>
          <t>Ensure sshd PermitRootLogin is disabled</t>
        </r>
      </text>
    </comment>
    <comment ref="N8" authorId="0" shapeId="0" xr:uid="{00000000-0006-0000-0600-00001C000000}">
      <text>
        <r>
          <rPr>
            <sz val="11"/>
            <rFont val="Calibri"/>
          </rPr>
          <t>Ensure sudo is installed</t>
        </r>
      </text>
    </comment>
    <comment ref="O8" authorId="0" shapeId="0" xr:uid="{00000000-0006-0000-0600-00001D000000}">
      <text>
        <r>
          <rPr>
            <sz val="11"/>
            <rFont val="Calibri"/>
          </rPr>
          <t>Ensure sudo commands use pty</t>
        </r>
      </text>
    </comment>
    <comment ref="P8" authorId="0" shapeId="0" xr:uid="{00000000-0006-0000-0600-00001E000000}">
      <text>
        <r>
          <rPr>
            <sz val="11"/>
            <rFont val="Calibri"/>
          </rPr>
          <t>Ensure users must provide password for escalation</t>
        </r>
      </text>
    </comment>
    <comment ref="Q8" authorId="0" shapeId="0" xr:uid="{00000000-0006-0000-0600-00001F000000}">
      <text>
        <r>
          <rPr>
            <sz val="11"/>
            <rFont val="Calibri"/>
          </rPr>
          <t>Ensure re-authentication for privilege escalation is not disabled globally</t>
        </r>
      </text>
    </comment>
    <comment ref="R8" authorId="0" shapeId="0" xr:uid="{00000000-0006-0000-0600-000020000000}">
      <text>
        <r>
          <rPr>
            <sz val="11"/>
            <rFont val="Calibri"/>
          </rPr>
          <t>Ensure access to the su command is restricted</t>
        </r>
      </text>
    </comment>
    <comment ref="S8" authorId="0" shapeId="0" xr:uid="{00000000-0006-0000-0600-000012000000}">
      <text>
        <r>
          <rPr>
            <sz val="11"/>
            <rFont val="Calibri"/>
          </rPr>
          <t>Ensure password failed attempts lockout includes root account</t>
        </r>
      </text>
    </comment>
    <comment ref="T8" authorId="0" shapeId="0" xr:uid="{00000000-0006-0000-0600-000013000000}">
      <text>
        <r>
          <rPr>
            <sz val="11"/>
            <rFont val="Calibri"/>
          </rPr>
          <t>Ensure root is the only UID 0 account</t>
        </r>
      </text>
    </comment>
    <comment ref="U8" authorId="0" shapeId="0" xr:uid="{00000000-0006-0000-0600-000014000000}">
      <text>
        <r>
          <rPr>
            <sz val="11"/>
            <rFont val="Calibri"/>
          </rPr>
          <t>Ensure root is the only GID 0 account</t>
        </r>
      </text>
    </comment>
    <comment ref="V8" authorId="0" shapeId="0" xr:uid="{00000000-0006-0000-0600-000015000000}">
      <text>
        <r>
          <rPr>
            <sz val="11"/>
            <rFont val="Calibri"/>
          </rPr>
          <t>Ensure group root is the only GID 0 group</t>
        </r>
      </text>
    </comment>
    <comment ref="W8" authorId="0" shapeId="0" xr:uid="{00000000-0006-0000-0600-000016000000}">
      <text>
        <r>
          <rPr>
            <sz val="11"/>
            <rFont val="Calibri"/>
          </rPr>
          <t>Ensure root account access is controlled</t>
        </r>
      </text>
    </comment>
    <comment ref="X8" authorId="0" shapeId="0" xr:uid="{00000000-0006-0000-0600-000017000000}">
      <text>
        <r>
          <rPr>
            <sz val="11"/>
            <rFont val="Calibri"/>
          </rPr>
          <t>Ensure system accounts do not have a valid login shell</t>
        </r>
      </text>
    </comment>
    <comment ref="Y8" authorId="0" shapeId="0" xr:uid="{00000000-0006-0000-0600-000018000000}">
      <text>
        <r>
          <rPr>
            <sz val="11"/>
            <rFont val="Calibri"/>
          </rPr>
          <t>Ensure shadow group is empty</t>
        </r>
      </text>
    </comment>
    <comment ref="J9" authorId="0" shapeId="0" xr:uid="{00000000-0006-0000-0600-000021000000}">
      <text>
        <r>
          <rPr>
            <sz val="11"/>
            <rFont val="Calibri"/>
          </rPr>
          <t>Ensure sudo is installed</t>
        </r>
      </text>
    </comment>
    <comment ref="K9" authorId="0" shapeId="0" xr:uid="{00000000-0006-0000-0600-000022000000}">
      <text>
        <r>
          <rPr>
            <sz val="11"/>
            <rFont val="Calibri"/>
          </rPr>
          <t>Ensure users must provide password for escalation</t>
        </r>
      </text>
    </comment>
    <comment ref="L9" authorId="0" shapeId="0" xr:uid="{00000000-0006-0000-0600-000023000000}">
      <text>
        <r>
          <rPr>
            <sz val="11"/>
            <rFont val="Calibri"/>
          </rPr>
          <t>Ensure re-authentication for privilege escalation is not disabled globally</t>
        </r>
      </text>
    </comment>
    <comment ref="M9" authorId="0" shapeId="0" xr:uid="{00000000-0006-0000-0600-000024000000}">
      <text>
        <r>
          <rPr>
            <sz val="11"/>
            <rFont val="Calibri"/>
          </rPr>
          <t>Ensure access to the su command is restricted</t>
        </r>
      </text>
    </comment>
    <comment ref="N9" authorId="0" shapeId="0" xr:uid="{00000000-0006-0000-0600-000025000000}">
      <text>
        <r>
          <rPr>
            <sz val="11"/>
            <rFont val="Calibri"/>
          </rPr>
          <t>Ensure use of privileged commands are collected</t>
        </r>
      </text>
    </comment>
    <comment ref="J10" authorId="0" shapeId="0" xr:uid="{00000000-0006-0000-0600-000026000000}">
      <text>
        <r>
          <rPr>
            <sz val="11"/>
            <rFont val="Calibri"/>
          </rPr>
          <t>Ensure sshd MaxAuthTries is configured</t>
        </r>
      </text>
    </comment>
    <comment ref="K10" authorId="0" shapeId="0" xr:uid="{00000000-0006-0000-0600-000027000000}">
      <text>
        <r>
          <rPr>
            <sz val="11"/>
            <rFont val="Calibri"/>
          </rPr>
          <t>Ensure pam_faillock module is enabled</t>
        </r>
      </text>
    </comment>
    <comment ref="L10" authorId="0" shapeId="0" xr:uid="{00000000-0006-0000-0600-000028000000}">
      <text>
        <r>
          <rPr>
            <sz val="11"/>
            <rFont val="Calibri"/>
          </rPr>
          <t>Ensure password failed attempts lockout is configured</t>
        </r>
      </text>
    </comment>
    <comment ref="M10" authorId="0" shapeId="0" xr:uid="{00000000-0006-0000-0600-000029000000}">
      <text>
        <r>
          <rPr>
            <sz val="11"/>
            <rFont val="Calibri"/>
          </rPr>
          <t>Ensure password unlock time is configured</t>
        </r>
      </text>
    </comment>
    <comment ref="N10" authorId="0" shapeId="0" xr:uid="{00000000-0006-0000-0600-00002A000000}">
      <text>
        <r>
          <rPr>
            <sz val="11"/>
            <rFont val="Calibri"/>
          </rPr>
          <t>Ensure password failed attempts lockout includes root account</t>
        </r>
      </text>
    </comment>
    <comment ref="J11" authorId="0" shapeId="0" xr:uid="{00000000-0006-0000-0600-00002B000000}">
      <text>
        <r>
          <rPr>
            <sz val="11"/>
            <rFont val="Calibri"/>
          </rPr>
          <t>Ensure /etc/motd is configured</t>
        </r>
      </text>
    </comment>
    <comment ref="K11" authorId="0" shapeId="0" xr:uid="{00000000-0006-0000-0600-00002C000000}">
      <text>
        <r>
          <rPr>
            <sz val="11"/>
            <rFont val="Calibri"/>
          </rPr>
          <t>Ensure /etc/issue is configured</t>
        </r>
      </text>
    </comment>
    <comment ref="L11" authorId="0" shapeId="0" xr:uid="{00000000-0006-0000-0600-00002D000000}">
      <text>
        <r>
          <rPr>
            <sz val="11"/>
            <rFont val="Calibri"/>
          </rPr>
          <t>Ensure /etc/issue.net is configured</t>
        </r>
      </text>
    </comment>
    <comment ref="M11" authorId="0" shapeId="0" xr:uid="{00000000-0006-0000-0600-00002E000000}">
      <text>
        <r>
          <rPr>
            <sz val="11"/>
            <rFont val="Calibri"/>
          </rPr>
          <t>Ensure access to /etc/motd is configured</t>
        </r>
      </text>
    </comment>
    <comment ref="N11" authorId="0" shapeId="0" xr:uid="{00000000-0006-0000-0600-00002F000000}">
      <text>
        <r>
          <rPr>
            <sz val="11"/>
            <rFont val="Calibri"/>
          </rPr>
          <t>Ensure access to /etc/issue is configured</t>
        </r>
      </text>
    </comment>
    <comment ref="O11" authorId="0" shapeId="0" xr:uid="{00000000-0006-0000-0600-000030000000}">
      <text>
        <r>
          <rPr>
            <sz val="11"/>
            <rFont val="Calibri"/>
          </rPr>
          <t>Ensure access to /etc/issue.net is configured</t>
        </r>
      </text>
    </comment>
    <comment ref="P11" authorId="0" shapeId="0" xr:uid="{00000000-0006-0000-0600-000031000000}">
      <text>
        <r>
          <rPr>
            <sz val="11"/>
            <rFont val="Calibri"/>
          </rPr>
          <t>Ensure GDM login banner is configured</t>
        </r>
      </text>
    </comment>
    <comment ref="Q11" authorId="0" shapeId="0" xr:uid="{00000000-0006-0000-0600-000032000000}">
      <text>
        <r>
          <rPr>
            <sz val="11"/>
            <rFont val="Calibri"/>
          </rPr>
          <t>Ensure sshd Banner is configured</t>
        </r>
      </text>
    </comment>
    <comment ref="J12" authorId="0" shapeId="0" xr:uid="{00000000-0006-0000-0600-000033000000}">
      <text>
        <r>
          <rPr>
            <sz val="11"/>
            <rFont val="Calibri"/>
          </rPr>
          <t>Ensure GDM screen locks when the user is idle</t>
        </r>
      </text>
    </comment>
    <comment ref="K12" authorId="0" shapeId="0" xr:uid="{00000000-0006-0000-0600-000034000000}">
      <text>
        <r>
          <rPr>
            <sz val="11"/>
            <rFont val="Calibri"/>
          </rPr>
          <t>Ensure GDM screen locks cannot be overridden</t>
        </r>
      </text>
    </comment>
    <comment ref="L12" authorId="0" shapeId="0" xr:uid="{00000000-0006-0000-0600-000035000000}">
      <text>
        <r>
          <rPr>
            <sz val="11"/>
            <rFont val="Calibri"/>
          </rPr>
          <t>Ensure sshd ClientAliveInterval and ClientAliveCountMax are configured</t>
        </r>
      </text>
    </comment>
    <comment ref="M12" authorId="0" shapeId="0" xr:uid="{00000000-0006-0000-0600-000036000000}">
      <text>
        <r>
          <rPr>
            <sz val="11"/>
            <rFont val="Calibri"/>
          </rPr>
          <t>Ensure sudo timestamp_timeout is configured</t>
        </r>
      </text>
    </comment>
    <comment ref="N12" authorId="0" shapeId="0" xr:uid="{00000000-0006-0000-0600-000037000000}">
      <text>
        <r>
          <rPr>
            <sz val="11"/>
            <rFont val="Calibri"/>
          </rPr>
          <t>Ensure default user shell timeout is configured</t>
        </r>
      </text>
    </comment>
    <comment ref="J13" authorId="0" shapeId="0" xr:uid="{00000000-0006-0000-0600-000038000000}">
      <text>
        <r>
          <rPr>
            <sz val="11"/>
            <rFont val="Calibri"/>
          </rPr>
          <t>Ensure sshd ClientAliveInterval and ClientAliveCountMax are configured</t>
        </r>
      </text>
    </comment>
    <comment ref="K13" authorId="0" shapeId="0" xr:uid="{00000000-0006-0000-0600-000039000000}">
      <text>
        <r>
          <rPr>
            <sz val="11"/>
            <rFont val="Calibri"/>
          </rPr>
          <t>Ensure sudo timestamp_timeout is configured</t>
        </r>
      </text>
    </comment>
    <comment ref="L13" authorId="0" shapeId="0" xr:uid="{00000000-0006-0000-0600-00003A000000}">
      <text>
        <r>
          <rPr>
            <sz val="11"/>
            <rFont val="Calibri"/>
          </rPr>
          <t>Ensure default user shell timeout is configured</t>
        </r>
      </text>
    </comment>
    <comment ref="J14" authorId="0" shapeId="0" xr:uid="{00000000-0006-0000-0600-00003B000000}">
      <text>
        <r>
          <rPr>
            <sz val="11"/>
            <rFont val="Calibri"/>
          </rPr>
          <t>Ensure wireless interfaces are not available</t>
        </r>
      </text>
    </comment>
    <comment ref="J23" authorId="0" shapeId="0" xr:uid="{00000000-0006-0000-0600-00003C000000}">
      <text>
        <r>
          <rPr>
            <sz val="11"/>
            <rFont val="Calibri"/>
          </rPr>
          <t>Ensure net.ipv4.conf.all.log_martians is configured</t>
        </r>
      </text>
    </comment>
    <comment ref="K23" authorId="0" shapeId="0" xr:uid="{00000000-0006-0000-0600-000055000000}">
      <text>
        <r>
          <rPr>
            <sz val="11"/>
            <rFont val="Calibri"/>
          </rPr>
          <t>Ensure net.ipv4.conf.default.log_martians is configured</t>
        </r>
      </text>
    </comment>
    <comment ref="L23" authorId="0" shapeId="0" xr:uid="{00000000-0006-0000-0600-000056000000}">
      <text>
        <r>
          <rPr>
            <sz val="11"/>
            <rFont val="Calibri"/>
          </rPr>
          <t>Ensure sshd LogLevel is configured</t>
        </r>
      </text>
    </comment>
    <comment ref="M23" authorId="0" shapeId="0" xr:uid="{00000000-0006-0000-0600-000057000000}">
      <text>
        <r>
          <rPr>
            <sz val="11"/>
            <rFont val="Calibri"/>
          </rPr>
          <t>Ensure sudo log file exists</t>
        </r>
      </text>
    </comment>
    <comment ref="N23" authorId="0" shapeId="0" xr:uid="{00000000-0006-0000-0600-000058000000}">
      <text>
        <r>
          <rPr>
            <sz val="11"/>
            <rFont val="Calibri"/>
          </rPr>
          <t>Ensure journald service is active</t>
        </r>
      </text>
    </comment>
    <comment ref="O23" authorId="0" shapeId="0" xr:uid="{00000000-0006-0000-0600-000059000000}">
      <text>
        <r>
          <rPr>
            <sz val="11"/>
            <rFont val="Calibri"/>
          </rPr>
          <t>Ensure journald log file rotation is configured</t>
        </r>
      </text>
    </comment>
    <comment ref="P23" authorId="0" shapeId="0" xr:uid="{00000000-0006-0000-0600-00005A000000}">
      <text>
        <r>
          <rPr>
            <sz val="11"/>
            <rFont val="Calibri"/>
          </rPr>
          <t>Ensure journald ForwardToSyslog is disabled</t>
        </r>
      </text>
    </comment>
    <comment ref="Q23" authorId="0" shapeId="0" xr:uid="{00000000-0006-0000-0600-00005B000000}">
      <text>
        <r>
          <rPr>
            <sz val="11"/>
            <rFont val="Calibri"/>
          </rPr>
          <t>Ensure journald Storage is configured</t>
        </r>
      </text>
    </comment>
    <comment ref="R23" authorId="0" shapeId="0" xr:uid="{00000000-0006-0000-0600-00005C000000}">
      <text>
        <r>
          <rPr>
            <sz val="11"/>
            <rFont val="Calibri"/>
          </rPr>
          <t>Ensure journald Compress is configured</t>
        </r>
      </text>
    </comment>
    <comment ref="S23" authorId="0" shapeId="0" xr:uid="{00000000-0006-0000-0600-00005D000000}">
      <text>
        <r>
          <rPr>
            <sz val="11"/>
            <rFont val="Calibri"/>
          </rPr>
          <t>Ensure systemd-journal-remote is installed</t>
        </r>
      </text>
    </comment>
    <comment ref="T23" authorId="0" shapeId="0" xr:uid="{00000000-0006-0000-0600-00005E000000}">
      <text>
        <r>
          <rPr>
            <sz val="11"/>
            <rFont val="Calibri"/>
          </rPr>
          <t>Ensure systemd-journal-upload is enabled and active</t>
        </r>
      </text>
    </comment>
    <comment ref="U23" authorId="0" shapeId="0" xr:uid="{00000000-0006-0000-0600-00005F000000}">
      <text>
        <r>
          <rPr>
            <sz val="11"/>
            <rFont val="Calibri"/>
          </rPr>
          <t>Ensure rsyslog is installed</t>
        </r>
      </text>
    </comment>
    <comment ref="V23" authorId="0" shapeId="0" xr:uid="{00000000-0006-0000-0600-000060000000}">
      <text>
        <r>
          <rPr>
            <sz val="11"/>
            <rFont val="Calibri"/>
          </rPr>
          <t>Ensure rsyslog service is enabled and active</t>
        </r>
      </text>
    </comment>
    <comment ref="W23" authorId="0" shapeId="0" xr:uid="{00000000-0006-0000-0600-000061000000}">
      <text>
        <r>
          <rPr>
            <sz val="11"/>
            <rFont val="Calibri"/>
          </rPr>
          <t>Ensure journald is configured to send logs to rsyslog</t>
        </r>
      </text>
    </comment>
    <comment ref="X23" authorId="0" shapeId="0" xr:uid="{00000000-0006-0000-0600-000062000000}">
      <text>
        <r>
          <rPr>
            <sz val="11"/>
            <rFont val="Calibri"/>
          </rPr>
          <t>Ensure rsyslog logging is configured</t>
        </r>
      </text>
    </comment>
    <comment ref="Y23" authorId="0" shapeId="0" xr:uid="{00000000-0006-0000-0600-000063000000}">
      <text>
        <r>
          <rPr>
            <sz val="11"/>
            <rFont val="Calibri"/>
          </rPr>
          <t>Ensure rsyslog is configured to send logs to a remote log host</t>
        </r>
      </text>
    </comment>
    <comment ref="Z23" authorId="0" shapeId="0" xr:uid="{00000000-0006-0000-0600-00003D000000}">
      <text>
        <r>
          <rPr>
            <sz val="11"/>
            <rFont val="Calibri"/>
          </rPr>
          <t>Ensure logrotate is configured</t>
        </r>
      </text>
    </comment>
    <comment ref="AA23" authorId="0" shapeId="0" xr:uid="{00000000-0006-0000-0600-00003E000000}">
      <text>
        <r>
          <rPr>
            <sz val="11"/>
            <rFont val="Calibri"/>
          </rPr>
          <t>Ensure auditd packages are installed</t>
        </r>
      </text>
    </comment>
    <comment ref="AB23" authorId="0" shapeId="0" xr:uid="{00000000-0006-0000-0600-00003F000000}">
      <text>
        <r>
          <rPr>
            <sz val="11"/>
            <rFont val="Calibri"/>
          </rPr>
          <t>Ensure auditd service is enabled and active</t>
        </r>
      </text>
    </comment>
    <comment ref="AC23" authorId="0" shapeId="0" xr:uid="{00000000-0006-0000-0600-000040000000}">
      <text>
        <r>
          <rPr>
            <sz val="11"/>
            <rFont val="Calibri"/>
          </rPr>
          <t>Ensure auditing for processes that start prior to auditd is enabled</t>
        </r>
      </text>
    </comment>
    <comment ref="AD23" authorId="0" shapeId="0" xr:uid="{00000000-0006-0000-0600-000041000000}">
      <text>
        <r>
          <rPr>
            <sz val="11"/>
            <rFont val="Calibri"/>
          </rPr>
          <t>Ensure audit_backlog_limit is configured</t>
        </r>
      </text>
    </comment>
    <comment ref="AE23" authorId="0" shapeId="0" xr:uid="{00000000-0006-0000-0600-000042000000}">
      <text>
        <r>
          <rPr>
            <sz val="11"/>
            <rFont val="Calibri"/>
          </rPr>
          <t>Ensure audit log storage size is configured</t>
        </r>
      </text>
    </comment>
    <comment ref="AF23" authorId="0" shapeId="0" xr:uid="{00000000-0006-0000-0600-000043000000}">
      <text>
        <r>
          <rPr>
            <sz val="11"/>
            <rFont val="Calibri"/>
          </rPr>
          <t>Ensure audit logs are not automatically deleted</t>
        </r>
      </text>
    </comment>
    <comment ref="AG23" authorId="0" shapeId="0" xr:uid="{00000000-0006-0000-0600-000044000000}">
      <text>
        <r>
          <rPr>
            <sz val="11"/>
            <rFont val="Calibri"/>
          </rPr>
          <t>Ensure modification of the /etc/sudoers file is collected</t>
        </r>
      </text>
    </comment>
    <comment ref="AH23" authorId="0" shapeId="0" xr:uid="{00000000-0006-0000-0600-000045000000}">
      <text>
        <r>
          <rPr>
            <sz val="11"/>
            <rFont val="Calibri"/>
          </rPr>
          <t>Ensure actions as another user are always logged</t>
        </r>
      </text>
    </comment>
    <comment ref="AI23" authorId="0" shapeId="0" xr:uid="{00000000-0006-0000-0600-000046000000}">
      <text>
        <r>
          <rPr>
            <sz val="11"/>
            <rFont val="Calibri"/>
          </rPr>
          <t>Ensure events that modify the sudo log file are collected</t>
        </r>
      </text>
    </comment>
    <comment ref="AJ23" authorId="0" shapeId="0" xr:uid="{00000000-0006-0000-0600-000047000000}">
      <text>
        <r>
          <rPr>
            <sz val="11"/>
            <rFont val="Calibri"/>
          </rPr>
          <t>Ensure events that modify date and time information are collected</t>
        </r>
      </text>
    </comment>
    <comment ref="AK23" authorId="0" shapeId="0" xr:uid="{00000000-0006-0000-0600-000048000000}">
      <text>
        <r>
          <rPr>
            <sz val="11"/>
            <rFont val="Calibri"/>
          </rPr>
          <t>Ensure events that modify sethostname and setdomainname are collected</t>
        </r>
      </text>
    </comment>
    <comment ref="AL23" authorId="0" shapeId="0" xr:uid="{00000000-0006-0000-0600-000049000000}">
      <text>
        <r>
          <rPr>
            <sz val="11"/>
            <rFont val="Calibri"/>
          </rPr>
          <t>Ensure events that modify /etc/issue and /etc/issue.net are collected</t>
        </r>
      </text>
    </comment>
    <comment ref="AM23" authorId="0" shapeId="0" xr:uid="{00000000-0006-0000-0600-00004A000000}">
      <text>
        <r>
          <rPr>
            <sz val="11"/>
            <rFont val="Calibri"/>
          </rPr>
          <t>Ensure events that modify /etc/hosts and /etc/hostname are collected</t>
        </r>
      </text>
    </comment>
    <comment ref="AN23" authorId="0" shapeId="0" xr:uid="{00000000-0006-0000-0600-00004B000000}">
      <text>
        <r>
          <rPr>
            <sz val="11"/>
            <rFont val="Calibri"/>
          </rPr>
          <t>Ensure events that modify the system</t>
        </r>
        <r>
          <rPr>
            <sz val="11"/>
            <color rgb="FF000000"/>
            <rFont val="Calibri"/>
          </rPr>
          <t>'</t>
        </r>
        <r>
          <rPr>
            <sz val="11"/>
            <color rgb="FF000000"/>
            <rFont val="Calibri"/>
          </rPr>
          <t>s network environment are collected</t>
        </r>
      </text>
    </comment>
    <comment ref="AO23" authorId="0" shapeId="0" xr:uid="{00000000-0006-0000-0600-00004C000000}">
      <text>
        <r>
          <rPr>
            <sz val="11"/>
            <rFont val="Calibri"/>
          </rPr>
          <t>Ensure events that modify /etc/NetworkManager directory are collected</t>
        </r>
      </text>
    </comment>
    <comment ref="AP23" authorId="0" shapeId="0" xr:uid="{00000000-0006-0000-0600-00004D000000}">
      <text>
        <r>
          <rPr>
            <sz val="11"/>
            <rFont val="Calibri"/>
          </rPr>
          <t>Ensure use of privileged commands are collected</t>
        </r>
      </text>
    </comment>
    <comment ref="AQ23" authorId="0" shapeId="0" xr:uid="{00000000-0006-0000-0600-00004E000000}">
      <text>
        <r>
          <rPr>
            <sz val="11"/>
            <rFont val="Calibri"/>
          </rPr>
          <t>Ensure unsuccessful file access attempts are collected</t>
        </r>
      </text>
    </comment>
    <comment ref="AR23" authorId="0" shapeId="0" xr:uid="{00000000-0006-0000-0600-00004F000000}">
      <text>
        <r>
          <rPr>
            <sz val="11"/>
            <rFont val="Calibri"/>
          </rPr>
          <t>Ensure events that modify /etc/group information are collected</t>
        </r>
      </text>
    </comment>
    <comment ref="AS23" authorId="0" shapeId="0" xr:uid="{00000000-0006-0000-0600-000050000000}">
      <text>
        <r>
          <rPr>
            <sz val="11"/>
            <rFont val="Calibri"/>
          </rPr>
          <t>Ensure events that modify /etc/passwd information are collected</t>
        </r>
      </text>
    </comment>
    <comment ref="AT23" authorId="0" shapeId="0" xr:uid="{00000000-0006-0000-0600-000051000000}">
      <text>
        <r>
          <rPr>
            <sz val="11"/>
            <rFont val="Calibri"/>
          </rPr>
          <t>Ensure events that modify /etc/shadow and /etc/gshadow are collected</t>
        </r>
      </text>
    </comment>
    <comment ref="AU23" authorId="0" shapeId="0" xr:uid="{00000000-0006-0000-0600-000052000000}">
      <text>
        <r>
          <rPr>
            <sz val="11"/>
            <rFont val="Calibri"/>
          </rPr>
          <t>Ensure events that modify /etc/security/opasswd are collected</t>
        </r>
      </text>
    </comment>
    <comment ref="AV23" authorId="0" shapeId="0" xr:uid="{00000000-0006-0000-0600-000053000000}">
      <text>
        <r>
          <rPr>
            <sz val="11"/>
            <rFont val="Calibri"/>
          </rPr>
          <t>Ensure events that modify /etc/nsswitch.conf file are collected</t>
        </r>
      </text>
    </comment>
    <comment ref="AW23" authorId="0" shapeId="0" xr:uid="{00000000-0006-0000-0600-000054000000}">
      <text>
        <r>
          <rPr>
            <sz val="11"/>
            <rFont val="Calibri"/>
          </rPr>
          <t>Ensure events that modify /etc/pam.conf and /etc/pam.d/ information are collected</t>
        </r>
      </text>
    </comment>
    <comment ref="J24" authorId="0" shapeId="0" xr:uid="{00000000-0006-0000-0600-000064000000}">
      <text>
        <r>
          <rPr>
            <sz val="11"/>
            <rFont val="Calibri"/>
          </rPr>
          <t>Ensure sshd LogLevel is configured</t>
        </r>
      </text>
    </comment>
    <comment ref="K24" authorId="0" shapeId="0" xr:uid="{00000000-0006-0000-0600-000065000000}">
      <text>
        <r>
          <rPr>
            <sz val="11"/>
            <rFont val="Calibri"/>
          </rPr>
          <t>Ensure sudo log file exists</t>
        </r>
      </text>
    </comment>
    <comment ref="L24" authorId="0" shapeId="0" xr:uid="{00000000-0006-0000-0600-000066000000}">
      <text>
        <r>
          <rPr>
            <sz val="11"/>
            <rFont val="Calibri"/>
          </rPr>
          <t>Ensure rsyslog logging is configured</t>
        </r>
      </text>
    </comment>
    <comment ref="M24" authorId="0" shapeId="0" xr:uid="{00000000-0006-0000-0600-000067000000}">
      <text>
        <r>
          <rPr>
            <sz val="11"/>
            <rFont val="Calibri"/>
          </rPr>
          <t>Ensure modification of the /etc/sudoers file is collected</t>
        </r>
      </text>
    </comment>
    <comment ref="N24" authorId="0" shapeId="0" xr:uid="{00000000-0006-0000-0600-000068000000}">
      <text>
        <r>
          <rPr>
            <sz val="11"/>
            <rFont val="Calibri"/>
          </rPr>
          <t>Ensure actions as another user are always logged</t>
        </r>
      </text>
    </comment>
    <comment ref="O24" authorId="0" shapeId="0" xr:uid="{00000000-0006-0000-0600-000069000000}">
      <text>
        <r>
          <rPr>
            <sz val="11"/>
            <rFont val="Calibri"/>
          </rPr>
          <t>Ensure events that modify date and time information are collected</t>
        </r>
      </text>
    </comment>
    <comment ref="P24" authorId="0" shapeId="0" xr:uid="{00000000-0006-0000-0600-00006A000000}">
      <text>
        <r>
          <rPr>
            <sz val="11"/>
            <rFont val="Calibri"/>
          </rPr>
          <t>Ensure events that modify sethostname and setdomainname are collected</t>
        </r>
      </text>
    </comment>
    <comment ref="Q24" authorId="0" shapeId="0" xr:uid="{00000000-0006-0000-0600-00006B000000}">
      <text>
        <r>
          <rPr>
            <sz val="11"/>
            <rFont val="Calibri"/>
          </rPr>
          <t>Ensure events that modify /etc/issue and /etc/issue.net are collected</t>
        </r>
      </text>
    </comment>
    <comment ref="R24" authorId="0" shapeId="0" xr:uid="{00000000-0006-0000-0600-00006C000000}">
      <text>
        <r>
          <rPr>
            <sz val="11"/>
            <rFont val="Calibri"/>
          </rPr>
          <t>Ensure events that modify /etc/hosts and /etc/hostname are collected</t>
        </r>
      </text>
    </comment>
    <comment ref="S24" authorId="0" shapeId="0" xr:uid="{00000000-0006-0000-0600-00006D000000}">
      <text>
        <r>
          <rPr>
            <sz val="11"/>
            <rFont val="Calibri"/>
          </rPr>
          <t>Ensure events that modify the system</t>
        </r>
        <r>
          <rPr>
            <sz val="11"/>
            <color rgb="FF000000"/>
            <rFont val="Calibri"/>
          </rPr>
          <t>'</t>
        </r>
        <r>
          <rPr>
            <sz val="11"/>
            <color rgb="FF000000"/>
            <rFont val="Calibri"/>
          </rPr>
          <t>s network environment are collected</t>
        </r>
      </text>
    </comment>
    <comment ref="T24" authorId="0" shapeId="0" xr:uid="{00000000-0006-0000-0600-00006E000000}">
      <text>
        <r>
          <rPr>
            <sz val="11"/>
            <rFont val="Calibri"/>
          </rPr>
          <t>Ensure events that modify /etc/NetworkManager directory are collected</t>
        </r>
      </text>
    </comment>
    <comment ref="U24" authorId="0" shapeId="0" xr:uid="{00000000-0006-0000-0600-00006F000000}">
      <text>
        <r>
          <rPr>
            <sz val="11"/>
            <rFont val="Calibri"/>
          </rPr>
          <t>Ensure use of privileged commands are collected</t>
        </r>
      </text>
    </comment>
    <comment ref="V24" authorId="0" shapeId="0" xr:uid="{00000000-0006-0000-0600-000070000000}">
      <text>
        <r>
          <rPr>
            <sz val="11"/>
            <rFont val="Calibri"/>
          </rPr>
          <t>Ensure unsuccessful file access attempts are collected</t>
        </r>
      </text>
    </comment>
    <comment ref="W24" authorId="0" shapeId="0" xr:uid="{00000000-0006-0000-0600-000071000000}">
      <text>
        <r>
          <rPr>
            <sz val="11"/>
            <rFont val="Calibri"/>
          </rPr>
          <t>Ensure events that modify /etc/group information are collected</t>
        </r>
      </text>
    </comment>
    <comment ref="X24" authorId="0" shapeId="0" xr:uid="{00000000-0006-0000-0600-000072000000}">
      <text>
        <r>
          <rPr>
            <sz val="11"/>
            <rFont val="Calibri"/>
          </rPr>
          <t>Ensure events that modify /etc/passwd information are collected</t>
        </r>
      </text>
    </comment>
    <comment ref="Y24" authorId="0" shapeId="0" xr:uid="{00000000-0006-0000-0600-000073000000}">
      <text>
        <r>
          <rPr>
            <sz val="11"/>
            <rFont val="Calibri"/>
          </rPr>
          <t>Ensure events that modify /etc/shadow and /etc/gshadow are collected</t>
        </r>
      </text>
    </comment>
    <comment ref="Z24" authorId="0" shapeId="0" xr:uid="{00000000-0006-0000-0600-000074000000}">
      <text>
        <r>
          <rPr>
            <sz val="11"/>
            <rFont val="Calibri"/>
          </rPr>
          <t>Ensure events that modify /etc/security/opasswd are collected</t>
        </r>
      </text>
    </comment>
    <comment ref="AA24" authorId="0" shapeId="0" xr:uid="{00000000-0006-0000-0600-000075000000}">
      <text>
        <r>
          <rPr>
            <sz val="11"/>
            <rFont val="Calibri"/>
          </rPr>
          <t>Ensure events that modify /etc/nsswitch.conf file are collected</t>
        </r>
      </text>
    </comment>
    <comment ref="AB24" authorId="0" shapeId="0" xr:uid="{00000000-0006-0000-0600-000076000000}">
      <text>
        <r>
          <rPr>
            <sz val="11"/>
            <rFont val="Calibri"/>
          </rPr>
          <t>Ensure events that modify /etc/pam.conf and /etc/pam.d/ information are collected</t>
        </r>
      </text>
    </comment>
    <comment ref="AC24" authorId="0" shapeId="0" xr:uid="{00000000-0006-0000-0600-000077000000}">
      <text>
        <r>
          <rPr>
            <sz val="11"/>
            <rFont val="Calibri"/>
          </rPr>
          <t>Ensure discretionary access control permission modification events chmod,fchmod,fchmodat,fchmodat2 are collected</t>
        </r>
      </text>
    </comment>
    <comment ref="AD24" authorId="0" shapeId="0" xr:uid="{00000000-0006-0000-0600-000078000000}">
      <text>
        <r>
          <rPr>
            <sz val="11"/>
            <rFont val="Calibri"/>
          </rPr>
          <t>Ensure discretionary access control permission modification events chown,fchown,lchown,fchownat are collected</t>
        </r>
      </text>
    </comment>
    <comment ref="AE24" authorId="0" shapeId="0" xr:uid="{00000000-0006-0000-0600-000079000000}">
      <text>
        <r>
          <rPr>
            <sz val="11"/>
            <rFont val="Calibri"/>
          </rPr>
          <t>Ensure discretionary access control permission modification events setxattr,lsetxattr,fsetxattr,removexattr,lremovexattr,fremovexattr collected</t>
        </r>
      </text>
    </comment>
    <comment ref="AF24" authorId="0" shapeId="0" xr:uid="{00000000-0006-0000-0600-00007A000000}">
      <text>
        <r>
          <rPr>
            <sz val="11"/>
            <rFont val="Calibri"/>
          </rPr>
          <t>Ensure successful file system mounts are collected</t>
        </r>
      </text>
    </comment>
    <comment ref="AG24" authorId="0" shapeId="0" xr:uid="{00000000-0006-0000-0600-00007B000000}">
      <text>
        <r>
          <rPr>
            <sz val="11"/>
            <rFont val="Calibri"/>
          </rPr>
          <t>Ensure session initiation information is collected</t>
        </r>
      </text>
    </comment>
    <comment ref="AH24" authorId="0" shapeId="0" xr:uid="{00000000-0006-0000-0600-00007C000000}">
      <text>
        <r>
          <rPr>
            <sz val="11"/>
            <rFont val="Calibri"/>
          </rPr>
          <t>Ensure login and logout events are collected</t>
        </r>
      </text>
    </comment>
    <comment ref="AI24" authorId="0" shapeId="0" xr:uid="{00000000-0006-0000-0600-00007D000000}">
      <text>
        <r>
          <rPr>
            <sz val="11"/>
            <rFont val="Calibri"/>
          </rPr>
          <t>Ensure unlink file deletion events by users are collected</t>
        </r>
      </text>
    </comment>
    <comment ref="AJ24" authorId="0" shapeId="0" xr:uid="{00000000-0006-0000-0600-00007E000000}">
      <text>
        <r>
          <rPr>
            <sz val="11"/>
            <rFont val="Calibri"/>
          </rPr>
          <t>Ensure rename file deletion events by users are collected</t>
        </r>
      </text>
    </comment>
    <comment ref="AK24" authorId="0" shapeId="0" xr:uid="{00000000-0006-0000-0600-00007F000000}">
      <text>
        <r>
          <rPr>
            <sz val="11"/>
            <rFont val="Calibri"/>
          </rPr>
          <t>Ensure events that modify the system</t>
        </r>
        <r>
          <rPr>
            <sz val="11"/>
            <color rgb="FF000000"/>
            <rFont val="Calibri"/>
          </rPr>
          <t>'</t>
        </r>
        <r>
          <rPr>
            <sz val="11"/>
            <color rgb="FF000000"/>
            <rFont val="Calibri"/>
          </rPr>
          <t>s Mandatory Access Controls are collected</t>
        </r>
      </text>
    </comment>
    <comment ref="AL24" authorId="0" shapeId="0" xr:uid="{00000000-0006-0000-0600-000080000000}">
      <text>
        <r>
          <rPr>
            <sz val="11"/>
            <rFont val="Calibri"/>
          </rPr>
          <t>Ensure successful and unsuccessful attempts to use the chcon command are collected</t>
        </r>
      </text>
    </comment>
    <comment ref="AM24" authorId="0" shapeId="0" xr:uid="{00000000-0006-0000-0600-000081000000}">
      <text>
        <r>
          <rPr>
            <sz val="11"/>
            <rFont val="Calibri"/>
          </rPr>
          <t>Ensure successful and unsuccessful attempts to use the setfacl command are collected</t>
        </r>
      </text>
    </comment>
    <comment ref="AN24" authorId="0" shapeId="0" xr:uid="{00000000-0006-0000-0600-000082000000}">
      <text>
        <r>
          <rPr>
            <sz val="11"/>
            <rFont val="Calibri"/>
          </rPr>
          <t>Ensure successful and unsuccessful attempts to use the chacl command are collected</t>
        </r>
      </text>
    </comment>
    <comment ref="AO24" authorId="0" shapeId="0" xr:uid="{00000000-0006-0000-0600-000083000000}">
      <text>
        <r>
          <rPr>
            <sz val="11"/>
            <rFont val="Calibri"/>
          </rPr>
          <t>Ensure successful and unsuccessful attempts to use the usermod command are collected</t>
        </r>
      </text>
    </comment>
    <comment ref="AP24" authorId="0" shapeId="0" xr:uid="{00000000-0006-0000-0600-000084000000}">
      <text>
        <r>
          <rPr>
            <sz val="11"/>
            <rFont val="Calibri"/>
          </rPr>
          <t>Ensure kernel module loading unloading and modification is collected</t>
        </r>
      </text>
    </comment>
    <comment ref="AQ24" authorId="0" shapeId="0" xr:uid="{00000000-0006-0000-0600-000085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AR24" authorId="0" shapeId="0" xr:uid="{00000000-0006-0000-0600-000086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AS24" authorId="0" shapeId="0" xr:uid="{00000000-0006-0000-0600-000087000000}">
      <text>
        <r>
          <rPr>
            <sz val="11"/>
            <rFont val="Calibri"/>
          </rPr>
          <t>Ensure kernel query_module loading unloading and modification is collected</t>
        </r>
      </text>
    </comment>
    <comment ref="J25" authorId="0" shapeId="0" xr:uid="{00000000-0006-0000-0600-000088000000}">
      <text>
        <r>
          <rPr>
            <sz val="11"/>
            <rFont val="Calibri"/>
          </rPr>
          <t>Ensure auditing for processes that start prior to auditd is enabled</t>
        </r>
      </text>
    </comment>
    <comment ref="J26" authorId="0" shapeId="0" xr:uid="{00000000-0006-0000-0600-000089000000}">
      <text>
        <r>
          <rPr>
            <sz val="11"/>
            <rFont val="Calibri"/>
          </rPr>
          <t>Ensure system is disabled when audit logs are full</t>
        </r>
      </text>
    </comment>
    <comment ref="K26" authorId="0" shapeId="0" xr:uid="{00000000-0006-0000-0600-00008A000000}">
      <text>
        <r>
          <rPr>
            <sz val="11"/>
            <rFont val="Calibri"/>
          </rPr>
          <t>Ensure system warns when audit logs are low on space</t>
        </r>
      </text>
    </comment>
    <comment ref="J29" authorId="0" shapeId="0" xr:uid="{00000000-0006-0000-0600-00008B000000}">
      <text>
        <r>
          <rPr>
            <sz val="11"/>
            <rFont val="Calibri"/>
          </rPr>
          <t>Ensure a single time synchronization daemon is in use</t>
        </r>
      </text>
    </comment>
    <comment ref="K29" authorId="0" shapeId="0" xr:uid="{00000000-0006-0000-0600-00008C000000}">
      <text>
        <r>
          <rPr>
            <sz val="11"/>
            <rFont val="Calibri"/>
          </rPr>
          <t>Ensure systemd-timesyncd configured with authorized timeserver</t>
        </r>
      </text>
    </comment>
    <comment ref="L29" authorId="0" shapeId="0" xr:uid="{00000000-0006-0000-0600-00008D000000}">
      <text>
        <r>
          <rPr>
            <sz val="11"/>
            <rFont val="Calibri"/>
          </rPr>
          <t>Ensure systemd-timesyncd is enabled and running</t>
        </r>
      </text>
    </comment>
    <comment ref="M29" authorId="0" shapeId="0" xr:uid="{00000000-0006-0000-0600-00008E000000}">
      <text>
        <r>
          <rPr>
            <sz val="11"/>
            <rFont val="Calibri"/>
          </rPr>
          <t>Ensure chrony is configured with authorized timeserver</t>
        </r>
      </text>
    </comment>
    <comment ref="N29" authorId="0" shapeId="0" xr:uid="{00000000-0006-0000-0600-00008F000000}">
      <text>
        <r>
          <rPr>
            <sz val="11"/>
            <rFont val="Calibri"/>
          </rPr>
          <t>Ensure chrony is enabled and running</t>
        </r>
      </text>
    </comment>
    <comment ref="J30" authorId="0" shapeId="0" xr:uid="{00000000-0006-0000-0600-000090000000}">
      <text>
        <r>
          <rPr>
            <sz val="11"/>
            <rFont val="Calibri"/>
          </rPr>
          <t>Ensure separate partition exists for /var/log</t>
        </r>
      </text>
    </comment>
    <comment ref="K30" authorId="0" shapeId="0" xr:uid="{00000000-0006-0000-0600-000091000000}">
      <text>
        <r>
          <rPr>
            <sz val="11"/>
            <rFont val="Calibri"/>
          </rPr>
          <t>Ensure separate partition exists for /var/log/audit</t>
        </r>
      </text>
    </comment>
    <comment ref="L30" authorId="0" shapeId="0" xr:uid="{00000000-0006-0000-0600-000092000000}">
      <text>
        <r>
          <rPr>
            <sz val="11"/>
            <rFont val="Calibri"/>
          </rPr>
          <t>Ensure journald log file access is configured</t>
        </r>
      </text>
    </comment>
    <comment ref="M30" authorId="0" shapeId="0" xr:uid="{00000000-0006-0000-0600-000093000000}">
      <text>
        <r>
          <rPr>
            <sz val="11"/>
            <rFont val="Calibri"/>
          </rPr>
          <t>Ensure systemd-journal-upload authentication is configured</t>
        </r>
      </text>
    </comment>
    <comment ref="N30" authorId="0" shapeId="0" xr:uid="{00000000-0006-0000-0600-000094000000}">
      <text>
        <r>
          <rPr>
            <sz val="11"/>
            <rFont val="Calibri"/>
          </rPr>
          <t>Ensure rsyslog log file creation mode is configured</t>
        </r>
      </text>
    </comment>
    <comment ref="O30" authorId="0" shapeId="0" xr:uid="{00000000-0006-0000-0600-000095000000}">
      <text>
        <r>
          <rPr>
            <sz val="11"/>
            <rFont val="Calibri"/>
          </rPr>
          <t>Ensure rsyslog forwarding uses gtls</t>
        </r>
      </text>
    </comment>
    <comment ref="P30" authorId="0" shapeId="0" xr:uid="{00000000-0006-0000-0600-000096000000}">
      <text>
        <r>
          <rPr>
            <sz val="11"/>
            <rFont val="Calibri"/>
          </rPr>
          <t>Ensure access to all logfiles has been configured</t>
        </r>
      </text>
    </comment>
    <comment ref="Q30" authorId="0" shapeId="0" xr:uid="{00000000-0006-0000-0600-000097000000}">
      <text>
        <r>
          <rPr>
            <sz val="11"/>
            <rFont val="Calibri"/>
          </rPr>
          <t>Ensure events that modify the sudo log file are collected</t>
        </r>
      </text>
    </comment>
    <comment ref="R30" authorId="0" shapeId="0" xr:uid="{00000000-0006-0000-0600-000098000000}">
      <text>
        <r>
          <rPr>
            <sz val="11"/>
            <rFont val="Calibri"/>
          </rPr>
          <t>Ensure the audit configuration is loaded regardless of errors</t>
        </r>
      </text>
    </comment>
    <comment ref="S30" authorId="0" shapeId="0" xr:uid="{00000000-0006-0000-0600-000099000000}">
      <text>
        <r>
          <rPr>
            <sz val="11"/>
            <rFont val="Calibri"/>
          </rPr>
          <t>Ensure the audit configuration is immutable</t>
        </r>
      </text>
    </comment>
    <comment ref="T30" authorId="0" shapeId="0" xr:uid="{00000000-0006-0000-0600-00009A000000}">
      <text>
        <r>
          <rPr>
            <sz val="11"/>
            <rFont val="Calibri"/>
          </rPr>
          <t>Ensure the running and on disk configuration is the same</t>
        </r>
      </text>
    </comment>
    <comment ref="U30" authorId="0" shapeId="0" xr:uid="{00000000-0006-0000-0600-00009B000000}">
      <text>
        <r>
          <rPr>
            <sz val="11"/>
            <rFont val="Calibri"/>
          </rPr>
          <t>Ensure audit log files mode is configured</t>
        </r>
      </text>
    </comment>
    <comment ref="V30" authorId="0" shapeId="0" xr:uid="{00000000-0006-0000-0600-00009C000000}">
      <text>
        <r>
          <rPr>
            <sz val="11"/>
            <rFont val="Calibri"/>
          </rPr>
          <t>Ensure audit log files owner is configured</t>
        </r>
      </text>
    </comment>
    <comment ref="W30" authorId="0" shapeId="0" xr:uid="{00000000-0006-0000-0600-00009D000000}">
      <text>
        <r>
          <rPr>
            <sz val="11"/>
            <rFont val="Calibri"/>
          </rPr>
          <t>Ensure audit log files group owner is configured</t>
        </r>
      </text>
    </comment>
    <comment ref="X30" authorId="0" shapeId="0" xr:uid="{00000000-0006-0000-0600-00009E000000}">
      <text>
        <r>
          <rPr>
            <sz val="11"/>
            <rFont val="Calibri"/>
          </rPr>
          <t>Ensure the audit log file directory mode is configured</t>
        </r>
      </text>
    </comment>
    <comment ref="Y30" authorId="0" shapeId="0" xr:uid="{00000000-0006-0000-0600-00009F000000}">
      <text>
        <r>
          <rPr>
            <sz val="11"/>
            <rFont val="Calibri"/>
          </rPr>
          <t>Ensure audit configuration files mode is configured</t>
        </r>
      </text>
    </comment>
    <comment ref="Z30" authorId="0" shapeId="0" xr:uid="{00000000-0006-0000-0600-0000A0000000}">
      <text>
        <r>
          <rPr>
            <sz val="11"/>
            <rFont val="Calibri"/>
          </rPr>
          <t>Ensure audit configuration files owner is configured</t>
        </r>
      </text>
    </comment>
    <comment ref="AA30" authorId="0" shapeId="0" xr:uid="{00000000-0006-0000-0600-0000A1000000}">
      <text>
        <r>
          <rPr>
            <sz val="11"/>
            <rFont val="Calibri"/>
          </rPr>
          <t>Ensure audit configuration files group owner is configured</t>
        </r>
      </text>
    </comment>
    <comment ref="AB30" authorId="0" shapeId="0" xr:uid="{00000000-0006-0000-0600-0000A2000000}">
      <text>
        <r>
          <rPr>
            <sz val="11"/>
            <rFont val="Calibri"/>
          </rPr>
          <t>Ensure audit tools mode is configured</t>
        </r>
      </text>
    </comment>
    <comment ref="AC30" authorId="0" shapeId="0" xr:uid="{00000000-0006-0000-0600-0000A3000000}">
      <text>
        <r>
          <rPr>
            <sz val="11"/>
            <rFont val="Calibri"/>
          </rPr>
          <t>Ensure audit tools owner is configured</t>
        </r>
      </text>
    </comment>
    <comment ref="AD30" authorId="0" shapeId="0" xr:uid="{00000000-0006-0000-0600-0000A4000000}">
      <text>
        <r>
          <rPr>
            <sz val="11"/>
            <rFont val="Calibri"/>
          </rPr>
          <t>Ensure audit tools group owner is configured</t>
        </r>
      </text>
    </comment>
    <comment ref="AE30" authorId="0" shapeId="0" xr:uid="{00000000-0006-0000-0600-0000A5000000}">
      <text>
        <r>
          <rPr>
            <sz val="11"/>
            <rFont val="Calibri"/>
          </rPr>
          <t>Ensure cryptographic mechanisms are used to protect the integrity of audit tools</t>
        </r>
      </text>
    </comment>
    <comment ref="J32" authorId="0" shapeId="0" xr:uid="{00000000-0006-0000-0600-0000A6000000}">
      <text>
        <r>
          <rPr>
            <sz val="11"/>
            <rFont val="Calibri"/>
          </rPr>
          <t>Ensure the source.list and .source files use the Signed-By option</t>
        </r>
      </text>
    </comment>
    <comment ref="K32" authorId="0" shapeId="0" xr:uid="{00000000-0006-0000-0600-0000A7000000}">
      <text>
        <r>
          <rPr>
            <sz val="11"/>
            <rFont val="Calibri"/>
          </rPr>
          <t>Ensure bootloader password is set</t>
        </r>
      </text>
    </comment>
    <comment ref="L32" authorId="0" shapeId="0" xr:uid="{00000000-0006-0000-0600-0000A8000000}">
      <text>
        <r>
          <rPr>
            <sz val="11"/>
            <rFont val="Calibri"/>
          </rPr>
          <t>Ensure access to bootloader config is configured</t>
        </r>
      </text>
    </comment>
    <comment ref="M32" authorId="0" shapeId="0" xr:uid="{00000000-0006-0000-0600-0000A9000000}">
      <text>
        <r>
          <rPr>
            <sz val="11"/>
            <rFont val="Calibri"/>
          </rPr>
          <t>Ensure cron daemon is enabled and active</t>
        </r>
      </text>
    </comment>
    <comment ref="N32" authorId="0" shapeId="0" xr:uid="{00000000-0006-0000-0600-0000AA000000}">
      <text>
        <r>
          <rPr>
            <sz val="11"/>
            <rFont val="Calibri"/>
          </rPr>
          <t>Ensure IPv6 status is identified</t>
        </r>
      </text>
    </comment>
    <comment ref="J33" authorId="0" shapeId="0" xr:uid="{00000000-0006-0000-0600-0000AB000000}">
      <text>
        <r>
          <rPr>
            <sz val="11"/>
            <rFont val="Calibri"/>
          </rPr>
          <t>Ensure access to gpg key files are configured</t>
        </r>
      </text>
    </comment>
    <comment ref="K33" authorId="0" shapeId="0" xr:uid="{00000000-0006-0000-0600-0000AC000000}">
      <text>
        <r>
          <rPr>
            <sz val="11"/>
            <rFont val="Calibri"/>
          </rPr>
          <t>Ensure access to /etc/apt/trusted.gpg.d  directory is configured</t>
        </r>
      </text>
    </comment>
    <comment ref="L33" authorId="0" shapeId="0" xr:uid="{00000000-0006-0000-0600-0000AD000000}">
      <text>
        <r>
          <rPr>
            <sz val="11"/>
            <rFont val="Calibri"/>
          </rPr>
          <t>Ensure access to /etc/apt/auth.conf.d directory  is configured</t>
        </r>
      </text>
    </comment>
    <comment ref="M33" authorId="0" shapeId="0" xr:uid="{00000000-0006-0000-0600-0000AE000000}">
      <text>
        <r>
          <rPr>
            <sz val="11"/>
            <rFont val="Calibri"/>
          </rPr>
          <t>Ensure access to files in the /etc/apt/auth.conf.d/ directory is configured</t>
        </r>
      </text>
    </comment>
    <comment ref="N33" authorId="0" shapeId="0" xr:uid="{00000000-0006-0000-0600-0000AF000000}">
      <text>
        <r>
          <rPr>
            <sz val="11"/>
            <rFont val="Calibri"/>
          </rPr>
          <t>Ensure access to /usr/share/keyrings directory is configured</t>
        </r>
      </text>
    </comment>
    <comment ref="O33" authorId="0" shapeId="0" xr:uid="{00000000-0006-0000-0600-0000B0000000}">
      <text>
        <r>
          <rPr>
            <sz val="11"/>
            <rFont val="Calibri"/>
          </rPr>
          <t>Ensure access to /etc/apt/sources.list.d directory is configured</t>
        </r>
      </text>
    </comment>
    <comment ref="P33" authorId="0" shapeId="0" xr:uid="{00000000-0006-0000-0600-0000B1000000}">
      <text>
        <r>
          <rPr>
            <sz val="11"/>
            <rFont val="Calibri"/>
          </rPr>
          <t>Ensure access to files in /etc/apt/sources.list.d are configured</t>
        </r>
      </text>
    </comment>
    <comment ref="Q33" authorId="0" shapeId="0" xr:uid="{00000000-0006-0000-0600-0000B2000000}">
      <text>
        <r>
          <rPr>
            <sz val="11"/>
            <rFont val="Calibri"/>
          </rPr>
          <t>Ensure GDM disable-user-list option is enabled</t>
        </r>
      </text>
    </comment>
    <comment ref="R33" authorId="0" shapeId="0" xr:uid="{00000000-0006-0000-0600-0000B3000000}">
      <text>
        <r>
          <rPr>
            <sz val="11"/>
            <rFont val="Calibri"/>
          </rPr>
          <t>Ensure access to /etc/crontab is configured</t>
        </r>
      </text>
    </comment>
    <comment ref="S33" authorId="0" shapeId="0" xr:uid="{00000000-0006-0000-0600-0000B4000000}">
      <text>
        <r>
          <rPr>
            <sz val="11"/>
            <rFont val="Calibri"/>
          </rPr>
          <t>Ensure access to /etc/cron.hourly is configured</t>
        </r>
      </text>
    </comment>
    <comment ref="T33" authorId="0" shapeId="0" xr:uid="{00000000-0006-0000-0600-0000B5000000}">
      <text>
        <r>
          <rPr>
            <sz val="11"/>
            <rFont val="Calibri"/>
          </rPr>
          <t>Ensure access to /etc/cron.daily is configured</t>
        </r>
      </text>
    </comment>
    <comment ref="U33" authorId="0" shapeId="0" xr:uid="{00000000-0006-0000-0600-0000B6000000}">
      <text>
        <r>
          <rPr>
            <sz val="11"/>
            <rFont val="Calibri"/>
          </rPr>
          <t>Ensure access to /etc/cron.weekly is configured</t>
        </r>
      </text>
    </comment>
    <comment ref="V33" authorId="0" shapeId="0" xr:uid="{00000000-0006-0000-0600-0000B7000000}">
      <text>
        <r>
          <rPr>
            <sz val="11"/>
            <rFont val="Calibri"/>
          </rPr>
          <t>Ensure access to /etc/cron.monthly is configured</t>
        </r>
      </text>
    </comment>
    <comment ref="W33" authorId="0" shapeId="0" xr:uid="{00000000-0006-0000-0600-0000B8000000}">
      <text>
        <r>
          <rPr>
            <sz val="11"/>
            <rFont val="Calibri"/>
          </rPr>
          <t>Ensure access to /etc/cron.yearly is configured</t>
        </r>
      </text>
    </comment>
    <comment ref="X33" authorId="0" shapeId="0" xr:uid="{00000000-0006-0000-0600-0000B9000000}">
      <text>
        <r>
          <rPr>
            <sz val="11"/>
            <rFont val="Calibri"/>
          </rPr>
          <t>Ensure access to /etc/cron.d is configured</t>
        </r>
      </text>
    </comment>
    <comment ref="Y33" authorId="0" shapeId="0" xr:uid="{00000000-0006-0000-0600-0000BA000000}">
      <text>
        <r>
          <rPr>
            <sz val="11"/>
            <rFont val="Calibri"/>
          </rPr>
          <t>Ensure access to /etc/ssh/sshd_config is configured</t>
        </r>
      </text>
    </comment>
    <comment ref="Z33" authorId="0" shapeId="0" xr:uid="{00000000-0006-0000-0600-0000BB000000}">
      <text>
        <r>
          <rPr>
            <sz val="11"/>
            <rFont val="Calibri"/>
          </rPr>
          <t>Ensure access to SSH private host key files is configured</t>
        </r>
      </text>
    </comment>
    <comment ref="AA33" authorId="0" shapeId="0" xr:uid="{00000000-0006-0000-0600-0000BC000000}">
      <text>
        <r>
          <rPr>
            <sz val="11"/>
            <rFont val="Calibri"/>
          </rPr>
          <t>Ensure access to SSH public host key files is configured</t>
        </r>
      </text>
    </comment>
    <comment ref="AB33" authorId="0" shapeId="0" xr:uid="{00000000-0006-0000-0600-0000BD000000}">
      <text>
        <r>
          <rPr>
            <sz val="11"/>
            <rFont val="Calibri"/>
          </rPr>
          <t>Ensure root path integrity</t>
        </r>
      </text>
    </comment>
    <comment ref="AC33" authorId="0" shapeId="0" xr:uid="{00000000-0006-0000-0600-0000BE000000}">
      <text>
        <r>
          <rPr>
            <sz val="11"/>
            <rFont val="Calibri"/>
          </rPr>
          <t>Ensure root user umask is configured</t>
        </r>
      </text>
    </comment>
    <comment ref="AD33" authorId="0" shapeId="0" xr:uid="{00000000-0006-0000-0600-0000BF000000}">
      <text>
        <r>
          <rPr>
            <sz val="11"/>
            <rFont val="Calibri"/>
          </rPr>
          <t>Ensure nologin is not listed in /etc/shells</t>
        </r>
      </text>
    </comment>
    <comment ref="AE33" authorId="0" shapeId="0" xr:uid="{00000000-0006-0000-0600-0000C0000000}">
      <text>
        <r>
          <rPr>
            <sz val="11"/>
            <rFont val="Calibri"/>
          </rPr>
          <t>Ensure default user umask is configured</t>
        </r>
      </text>
    </comment>
    <comment ref="AF33" authorId="0" shapeId="0" xr:uid="{00000000-0006-0000-0600-0000C1000000}">
      <text>
        <r>
          <rPr>
            <sz val="11"/>
            <rFont val="Calibri"/>
          </rPr>
          <t>Ensure access to /etc/passwd is configured</t>
        </r>
      </text>
    </comment>
    <comment ref="AG33" authorId="0" shapeId="0" xr:uid="{00000000-0006-0000-0600-0000C2000000}">
      <text>
        <r>
          <rPr>
            <sz val="11"/>
            <rFont val="Calibri"/>
          </rPr>
          <t>Ensure access to /etc/passwd- is configured</t>
        </r>
      </text>
    </comment>
    <comment ref="AH33" authorId="0" shapeId="0" xr:uid="{00000000-0006-0000-0600-0000C3000000}">
      <text>
        <r>
          <rPr>
            <sz val="11"/>
            <rFont val="Calibri"/>
          </rPr>
          <t>Ensure access to /etc/group is configured</t>
        </r>
      </text>
    </comment>
    <comment ref="AI33" authorId="0" shapeId="0" xr:uid="{00000000-0006-0000-0600-0000C4000000}">
      <text>
        <r>
          <rPr>
            <sz val="11"/>
            <rFont val="Calibri"/>
          </rPr>
          <t>Ensure access to /etc/group- is configured</t>
        </r>
      </text>
    </comment>
    <comment ref="AJ33" authorId="0" shapeId="0" xr:uid="{00000000-0006-0000-0600-0000C5000000}">
      <text>
        <r>
          <rPr>
            <sz val="11"/>
            <rFont val="Calibri"/>
          </rPr>
          <t>Ensure access to /etc/shadow is configured</t>
        </r>
      </text>
    </comment>
    <comment ref="AK33" authorId="0" shapeId="0" xr:uid="{00000000-0006-0000-0600-0000C6000000}">
      <text>
        <r>
          <rPr>
            <sz val="11"/>
            <rFont val="Calibri"/>
          </rPr>
          <t>Ensure access to /etc/shadow- is configured</t>
        </r>
      </text>
    </comment>
    <comment ref="AL33" authorId="0" shapeId="0" xr:uid="{00000000-0006-0000-0600-0000C7000000}">
      <text>
        <r>
          <rPr>
            <sz val="11"/>
            <rFont val="Calibri"/>
          </rPr>
          <t>Ensure access to /etc/gshadow is configured</t>
        </r>
      </text>
    </comment>
    <comment ref="AM33" authorId="0" shapeId="0" xr:uid="{00000000-0006-0000-0600-0000C8000000}">
      <text>
        <r>
          <rPr>
            <sz val="11"/>
            <rFont val="Calibri"/>
          </rPr>
          <t>Ensure access to /etc/gshadow- is configured</t>
        </r>
      </text>
    </comment>
    <comment ref="AN33" authorId="0" shapeId="0" xr:uid="{00000000-0006-0000-0600-0000C9000000}">
      <text>
        <r>
          <rPr>
            <sz val="11"/>
            <rFont val="Calibri"/>
          </rPr>
          <t>Ensure access to /etc/shells is configured</t>
        </r>
      </text>
    </comment>
    <comment ref="AO33" authorId="0" shapeId="0" xr:uid="{00000000-0006-0000-0600-0000CA000000}">
      <text>
        <r>
          <rPr>
            <sz val="11"/>
            <rFont val="Calibri"/>
          </rPr>
          <t>Ensure access to /etc/security/opasswd is configured</t>
        </r>
      </text>
    </comment>
    <comment ref="AP33" authorId="0" shapeId="0" xr:uid="{00000000-0006-0000-0600-0000CB000000}">
      <text>
        <r>
          <rPr>
            <sz val="11"/>
            <rFont val="Calibri"/>
          </rPr>
          <t>Ensure world writable files and directories are secured</t>
        </r>
      </text>
    </comment>
    <comment ref="AQ33" authorId="0" shapeId="0" xr:uid="{00000000-0006-0000-0600-0000CC000000}">
      <text>
        <r>
          <rPr>
            <sz val="11"/>
            <rFont val="Calibri"/>
          </rPr>
          <t>Ensure no files or directories without an owner and a group exist</t>
        </r>
      </text>
    </comment>
    <comment ref="AR33" authorId="0" shapeId="0" xr:uid="{00000000-0006-0000-0600-0000CD000000}">
      <text>
        <r>
          <rPr>
            <sz val="11"/>
            <rFont val="Calibri"/>
          </rPr>
          <t>Ensure SUID and SGID files are reviewed</t>
        </r>
      </text>
    </comment>
    <comment ref="AS33" authorId="0" shapeId="0" xr:uid="{00000000-0006-0000-0600-0000CE000000}">
      <text>
        <r>
          <rPr>
            <sz val="11"/>
            <rFont val="Calibri"/>
          </rPr>
          <t>Ensure local interactive user home directories are configured</t>
        </r>
      </text>
    </comment>
    <comment ref="AT33" authorId="0" shapeId="0" xr:uid="{00000000-0006-0000-0600-0000CF000000}">
      <text>
        <r>
          <rPr>
            <sz val="11"/>
            <rFont val="Calibri"/>
          </rPr>
          <t>Ensure local interactive user dot files access is configured</t>
        </r>
      </text>
    </comment>
    <comment ref="J34" authorId="0" shapeId="0" xr:uid="{00000000-0006-0000-0600-0000D0000000}">
      <text>
        <r>
          <rPr>
            <sz val="11"/>
            <rFont val="Calibri"/>
          </rPr>
          <t>Ensure kernel module loading unloading and modification is collected</t>
        </r>
      </text>
    </comment>
    <comment ref="K34" authorId="0" shapeId="0" xr:uid="{00000000-0006-0000-0600-0000D1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L34" authorId="0" shapeId="0" xr:uid="{00000000-0006-0000-0600-0000D2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M34" authorId="0" shapeId="0" xr:uid="{00000000-0006-0000-0600-0000D3000000}">
      <text>
        <r>
          <rPr>
            <sz val="11"/>
            <rFont val="Calibri"/>
          </rPr>
          <t>Ensure kernel query_module loading unloading and modification is collected</t>
        </r>
      </text>
    </comment>
    <comment ref="J37" authorId="0" shapeId="0" xr:uid="{00000000-0006-0000-0600-0000D4000000}">
      <text>
        <r>
          <rPr>
            <sz val="11"/>
            <rFont val="Calibri"/>
          </rPr>
          <t>Ensure cramfs kernel module is not available</t>
        </r>
      </text>
    </comment>
    <comment ref="K37" authorId="0" shapeId="0" xr:uid="{00000000-0006-0000-0600-0000D5000000}">
      <text>
        <r>
          <rPr>
            <sz val="11"/>
            <rFont val="Calibri"/>
          </rPr>
          <t>Ensure freevxfs kernel module is not available</t>
        </r>
      </text>
    </comment>
    <comment ref="L37" authorId="0" shapeId="0" xr:uid="{00000000-0006-0000-0600-0000D6000000}">
      <text>
        <r>
          <rPr>
            <sz val="11"/>
            <rFont val="Calibri"/>
          </rPr>
          <t>Ensure hfs kernel module is not available</t>
        </r>
      </text>
    </comment>
    <comment ref="M37" authorId="0" shapeId="0" xr:uid="{00000000-0006-0000-0600-0000D7000000}">
      <text>
        <r>
          <rPr>
            <sz val="11"/>
            <rFont val="Calibri"/>
          </rPr>
          <t>Ensure hfsplus kernel module is not available</t>
        </r>
      </text>
    </comment>
    <comment ref="N37" authorId="0" shapeId="0" xr:uid="{00000000-0006-0000-0600-0000D8000000}">
      <text>
        <r>
          <rPr>
            <sz val="11"/>
            <rFont val="Calibri"/>
          </rPr>
          <t>Ensure jffs2 kernel module is not available</t>
        </r>
      </text>
    </comment>
    <comment ref="O37" authorId="0" shapeId="0" xr:uid="{00000000-0006-0000-0600-0000D9000000}">
      <text>
        <r>
          <rPr>
            <sz val="11"/>
            <rFont val="Calibri"/>
          </rPr>
          <t>Ensure overlay kernel module is not available</t>
        </r>
      </text>
    </comment>
    <comment ref="P37" authorId="0" shapeId="0" xr:uid="{00000000-0006-0000-0600-0000DA000000}">
      <text>
        <r>
          <rPr>
            <sz val="11"/>
            <rFont val="Calibri"/>
          </rPr>
          <t>Ensure squashfs kernel module is not available</t>
        </r>
      </text>
    </comment>
    <comment ref="Q37" authorId="0" shapeId="0" xr:uid="{00000000-0006-0000-0600-0000DB000000}">
      <text>
        <r>
          <rPr>
            <sz val="11"/>
            <rFont val="Calibri"/>
          </rPr>
          <t>Ensure udf kernel module is not available</t>
        </r>
      </text>
    </comment>
    <comment ref="R37" authorId="0" shapeId="0" xr:uid="{00000000-0006-0000-0600-0000DC000000}">
      <text>
        <r>
          <rPr>
            <sz val="11"/>
            <rFont val="Calibri"/>
          </rPr>
          <t>Ensure firewire-core kernel module is not available</t>
        </r>
      </text>
    </comment>
    <comment ref="S37" authorId="0" shapeId="0" xr:uid="{00000000-0006-0000-0600-0000DD000000}">
      <text>
        <r>
          <rPr>
            <sz val="11"/>
            <rFont val="Calibri"/>
          </rPr>
          <t>Ensure usb-storage kernel module is not available</t>
        </r>
      </text>
    </comment>
    <comment ref="T37" authorId="0" shapeId="0" xr:uid="{00000000-0006-0000-0600-0000DE000000}">
      <text>
        <r>
          <rPr>
            <sz val="11"/>
            <rFont val="Calibri"/>
          </rPr>
          <t>Ensure unused filesystems kernel modules are not available</t>
        </r>
      </text>
    </comment>
    <comment ref="U37" authorId="0" shapeId="0" xr:uid="{00000000-0006-0000-0600-0000DF000000}">
      <text>
        <r>
          <rPr>
            <sz val="11"/>
            <rFont val="Calibri"/>
          </rPr>
          <t>Ensure /tmp is tmpfs or a separate partition</t>
        </r>
      </text>
    </comment>
    <comment ref="V37" authorId="0" shapeId="0" xr:uid="{00000000-0006-0000-0600-0000E0000000}">
      <text>
        <r>
          <rPr>
            <sz val="11"/>
            <rFont val="Calibri"/>
          </rPr>
          <t>Ensure nodev option set on /tmp partition</t>
        </r>
      </text>
    </comment>
    <comment ref="W37" authorId="0" shapeId="0" xr:uid="{00000000-0006-0000-0600-0000E1000000}">
      <text>
        <r>
          <rPr>
            <sz val="11"/>
            <rFont val="Calibri"/>
          </rPr>
          <t>Ensure nosuid option set on /tmp partition</t>
        </r>
      </text>
    </comment>
    <comment ref="X37" authorId="0" shapeId="0" xr:uid="{00000000-0006-0000-0600-0000E2000000}">
      <text>
        <r>
          <rPr>
            <sz val="11"/>
            <rFont val="Calibri"/>
          </rPr>
          <t>Ensure noexec option set on /tmp partition</t>
        </r>
      </text>
    </comment>
    <comment ref="Y37" authorId="0" shapeId="0" xr:uid="{00000000-0006-0000-0600-0000E3000000}">
      <text>
        <r>
          <rPr>
            <sz val="11"/>
            <rFont val="Calibri"/>
          </rPr>
          <t>Ensure /dev/shm is tmpfs or a separate partition</t>
        </r>
      </text>
    </comment>
    <comment ref="Z37" authorId="0" shapeId="0" xr:uid="{00000000-0006-0000-0600-0000E4000000}">
      <text>
        <r>
          <rPr>
            <sz val="11"/>
            <rFont val="Calibri"/>
          </rPr>
          <t>Ensure nodev option set on /dev/shm partition</t>
        </r>
      </text>
    </comment>
    <comment ref="AA37" authorId="0" shapeId="0" xr:uid="{00000000-0006-0000-0600-0000E5000000}">
      <text>
        <r>
          <rPr>
            <sz val="11"/>
            <rFont val="Calibri"/>
          </rPr>
          <t>Ensure nosuid option set on /dev/shm partition</t>
        </r>
      </text>
    </comment>
    <comment ref="AB37" authorId="0" shapeId="0" xr:uid="{00000000-0006-0000-0600-0000E6000000}">
      <text>
        <r>
          <rPr>
            <sz val="11"/>
            <rFont val="Calibri"/>
          </rPr>
          <t>Ensure noexec option set on /dev/shm partition</t>
        </r>
      </text>
    </comment>
    <comment ref="AC37" authorId="0" shapeId="0" xr:uid="{00000000-0006-0000-0600-0000E7000000}">
      <text>
        <r>
          <rPr>
            <sz val="11"/>
            <rFont val="Calibri"/>
          </rPr>
          <t>Ensure separate partition exists for /home</t>
        </r>
      </text>
    </comment>
    <comment ref="AD37" authorId="0" shapeId="0" xr:uid="{00000000-0006-0000-0600-0000E8000000}">
      <text>
        <r>
          <rPr>
            <sz val="11"/>
            <rFont val="Calibri"/>
          </rPr>
          <t>Ensure nodev option set on /home partition</t>
        </r>
      </text>
    </comment>
    <comment ref="AE37" authorId="0" shapeId="0" xr:uid="{00000000-0006-0000-0600-0000E9000000}">
      <text>
        <r>
          <rPr>
            <sz val="11"/>
            <rFont val="Calibri"/>
          </rPr>
          <t>Ensure nosuid option set on /home partition</t>
        </r>
      </text>
    </comment>
    <comment ref="AF37" authorId="0" shapeId="0" xr:uid="{00000000-0006-0000-0600-0000EA000000}">
      <text>
        <r>
          <rPr>
            <sz val="11"/>
            <rFont val="Calibri"/>
          </rPr>
          <t>Ensure separate partition exists for /var</t>
        </r>
      </text>
    </comment>
    <comment ref="AG37" authorId="0" shapeId="0" xr:uid="{00000000-0006-0000-0600-0000EB000000}">
      <text>
        <r>
          <rPr>
            <sz val="11"/>
            <rFont val="Calibri"/>
          </rPr>
          <t>Ensure nodev option set on /var partition</t>
        </r>
      </text>
    </comment>
    <comment ref="AH37" authorId="0" shapeId="0" xr:uid="{00000000-0006-0000-0600-0000EC000000}">
      <text>
        <r>
          <rPr>
            <sz val="11"/>
            <rFont val="Calibri"/>
          </rPr>
          <t>Ensure nosuid option set on /var partition</t>
        </r>
      </text>
    </comment>
    <comment ref="AI37" authorId="0" shapeId="0" xr:uid="{00000000-0006-0000-0600-0000ED000000}">
      <text>
        <r>
          <rPr>
            <sz val="11"/>
            <rFont val="Calibri"/>
          </rPr>
          <t>Ensure separate partition exists for /var/tmp</t>
        </r>
      </text>
    </comment>
    <comment ref="AJ37" authorId="0" shapeId="0" xr:uid="{00000000-0006-0000-0600-0000EE000000}">
      <text>
        <r>
          <rPr>
            <sz val="11"/>
            <rFont val="Calibri"/>
          </rPr>
          <t>Ensure nodev option set on /var/tmp partition</t>
        </r>
      </text>
    </comment>
    <comment ref="AK37" authorId="0" shapeId="0" xr:uid="{00000000-0006-0000-0600-0000EF000000}">
      <text>
        <r>
          <rPr>
            <sz val="11"/>
            <rFont val="Calibri"/>
          </rPr>
          <t>Ensure nosuid option set on /var/tmp partition</t>
        </r>
      </text>
    </comment>
    <comment ref="AL37" authorId="0" shapeId="0" xr:uid="{00000000-0006-0000-0600-0000F0000000}">
      <text>
        <r>
          <rPr>
            <sz val="11"/>
            <rFont val="Calibri"/>
          </rPr>
          <t>Ensure noexec option set on /var/tmp partition</t>
        </r>
      </text>
    </comment>
    <comment ref="AM37" authorId="0" shapeId="0" xr:uid="{00000000-0006-0000-0600-0000F1000000}">
      <text>
        <r>
          <rPr>
            <sz val="11"/>
            <rFont val="Calibri"/>
          </rPr>
          <t>Ensure separate partition exists for /var/log</t>
        </r>
      </text>
    </comment>
    <comment ref="AN37" authorId="0" shapeId="0" xr:uid="{00000000-0006-0000-0600-0000F2000000}">
      <text>
        <r>
          <rPr>
            <sz val="11"/>
            <rFont val="Calibri"/>
          </rPr>
          <t>Ensure nodev option set on /var/log partition</t>
        </r>
      </text>
    </comment>
    <comment ref="AO37" authorId="0" shapeId="0" xr:uid="{00000000-0006-0000-0600-0000F3000000}">
      <text>
        <r>
          <rPr>
            <sz val="11"/>
            <rFont val="Calibri"/>
          </rPr>
          <t>Ensure nosuid option set on /var/log partition</t>
        </r>
      </text>
    </comment>
    <comment ref="AP37" authorId="0" shapeId="0" xr:uid="{00000000-0006-0000-0600-0000F4000000}">
      <text>
        <r>
          <rPr>
            <sz val="11"/>
            <rFont val="Calibri"/>
          </rPr>
          <t>Ensure noexec option set on /var/log partition</t>
        </r>
      </text>
    </comment>
    <comment ref="AQ37" authorId="0" shapeId="0" xr:uid="{00000000-0006-0000-0600-0000F5000000}">
      <text>
        <r>
          <rPr>
            <sz val="11"/>
            <rFont val="Calibri"/>
          </rPr>
          <t>Ensure separate partition exists for /var/log/audit</t>
        </r>
      </text>
    </comment>
    <comment ref="AR37" authorId="0" shapeId="0" xr:uid="{00000000-0006-0000-0600-0000F6000000}">
      <text>
        <r>
          <rPr>
            <sz val="11"/>
            <rFont val="Calibri"/>
          </rPr>
          <t>Ensure nodev option set on /var/log/audit partition</t>
        </r>
      </text>
    </comment>
    <comment ref="AS37" authorId="0" shapeId="0" xr:uid="{00000000-0006-0000-0600-0000F7000000}">
      <text>
        <r>
          <rPr>
            <sz val="11"/>
            <rFont val="Calibri"/>
          </rPr>
          <t>Ensure nosuid option set on /var/log/audit partition</t>
        </r>
      </text>
    </comment>
    <comment ref="AT37" authorId="0" shapeId="0" xr:uid="{00000000-0006-0000-0600-0000F8000000}">
      <text>
        <r>
          <rPr>
            <sz val="11"/>
            <rFont val="Calibri"/>
          </rPr>
          <t>Ensure noexec option set on /var/log/audit partition</t>
        </r>
      </text>
    </comment>
    <comment ref="AU37" authorId="0" shapeId="0" xr:uid="{00000000-0006-0000-0600-0000F9000000}">
      <text>
        <r>
          <rPr>
            <sz val="11"/>
            <rFont val="Calibri"/>
          </rPr>
          <t>Ensure weak dependencies are configured</t>
        </r>
      </text>
    </comment>
    <comment ref="AV37" authorId="0" shapeId="0" xr:uid="{00000000-0006-0000-0600-0000FA000000}">
      <text>
        <r>
          <rPr>
            <sz val="11"/>
            <rFont val="Calibri"/>
          </rPr>
          <t>Ensure apparmor packages are installed</t>
        </r>
      </text>
    </comment>
    <comment ref="AW37" authorId="0" shapeId="0" xr:uid="{00000000-0006-0000-0600-0000FB000000}">
      <text>
        <r>
          <rPr>
            <sz val="11"/>
            <rFont val="Calibri"/>
          </rPr>
          <t>Ensure AppArmor is enabled</t>
        </r>
      </text>
    </comment>
    <comment ref="J43" authorId="0" shapeId="0" xr:uid="{00000000-0006-0000-0600-0000FC000000}">
      <text>
        <r>
          <rPr>
            <sz val="11"/>
            <rFont val="Calibri"/>
          </rPr>
          <t>Ensure sshd HostbasedAuthentication is disabled</t>
        </r>
      </text>
    </comment>
    <comment ref="K43" authorId="0" shapeId="0" xr:uid="{00000000-0006-0000-0600-0000FD000000}">
      <text>
        <r>
          <rPr>
            <sz val="11"/>
            <rFont val="Calibri"/>
          </rPr>
          <t>Ensure sshd IgnoreRhosts is enabled</t>
        </r>
      </text>
    </comment>
    <comment ref="L43" authorId="0" shapeId="0" xr:uid="{00000000-0006-0000-0600-0000FE000000}">
      <text>
        <r>
          <rPr>
            <sz val="11"/>
            <rFont val="Calibri"/>
          </rPr>
          <t>Ensure sshd PermitEmptyPasswords is disabled</t>
        </r>
      </text>
    </comment>
    <comment ref="M43" authorId="0" shapeId="0" xr:uid="{00000000-0006-0000-0600-0000FF000000}">
      <text>
        <r>
          <rPr>
            <sz val="11"/>
            <rFont val="Calibri"/>
          </rPr>
          <t>Ensure sshd PermitRootLogin is disabled</t>
        </r>
      </text>
    </comment>
    <comment ref="N43" authorId="0" shapeId="0" xr:uid="{00000000-0006-0000-0600-000000010000}">
      <text>
        <r>
          <rPr>
            <sz val="11"/>
            <rFont val="Calibri"/>
          </rPr>
          <t>Ensure sshd UsePAM is enabled</t>
        </r>
      </text>
    </comment>
    <comment ref="O43" authorId="0" shapeId="0" xr:uid="{00000000-0006-0000-0600-000001010000}">
      <text>
        <r>
          <rPr>
            <sz val="11"/>
            <rFont val="Calibri"/>
          </rPr>
          <t>Ensure pam_unix module is enabled</t>
        </r>
      </text>
    </comment>
    <comment ref="P43" authorId="0" shapeId="0" xr:uid="{00000000-0006-0000-0600-000002010000}">
      <text>
        <r>
          <rPr>
            <sz val="11"/>
            <rFont val="Calibri"/>
          </rPr>
          <t>Ensure pam_unix does not include nullok</t>
        </r>
      </text>
    </comment>
    <comment ref="Q43" authorId="0" shapeId="0" xr:uid="{00000000-0006-0000-0600-000003010000}">
      <text>
        <r>
          <rPr>
            <sz val="11"/>
            <rFont val="Calibri"/>
          </rPr>
          <t>Ensure pam_unix includes use_authtok</t>
        </r>
      </text>
    </comment>
    <comment ref="R43" authorId="0" shapeId="0" xr:uid="{00000000-0006-0000-0600-000004010000}">
      <text>
        <r>
          <rPr>
            <sz val="11"/>
            <rFont val="Calibri"/>
          </rPr>
          <t>Ensure accounts in /etc/passwd use shadowed passwords</t>
        </r>
      </text>
    </comment>
    <comment ref="S43" authorId="0" shapeId="0" xr:uid="{00000000-0006-0000-0600-000005010000}">
      <text>
        <r>
          <rPr>
            <sz val="11"/>
            <rFont val="Calibri"/>
          </rPr>
          <t>Ensure /etc/shadow password fields are not empty</t>
        </r>
      </text>
    </comment>
    <comment ref="T43" authorId="0" shapeId="0" xr:uid="{00000000-0006-0000-0600-000006010000}">
      <text>
        <r>
          <rPr>
            <sz val="11"/>
            <rFont val="Calibri"/>
          </rPr>
          <t>Ensure no duplicate UIDs exist</t>
        </r>
      </text>
    </comment>
    <comment ref="U43" authorId="0" shapeId="0" xr:uid="{00000000-0006-0000-0600-000007010000}">
      <text>
        <r>
          <rPr>
            <sz val="11"/>
            <rFont val="Calibri"/>
          </rPr>
          <t>Ensure no duplicate user names exist</t>
        </r>
      </text>
    </comment>
    <comment ref="J45" authorId="0" shapeId="0" xr:uid="{00000000-0006-0000-0600-000008010000}">
      <text>
        <r>
          <rPr>
            <sz val="11"/>
            <rFont val="Calibri"/>
          </rPr>
          <t>Ensure sshd UsePAM is enabled</t>
        </r>
      </text>
    </comment>
    <comment ref="J48" authorId="0" shapeId="0" xr:uid="{00000000-0006-0000-0600-000009010000}">
      <text>
        <r>
          <rPr>
            <sz val="11"/>
            <rFont val="Calibri"/>
          </rPr>
          <t>Ensure sshd PermitEmptyPasswords is disabled</t>
        </r>
      </text>
    </comment>
    <comment ref="K48" authorId="0" shapeId="0" xr:uid="{00000000-0006-0000-0600-00000A010000}">
      <text>
        <r>
          <rPr>
            <sz val="11"/>
            <rFont val="Calibri"/>
          </rPr>
          <t>Ensure pam_pwquality module is enabled</t>
        </r>
      </text>
    </comment>
    <comment ref="L48" authorId="0" shapeId="0" xr:uid="{00000000-0006-0000-0600-00000B010000}">
      <text>
        <r>
          <rPr>
            <sz val="11"/>
            <rFont val="Calibri"/>
          </rPr>
          <t>Ensure pam_pwhistory module is enabled</t>
        </r>
      </text>
    </comment>
    <comment ref="M48" authorId="0" shapeId="0" xr:uid="{00000000-0006-0000-0600-00000C010000}">
      <text>
        <r>
          <rPr>
            <sz val="11"/>
            <rFont val="Calibri"/>
          </rPr>
          <t>Ensure password number of changed characters is configured</t>
        </r>
      </text>
    </comment>
    <comment ref="N48" authorId="0" shapeId="0" xr:uid="{00000000-0006-0000-0600-00000D010000}">
      <text>
        <r>
          <rPr>
            <sz val="11"/>
            <rFont val="Calibri"/>
          </rPr>
          <t>Ensure password length is configured</t>
        </r>
      </text>
    </comment>
    <comment ref="O48" authorId="0" shapeId="0" xr:uid="{00000000-0006-0000-0600-00000E010000}">
      <text>
        <r>
          <rPr>
            <sz val="11"/>
            <rFont val="Calibri"/>
          </rPr>
          <t>Ensure password complexity is configured</t>
        </r>
      </text>
    </comment>
    <comment ref="P48" authorId="0" shapeId="0" xr:uid="{00000000-0006-0000-0600-00000F010000}">
      <text>
        <r>
          <rPr>
            <sz val="11"/>
            <rFont val="Calibri"/>
          </rPr>
          <t>Ensure password same consecutive characters is configured</t>
        </r>
      </text>
    </comment>
    <comment ref="Q48" authorId="0" shapeId="0" xr:uid="{00000000-0006-0000-0600-000010010000}">
      <text>
        <r>
          <rPr>
            <sz val="11"/>
            <rFont val="Calibri"/>
          </rPr>
          <t>Ensure password maximum sequential characters is configured</t>
        </r>
      </text>
    </comment>
    <comment ref="R48" authorId="0" shapeId="0" xr:uid="{00000000-0006-0000-0600-000011010000}">
      <text>
        <r>
          <rPr>
            <sz val="11"/>
            <rFont val="Calibri"/>
          </rPr>
          <t>Ensure password dictionary check is enabled</t>
        </r>
      </text>
    </comment>
    <comment ref="S48" authorId="0" shapeId="0" xr:uid="{00000000-0006-0000-0600-000012010000}">
      <text>
        <r>
          <rPr>
            <sz val="11"/>
            <rFont val="Calibri"/>
          </rPr>
          <t>Ensure password quality checking is enforced</t>
        </r>
      </text>
    </comment>
    <comment ref="T48" authorId="0" shapeId="0" xr:uid="{00000000-0006-0000-0600-000013010000}">
      <text>
        <r>
          <rPr>
            <sz val="11"/>
            <rFont val="Calibri"/>
          </rPr>
          <t>Ensure password quality is enforced for the root user</t>
        </r>
      </text>
    </comment>
    <comment ref="U48" authorId="0" shapeId="0" xr:uid="{00000000-0006-0000-0600-000014010000}">
      <text>
        <r>
          <rPr>
            <sz val="11"/>
            <rFont val="Calibri"/>
          </rPr>
          <t>Ensure password history remember is configured</t>
        </r>
      </text>
    </comment>
    <comment ref="V48" authorId="0" shapeId="0" xr:uid="{00000000-0006-0000-0600-000015010000}">
      <text>
        <r>
          <rPr>
            <sz val="11"/>
            <rFont val="Calibri"/>
          </rPr>
          <t>Ensure password history is enforced for the root user</t>
        </r>
      </text>
    </comment>
    <comment ref="W48" authorId="0" shapeId="0" xr:uid="{00000000-0006-0000-0600-000016010000}">
      <text>
        <r>
          <rPr>
            <sz val="11"/>
            <rFont val="Calibri"/>
          </rPr>
          <t>Ensure pam_pwhistory includes use_authtok</t>
        </r>
      </text>
    </comment>
    <comment ref="X48" authorId="0" shapeId="0" xr:uid="{00000000-0006-0000-0600-000017010000}">
      <text>
        <r>
          <rPr>
            <sz val="11"/>
            <rFont val="Calibri"/>
          </rPr>
          <t>Ensure pam_unix does not include nullok</t>
        </r>
      </text>
    </comment>
    <comment ref="Y48" authorId="0" shapeId="0" xr:uid="{00000000-0006-0000-0600-000018010000}">
      <text>
        <r>
          <rPr>
            <sz val="11"/>
            <rFont val="Calibri"/>
          </rPr>
          <t>Ensure pam_unix does not include remember</t>
        </r>
      </text>
    </comment>
    <comment ref="Z48" authorId="0" shapeId="0" xr:uid="{00000000-0006-0000-0600-000019010000}">
      <text>
        <r>
          <rPr>
            <sz val="11"/>
            <rFont val="Calibri"/>
          </rPr>
          <t>Ensure password expiration is configured</t>
        </r>
      </text>
    </comment>
    <comment ref="AA48" authorId="0" shapeId="0" xr:uid="{00000000-0006-0000-0600-00001A010000}">
      <text>
        <r>
          <rPr>
            <sz val="11"/>
            <rFont val="Calibri"/>
          </rPr>
          <t>Ensure minimum password days is configured</t>
        </r>
      </text>
    </comment>
    <comment ref="AB48" authorId="0" shapeId="0" xr:uid="{00000000-0006-0000-0600-00001B010000}">
      <text>
        <r>
          <rPr>
            <sz val="11"/>
            <rFont val="Calibri"/>
          </rPr>
          <t>Ensure password expiration warning days is configured</t>
        </r>
      </text>
    </comment>
    <comment ref="AC48" authorId="0" shapeId="0" xr:uid="{00000000-0006-0000-0600-00001C010000}">
      <text>
        <r>
          <rPr>
            <sz val="11"/>
            <rFont val="Calibri"/>
          </rPr>
          <t>Ensure all users last password change date is in the past</t>
        </r>
      </text>
    </comment>
    <comment ref="AD48" authorId="0" shapeId="0" xr:uid="{00000000-0006-0000-0600-00001D010000}">
      <text>
        <r>
          <rPr>
            <sz val="11"/>
            <rFont val="Calibri"/>
          </rPr>
          <t>Ensure /etc/shadow password fields are not empty</t>
        </r>
      </text>
    </comment>
    <comment ref="J67" authorId="0" shapeId="0" xr:uid="{00000000-0006-0000-0600-00001E010000}">
      <text>
        <r>
          <rPr>
            <sz val="11"/>
            <rFont val="Calibri"/>
          </rPr>
          <t>Ensure usb-storage kernel module is not available</t>
        </r>
      </text>
    </comment>
    <comment ref="K67" authorId="0" shapeId="0" xr:uid="{00000000-0006-0000-0600-00001F010000}">
      <text>
        <r>
          <rPr>
            <sz val="11"/>
            <rFont val="Calibri"/>
          </rPr>
          <t>Ensure GDM automatic mounting of removable media is disabled</t>
        </r>
      </text>
    </comment>
    <comment ref="L67" authorId="0" shapeId="0" xr:uid="{00000000-0006-0000-0600-000020010000}">
      <text>
        <r>
          <rPr>
            <sz val="11"/>
            <rFont val="Calibri"/>
          </rPr>
          <t>Ensure GDM disabling automatic mounting of removable media is not overridden</t>
        </r>
      </text>
    </comment>
    <comment ref="J71" authorId="0" shapeId="0" xr:uid="{00000000-0006-0000-0600-000021010000}">
      <text>
        <r>
          <rPr>
            <sz val="11"/>
            <rFont val="Calibri"/>
          </rPr>
          <t>Ensure accounts without a valid login shell are locked</t>
        </r>
      </text>
    </comment>
    <comment ref="J88" authorId="0" shapeId="0" xr:uid="{00000000-0006-0000-0600-000022010000}">
      <text>
        <r>
          <rPr>
            <sz val="11"/>
            <rFont val="Calibri"/>
          </rPr>
          <t>Ensure XDMCP is not enabled</t>
        </r>
      </text>
    </comment>
    <comment ref="K88" authorId="0" shapeId="0" xr:uid="{00000000-0006-0000-0600-000023010000}">
      <text>
        <r>
          <rPr>
            <sz val="11"/>
            <rFont val="Calibri"/>
          </rPr>
          <t>Ensure only approved services are listening on a network interface</t>
        </r>
      </text>
    </comment>
    <comment ref="L88" authorId="0" shapeId="0" xr:uid="{00000000-0006-0000-0600-000024010000}">
      <text>
        <r>
          <rPr>
            <sz val="11"/>
            <rFont val="Calibri"/>
          </rPr>
          <t>Ensure net.ipv4.ip_forward is configured</t>
        </r>
      </text>
    </comment>
    <comment ref="M88" authorId="0" shapeId="0" xr:uid="{00000000-0006-0000-0600-000025010000}">
      <text>
        <r>
          <rPr>
            <sz val="11"/>
            <rFont val="Calibri"/>
          </rPr>
          <t>Ensure net.ipv4.conf.all.forwarding is configured</t>
        </r>
      </text>
    </comment>
    <comment ref="N88" authorId="0" shapeId="0" xr:uid="{00000000-0006-0000-0600-000026010000}">
      <text>
        <r>
          <rPr>
            <sz val="11"/>
            <rFont val="Calibri"/>
          </rPr>
          <t>Ensure net.ipv4.conf.default.forwarding is configured</t>
        </r>
      </text>
    </comment>
    <comment ref="O88" authorId="0" shapeId="0" xr:uid="{00000000-0006-0000-0600-000027010000}">
      <text>
        <r>
          <rPr>
            <sz val="11"/>
            <rFont val="Calibri"/>
          </rPr>
          <t>Ensure net.ipv4.conf.all.send_redirects is configured</t>
        </r>
      </text>
    </comment>
    <comment ref="P88" authorId="0" shapeId="0" xr:uid="{00000000-0006-0000-0600-000028010000}">
      <text>
        <r>
          <rPr>
            <sz val="11"/>
            <rFont val="Calibri"/>
          </rPr>
          <t>Ensure net.ipv4.conf.default.send_redirects is configured</t>
        </r>
      </text>
    </comment>
    <comment ref="Q88" authorId="0" shapeId="0" xr:uid="{00000000-0006-0000-0600-000029010000}">
      <text>
        <r>
          <rPr>
            <sz val="11"/>
            <rFont val="Calibri"/>
          </rPr>
          <t>Ensure net.ipv4.icmp_ignore_bogus_error_responses is configured</t>
        </r>
      </text>
    </comment>
    <comment ref="R88" authorId="0" shapeId="0" xr:uid="{00000000-0006-0000-0600-00002A010000}">
      <text>
        <r>
          <rPr>
            <sz val="11"/>
            <rFont val="Calibri"/>
          </rPr>
          <t>Ensure net.ipv4.icmp_echo_ignore_broadcasts is configured</t>
        </r>
      </text>
    </comment>
    <comment ref="S88" authorId="0" shapeId="0" xr:uid="{00000000-0006-0000-0600-00002B010000}">
      <text>
        <r>
          <rPr>
            <sz val="11"/>
            <rFont val="Calibri"/>
          </rPr>
          <t>Ensure net.ipv4.conf.all.accept_redirects is configured</t>
        </r>
      </text>
    </comment>
    <comment ref="T88" authorId="0" shapeId="0" xr:uid="{00000000-0006-0000-0600-00002C010000}">
      <text>
        <r>
          <rPr>
            <sz val="11"/>
            <rFont val="Calibri"/>
          </rPr>
          <t>Ensure net.ipv4.conf.default.accept_redirects is configured</t>
        </r>
      </text>
    </comment>
    <comment ref="U88" authorId="0" shapeId="0" xr:uid="{00000000-0006-0000-0600-00002D010000}">
      <text>
        <r>
          <rPr>
            <sz val="11"/>
            <rFont val="Calibri"/>
          </rPr>
          <t>Ensure net.ipv4.conf.all.secure_redirects is configured</t>
        </r>
      </text>
    </comment>
    <comment ref="V88" authorId="0" shapeId="0" xr:uid="{00000000-0006-0000-0600-00002E010000}">
      <text>
        <r>
          <rPr>
            <sz val="11"/>
            <rFont val="Calibri"/>
          </rPr>
          <t>Ensure net.ipv4.conf.default.secure_redirects is configured</t>
        </r>
      </text>
    </comment>
    <comment ref="W88" authorId="0" shapeId="0" xr:uid="{00000000-0006-0000-0600-00002F010000}">
      <text>
        <r>
          <rPr>
            <sz val="11"/>
            <rFont val="Calibri"/>
          </rPr>
          <t>Ensure net.ipv4.conf.all.rp_filter is configured</t>
        </r>
      </text>
    </comment>
    <comment ref="X88" authorId="0" shapeId="0" xr:uid="{00000000-0006-0000-0600-000030010000}">
      <text>
        <r>
          <rPr>
            <sz val="11"/>
            <rFont val="Calibri"/>
          </rPr>
          <t>Ensure net.ipv4.conf.default.rp_filter is configured</t>
        </r>
      </text>
    </comment>
    <comment ref="Y88" authorId="0" shapeId="0" xr:uid="{00000000-0006-0000-0600-000031010000}">
      <text>
        <r>
          <rPr>
            <sz val="11"/>
            <rFont val="Calibri"/>
          </rPr>
          <t>Ensure net.ipv4.conf.all.accept_source_route is configured</t>
        </r>
      </text>
    </comment>
    <comment ref="Z88" authorId="0" shapeId="0" xr:uid="{00000000-0006-0000-0600-000032010000}">
      <text>
        <r>
          <rPr>
            <sz val="11"/>
            <rFont val="Calibri"/>
          </rPr>
          <t>Ensure net.ipv4.conf.default.accept_source_route is configured</t>
        </r>
      </text>
    </comment>
    <comment ref="AA88" authorId="0" shapeId="0" xr:uid="{00000000-0006-0000-0600-000033010000}">
      <text>
        <r>
          <rPr>
            <sz val="11"/>
            <rFont val="Calibri"/>
          </rPr>
          <t>Ensure net.ipv4.tcp_syncookies is configured</t>
        </r>
      </text>
    </comment>
    <comment ref="AB88" authorId="0" shapeId="0" xr:uid="{00000000-0006-0000-0600-000034010000}">
      <text>
        <r>
          <rPr>
            <sz val="11"/>
            <rFont val="Calibri"/>
          </rPr>
          <t>Ensure  net.ipv6.conf.all.forwarding is configured</t>
        </r>
      </text>
    </comment>
    <comment ref="AC88" authorId="0" shapeId="0" xr:uid="{00000000-0006-0000-0600-000035010000}">
      <text>
        <r>
          <rPr>
            <sz val="11"/>
            <rFont val="Calibri"/>
          </rPr>
          <t>Ensure  net.ipv6.conf.default.forwarding is configured</t>
        </r>
      </text>
    </comment>
    <comment ref="AD88" authorId="0" shapeId="0" xr:uid="{00000000-0006-0000-0600-000036010000}">
      <text>
        <r>
          <rPr>
            <sz val="11"/>
            <rFont val="Calibri"/>
          </rPr>
          <t>Ensure net.ipv6.conf.all.accept_redirects is configured</t>
        </r>
      </text>
    </comment>
    <comment ref="AE88" authorId="0" shapeId="0" xr:uid="{00000000-0006-0000-0600-000037010000}">
      <text>
        <r>
          <rPr>
            <sz val="11"/>
            <rFont val="Calibri"/>
          </rPr>
          <t>Ensure net.ipv6.conf.default.accept_redirects is configured</t>
        </r>
      </text>
    </comment>
    <comment ref="AF88" authorId="0" shapeId="0" xr:uid="{00000000-0006-0000-0600-000038010000}">
      <text>
        <r>
          <rPr>
            <sz val="11"/>
            <rFont val="Calibri"/>
          </rPr>
          <t>Ensure net.ipv6.conf.all.accept_source_route is configured</t>
        </r>
      </text>
    </comment>
    <comment ref="AG88" authorId="0" shapeId="0" xr:uid="{00000000-0006-0000-0600-000039010000}">
      <text>
        <r>
          <rPr>
            <sz val="11"/>
            <rFont val="Calibri"/>
          </rPr>
          <t>Ensure net.ipv6.conf.default.accept_source_route is configured</t>
        </r>
      </text>
    </comment>
    <comment ref="AH88" authorId="0" shapeId="0" xr:uid="{00000000-0006-0000-0600-00003A010000}">
      <text>
        <r>
          <rPr>
            <sz val="11"/>
            <rFont val="Calibri"/>
          </rPr>
          <t>Ensure net.ipv6.conf.all.accept_ra is configured</t>
        </r>
      </text>
    </comment>
    <comment ref="AI88" authorId="0" shapeId="0" xr:uid="{00000000-0006-0000-0600-00003B010000}">
      <text>
        <r>
          <rPr>
            <sz val="11"/>
            <rFont val="Calibri"/>
          </rPr>
          <t>Ensure net.ipv6.conf.default.accept_ra is configured</t>
        </r>
      </text>
    </comment>
    <comment ref="AJ88" authorId="0" shapeId="0" xr:uid="{00000000-0006-0000-0600-00003C010000}">
      <text>
        <r>
          <rPr>
            <sz val="11"/>
            <rFont val="Calibri"/>
          </rPr>
          <t>Ensure sshd DisableForwarding is enabled</t>
        </r>
      </text>
    </comment>
    <comment ref="J89" authorId="0" shapeId="0" xr:uid="{00000000-0006-0000-0600-00003D010000}">
      <text>
        <r>
          <rPr>
            <sz val="11"/>
            <rFont val="Calibri"/>
          </rPr>
          <t>Ensure events that modify /etc/shadow and /etc/gshadow are collected</t>
        </r>
      </text>
    </comment>
    <comment ref="K89" authorId="0" shapeId="0" xr:uid="{00000000-0006-0000-0600-00003E010000}">
      <text>
        <r>
          <rPr>
            <sz val="11"/>
            <rFont val="Calibri"/>
          </rPr>
          <t>Ensure events that modify /etc/security/opasswd are collected</t>
        </r>
      </text>
    </comment>
    <comment ref="L89" authorId="0" shapeId="0" xr:uid="{00000000-0006-0000-0600-00003F010000}">
      <text>
        <r>
          <rPr>
            <sz val="11"/>
            <rFont val="Calibri"/>
          </rPr>
          <t>Ensure access to /etc/shadow is configured</t>
        </r>
      </text>
    </comment>
    <comment ref="M89" authorId="0" shapeId="0" xr:uid="{00000000-0006-0000-0600-000040010000}">
      <text>
        <r>
          <rPr>
            <sz val="11"/>
            <rFont val="Calibri"/>
          </rPr>
          <t>Ensure access to /etc/shadow- is configured</t>
        </r>
      </text>
    </comment>
    <comment ref="N89" authorId="0" shapeId="0" xr:uid="{00000000-0006-0000-0600-000041010000}">
      <text>
        <r>
          <rPr>
            <sz val="11"/>
            <rFont val="Calibri"/>
          </rPr>
          <t>Ensure access to /etc/gshadow is configured</t>
        </r>
      </text>
    </comment>
    <comment ref="O89" authorId="0" shapeId="0" xr:uid="{00000000-0006-0000-0600-000042010000}">
      <text>
        <r>
          <rPr>
            <sz val="11"/>
            <rFont val="Calibri"/>
          </rPr>
          <t>Ensure access to /etc/gshadow- is configured</t>
        </r>
      </text>
    </comment>
    <comment ref="P89" authorId="0" shapeId="0" xr:uid="{00000000-0006-0000-0600-000043010000}">
      <text>
        <r>
          <rPr>
            <sz val="11"/>
            <rFont val="Calibri"/>
          </rPr>
          <t>Ensure access to /etc/security/opasswd is configured</t>
        </r>
      </text>
    </comment>
    <comment ref="J90" authorId="0" shapeId="0" xr:uid="{00000000-0006-0000-0600-000044010000}">
      <text>
        <r>
          <rPr>
            <sz val="11"/>
            <rFont val="Calibri"/>
          </rPr>
          <t>Ensure mail transfer agents are configured for local-only mode</t>
        </r>
      </text>
    </comment>
    <comment ref="K90" authorId="0" shapeId="0" xr:uid="{00000000-0006-0000-0600-000045010000}">
      <text>
        <r>
          <rPr>
            <sz val="11"/>
            <rFont val="Calibri"/>
          </rPr>
          <t>Ensure ufw is installed</t>
        </r>
      </text>
    </comment>
    <comment ref="L90" authorId="0" shapeId="0" xr:uid="{00000000-0006-0000-0600-000046010000}">
      <text>
        <r>
          <rPr>
            <sz val="11"/>
            <rFont val="Calibri"/>
          </rPr>
          <t>Ensure ufw service is configured</t>
        </r>
      </text>
    </comment>
    <comment ref="M90" authorId="0" shapeId="0" xr:uid="{00000000-0006-0000-0600-000047010000}">
      <text>
        <r>
          <rPr>
            <sz val="11"/>
            <rFont val="Calibri"/>
          </rPr>
          <t>Ensure ufw incoming default is configured</t>
        </r>
      </text>
    </comment>
    <comment ref="N90" authorId="0" shapeId="0" xr:uid="{00000000-0006-0000-0600-000048010000}">
      <text>
        <r>
          <rPr>
            <sz val="11"/>
            <rFont val="Calibri"/>
          </rPr>
          <t>Ensure ufw outgoing default is configured</t>
        </r>
      </text>
    </comment>
    <comment ref="O90" authorId="0" shapeId="0" xr:uid="{00000000-0006-0000-0600-000049010000}">
      <text>
        <r>
          <rPr>
            <sz val="11"/>
            <rFont val="Calibri"/>
          </rPr>
          <t>Ensure ufw routed default is configured</t>
        </r>
      </text>
    </comment>
    <comment ref="J91" authorId="0" shapeId="0" xr:uid="{00000000-0006-0000-0600-00004A010000}">
      <text>
        <r>
          <rPr>
            <sz val="11"/>
            <rFont val="Calibri"/>
          </rPr>
          <t>Ensure telnet-server services are not in use</t>
        </r>
      </text>
    </comment>
    <comment ref="K91" authorId="0" shapeId="0" xr:uid="{00000000-0006-0000-0600-00004B010000}">
      <text>
        <r>
          <rPr>
            <sz val="11"/>
            <rFont val="Calibri"/>
          </rPr>
          <t>Ensure rsh client is not installed</t>
        </r>
      </text>
    </comment>
    <comment ref="L91" authorId="0" shapeId="0" xr:uid="{00000000-0006-0000-0600-00004C010000}">
      <text>
        <r>
          <rPr>
            <sz val="11"/>
            <rFont val="Calibri"/>
          </rPr>
          <t>Ensure talk client is not installed</t>
        </r>
      </text>
    </comment>
    <comment ref="M91" authorId="0" shapeId="0" xr:uid="{00000000-0006-0000-0600-00004D010000}">
      <text>
        <r>
          <rPr>
            <sz val="11"/>
            <rFont val="Calibri"/>
          </rPr>
          <t>Ensure telnet client is not installed</t>
        </r>
      </text>
    </comment>
    <comment ref="N91" authorId="0" shapeId="0" xr:uid="{00000000-0006-0000-0600-00004E010000}">
      <text>
        <r>
          <rPr>
            <sz val="11"/>
            <rFont val="Calibri"/>
          </rPr>
          <t>Ensure sshd Ciphers are configured</t>
        </r>
      </text>
    </comment>
    <comment ref="O91" authorId="0" shapeId="0" xr:uid="{00000000-0006-0000-0600-00004F010000}">
      <text>
        <r>
          <rPr>
            <sz val="11"/>
            <rFont val="Calibri"/>
          </rPr>
          <t>Ensure sshd KexAlgorithms is configured</t>
        </r>
      </text>
    </comment>
    <comment ref="P91" authorId="0" shapeId="0" xr:uid="{00000000-0006-0000-0600-000050010000}">
      <text>
        <r>
          <rPr>
            <sz val="11"/>
            <rFont val="Calibri"/>
          </rPr>
          <t>Ensure sshd post-quantum cryptography key exchange algorithms are configured</t>
        </r>
      </text>
    </comment>
    <comment ref="Q91" authorId="0" shapeId="0" xr:uid="{00000000-0006-0000-0600-000051010000}">
      <text>
        <r>
          <rPr>
            <sz val="11"/>
            <rFont val="Calibri"/>
          </rPr>
          <t>Ensure sshd MACs are configured</t>
        </r>
      </text>
    </comment>
    <comment ref="R91" authorId="0" shapeId="0" xr:uid="{00000000-0006-0000-0600-000052010000}">
      <text>
        <r>
          <rPr>
            <sz val="11"/>
            <rFont val="Calibri"/>
          </rPr>
          <t>Ensure systemd-journal-upload authentication is configured</t>
        </r>
      </text>
    </comment>
    <comment ref="S91" authorId="0" shapeId="0" xr:uid="{00000000-0006-0000-0600-000053010000}">
      <text>
        <r>
          <rPr>
            <sz val="11"/>
            <rFont val="Calibri"/>
          </rPr>
          <t>Ensure rsyslog-gnutls is installed</t>
        </r>
      </text>
    </comment>
    <comment ref="T91" authorId="0" shapeId="0" xr:uid="{00000000-0006-0000-0600-000054010000}">
      <text>
        <r>
          <rPr>
            <sz val="11"/>
            <rFont val="Calibri"/>
          </rPr>
          <t>Ensure rsyslog forwarding uses gtls</t>
        </r>
      </text>
    </comment>
    <comment ref="U91" authorId="0" shapeId="0" xr:uid="{00000000-0006-0000-0600-000055010000}">
      <text>
        <r>
          <rPr>
            <sz val="11"/>
            <rFont val="Calibri"/>
          </rPr>
          <t>Ensure rsyslog CA certificates are configured</t>
        </r>
      </text>
    </comment>
    <comment ref="J92" authorId="0" shapeId="0" xr:uid="{00000000-0006-0000-0600-000056010000}">
      <text>
        <r>
          <rPr>
            <sz val="11"/>
            <rFont val="Calibri"/>
          </rPr>
          <t>Ensure sshd LoginGraceTime is configured</t>
        </r>
      </text>
    </comment>
    <comment ref="J93" authorId="0" shapeId="0" xr:uid="{00000000-0006-0000-0600-000057010000}">
      <text>
        <r>
          <rPr>
            <sz val="11"/>
            <rFont val="Calibri"/>
          </rPr>
          <t>Ensure access to SSH private host key files is configured</t>
        </r>
      </text>
    </comment>
    <comment ref="K93" authorId="0" shapeId="0" xr:uid="{00000000-0006-0000-0600-000058010000}">
      <text>
        <r>
          <rPr>
            <sz val="11"/>
            <rFont val="Calibri"/>
          </rPr>
          <t>Ensure rsyslog CA certificates are configured</t>
        </r>
      </text>
    </comment>
    <comment ref="J94" authorId="0" shapeId="0" xr:uid="{00000000-0006-0000-0600-000059010000}">
      <text>
        <r>
          <rPr>
            <sz val="11"/>
            <rFont val="Calibri"/>
          </rPr>
          <t>Ensure sshd Ciphers are configured</t>
        </r>
      </text>
    </comment>
    <comment ref="K94" authorId="0" shapeId="0" xr:uid="{00000000-0006-0000-0600-00005A010000}">
      <text>
        <r>
          <rPr>
            <sz val="11"/>
            <rFont val="Calibri"/>
          </rPr>
          <t>Ensure sshd KexAlgorithms is configured</t>
        </r>
      </text>
    </comment>
    <comment ref="L94" authorId="0" shapeId="0" xr:uid="{00000000-0006-0000-0600-00005B010000}">
      <text>
        <r>
          <rPr>
            <sz val="11"/>
            <rFont val="Calibri"/>
          </rPr>
          <t>Ensure sshd post-quantum cryptography key exchange algorithms are configured</t>
        </r>
      </text>
    </comment>
    <comment ref="M94" authorId="0" shapeId="0" xr:uid="{00000000-0006-0000-0600-00005C010000}">
      <text>
        <r>
          <rPr>
            <sz val="11"/>
            <rFont val="Calibri"/>
          </rPr>
          <t>Ensure sshd MACs are configured</t>
        </r>
      </text>
    </comment>
    <comment ref="N94" authorId="0" shapeId="0" xr:uid="{00000000-0006-0000-0600-00005D010000}">
      <text>
        <r>
          <rPr>
            <sz val="11"/>
            <rFont val="Calibri"/>
          </rPr>
          <t>Ensure pam_unix includes a strong password hashing algorithm</t>
        </r>
      </text>
    </comment>
    <comment ref="O94" authorId="0" shapeId="0" xr:uid="{00000000-0006-0000-0600-00005E010000}">
      <text>
        <r>
          <rPr>
            <sz val="11"/>
            <rFont val="Calibri"/>
          </rPr>
          <t>Ensure strong password hashing algorithm is configured</t>
        </r>
      </text>
    </comment>
    <comment ref="J99" authorId="0" shapeId="0" xr:uid="{00000000-0006-0000-0600-00005F010000}">
      <text>
        <r>
          <rPr>
            <sz val="11"/>
            <rFont val="Calibri"/>
          </rPr>
          <t>Ensure updates, patches, and additional security software are installed</t>
        </r>
      </text>
    </comment>
    <comment ref="K99" authorId="0" shapeId="0" xr:uid="{00000000-0006-0000-0600-000060010000}">
      <text>
        <r>
          <rPr>
            <sz val="11"/>
            <rFont val="Calibri"/>
          </rPr>
          <t>Ensure latest version of pam is installed</t>
        </r>
      </text>
    </comment>
    <comment ref="L99" authorId="0" shapeId="0" xr:uid="{00000000-0006-0000-0600-000061010000}">
      <text>
        <r>
          <rPr>
            <sz val="11"/>
            <rFont val="Calibri"/>
          </rPr>
          <t>Ensure latest version of libpam-modules is installed</t>
        </r>
      </text>
    </comment>
    <comment ref="M99" authorId="0" shapeId="0" xr:uid="{00000000-0006-0000-0600-000062010000}">
      <text>
        <r>
          <rPr>
            <sz val="11"/>
            <rFont val="Calibri"/>
          </rPr>
          <t>Ensure latest version of libpam-pwquality is installed</t>
        </r>
      </text>
    </comment>
    <comment ref="J102" authorId="0" shapeId="0" xr:uid="{00000000-0006-0000-0600-000063010000}">
      <text>
        <r>
          <rPr>
            <sz val="11"/>
            <rFont val="Calibri"/>
          </rPr>
          <t>Ensure AIDE is installed</t>
        </r>
      </text>
    </comment>
    <comment ref="K102" authorId="0" shapeId="0" xr:uid="{00000000-0006-0000-0600-000064010000}">
      <text>
        <r>
          <rPr>
            <sz val="11"/>
            <rFont val="Calibri"/>
          </rPr>
          <t>Ensure filesystem integrity is regularly checked</t>
        </r>
      </text>
    </comment>
    <comment ref="L102" authorId="0" shapeId="0" xr:uid="{00000000-0006-0000-0600-000065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UIDs exist</t>
        </r>
      </text>
    </comment>
    <comment ref="L89" authorId="0" shapeId="0" xr:uid="{00000000-0006-0000-0700-000004000000}">
      <text>
        <r>
          <rPr>
            <sz val="11"/>
            <rFont val="Calibri"/>
          </rPr>
          <t>Ensure no duplicate GIDs exist</t>
        </r>
      </text>
    </comment>
    <comment ref="M89" authorId="0" shapeId="0" xr:uid="{00000000-0006-0000-0700-000005000000}">
      <text>
        <r>
          <rPr>
            <sz val="11"/>
            <rFont val="Calibri"/>
          </rPr>
          <t>Ensure no duplicate user names exist</t>
        </r>
      </text>
    </comment>
    <comment ref="N89" authorId="0" shapeId="0" xr:uid="{00000000-0006-0000-0700-000006000000}">
      <text>
        <r>
          <rPr>
            <sz val="11"/>
            <rFont val="Calibri"/>
          </rPr>
          <t>Ensure no duplicate group names exist</t>
        </r>
      </text>
    </comment>
    <comment ref="H91" authorId="0" shapeId="0" xr:uid="{00000000-0006-0000-0700-000008000000}">
      <text>
        <r>
          <rPr>
            <sz val="11"/>
            <rFont val="Calibri"/>
          </rPr>
          <t>Ensure sshd HostbasedAuthentication is disabled</t>
        </r>
      </text>
    </comment>
    <comment ref="I91" authorId="0" shapeId="0" xr:uid="{00000000-0006-0000-0700-00000A000000}">
      <text>
        <r>
          <rPr>
            <sz val="11"/>
            <rFont val="Calibri"/>
          </rPr>
          <t>Ensure sshd IgnoreRhosts is enabled</t>
        </r>
      </text>
    </comment>
    <comment ref="J91" authorId="0" shapeId="0" xr:uid="{00000000-0006-0000-0700-00000B000000}">
      <text>
        <r>
          <rPr>
            <sz val="11"/>
            <rFont val="Calibri"/>
          </rPr>
          <t>Ensure sshd PermitEmptyPasswords is disabled</t>
        </r>
      </text>
    </comment>
    <comment ref="K91" authorId="0" shapeId="0" xr:uid="{00000000-0006-0000-0700-00000C000000}">
      <text>
        <r>
          <rPr>
            <sz val="11"/>
            <rFont val="Calibri"/>
          </rPr>
          <t>Ensure sshd UsePAM is enabled</t>
        </r>
      </text>
    </comment>
    <comment ref="L91" authorId="0" shapeId="0" xr:uid="{00000000-0006-0000-0700-00000D000000}">
      <text>
        <r>
          <rPr>
            <sz val="11"/>
            <rFont val="Calibri"/>
          </rPr>
          <t>Ensure pam_unix module is enabled</t>
        </r>
      </text>
    </comment>
    <comment ref="M91" authorId="0" shapeId="0" xr:uid="{00000000-0006-0000-0700-00000E000000}">
      <text>
        <r>
          <rPr>
            <sz val="11"/>
            <rFont val="Calibri"/>
          </rPr>
          <t>Ensure pam_unix does not include nullok</t>
        </r>
      </text>
    </comment>
    <comment ref="N91" authorId="0" shapeId="0" xr:uid="{00000000-0006-0000-0700-00000F000000}">
      <text>
        <r>
          <rPr>
            <sz val="11"/>
            <rFont val="Calibri"/>
          </rPr>
          <t>Ensure pam_unix includes use_authtok</t>
        </r>
      </text>
    </comment>
    <comment ref="O91" authorId="0" shapeId="0" xr:uid="{00000000-0006-0000-0700-000009000000}">
      <text>
        <r>
          <rPr>
            <sz val="11"/>
            <rFont val="Calibri"/>
          </rPr>
          <t>Ensure /etc/shadow password fields are not empty</t>
        </r>
      </text>
    </comment>
    <comment ref="H93" authorId="0" shapeId="0" xr:uid="{00000000-0006-0000-0700-000010000000}">
      <text>
        <r>
          <rPr>
            <sz val="11"/>
            <rFont val="Calibri"/>
          </rPr>
          <t>Ensure all AppArmor Profiles are enforcing</t>
        </r>
      </text>
    </comment>
    <comment ref="I93" authorId="0" shapeId="0" xr:uid="{00000000-0006-0000-0700-000031000000}">
      <text>
        <r>
          <rPr>
            <sz val="11"/>
            <rFont val="Calibri"/>
          </rPr>
          <t>Ensure apparmor_restrict_unprivileged_unconfined is enabled</t>
        </r>
      </text>
    </comment>
    <comment ref="J93" authorId="0" shapeId="0" xr:uid="{00000000-0006-0000-0700-000032000000}">
      <text>
        <r>
          <rPr>
            <sz val="11"/>
            <rFont val="Calibri"/>
          </rPr>
          <t>Ensure GDM screen locks when the user is idle</t>
        </r>
      </text>
    </comment>
    <comment ref="K93" authorId="0" shapeId="0" xr:uid="{00000000-0006-0000-0700-000033000000}">
      <text>
        <r>
          <rPr>
            <sz val="11"/>
            <rFont val="Calibri"/>
          </rPr>
          <t>Ensure GDM screen locks cannot be overridden</t>
        </r>
      </text>
    </comment>
    <comment ref="L93" authorId="0" shapeId="0" xr:uid="{00000000-0006-0000-0700-000034000000}">
      <text>
        <r>
          <rPr>
            <sz val="11"/>
            <rFont val="Calibri"/>
          </rPr>
          <t>Ensure chrony is running as user _chrony</t>
        </r>
      </text>
    </comment>
    <comment ref="M93" authorId="0" shapeId="0" xr:uid="{00000000-0006-0000-0700-000035000000}">
      <text>
        <r>
          <rPr>
            <sz val="11"/>
            <rFont val="Calibri"/>
          </rPr>
          <t>Ensure access to crontab is configured</t>
        </r>
      </text>
    </comment>
    <comment ref="N93" authorId="0" shapeId="0" xr:uid="{00000000-0006-0000-0700-000036000000}">
      <text>
        <r>
          <rPr>
            <sz val="11"/>
            <rFont val="Calibri"/>
          </rPr>
          <t>Ensure access to at is configured</t>
        </r>
      </text>
    </comment>
    <comment ref="O93" authorId="0" shapeId="0" xr:uid="{00000000-0006-0000-0700-000037000000}">
      <text>
        <r>
          <rPr>
            <sz val="11"/>
            <rFont val="Calibri"/>
          </rPr>
          <t>Ensure sshd access is configured</t>
        </r>
      </text>
    </comment>
    <comment ref="P93" authorId="0" shapeId="0" xr:uid="{00000000-0006-0000-0700-000011000000}">
      <text>
        <r>
          <rPr>
            <sz val="11"/>
            <rFont val="Calibri"/>
          </rPr>
          <t>Ensure sshd ClientAliveInterval and ClientAliveCountMax are configured</t>
        </r>
      </text>
    </comment>
    <comment ref="Q93" authorId="0" shapeId="0" xr:uid="{00000000-0006-0000-0700-000012000000}">
      <text>
        <r>
          <rPr>
            <sz val="11"/>
            <rFont val="Calibri"/>
          </rPr>
          <t>Ensure sshd MaxAuthTries is configured</t>
        </r>
      </text>
    </comment>
    <comment ref="R93" authorId="0" shapeId="0" xr:uid="{00000000-0006-0000-0700-000013000000}">
      <text>
        <r>
          <rPr>
            <sz val="11"/>
            <rFont val="Calibri"/>
          </rPr>
          <t>Ensure sshd PermitRootLogin is disabled</t>
        </r>
      </text>
    </comment>
    <comment ref="S93" authorId="0" shapeId="0" xr:uid="{00000000-0006-0000-0700-000014000000}">
      <text>
        <r>
          <rPr>
            <sz val="11"/>
            <rFont val="Calibri"/>
          </rPr>
          <t>Ensure sudo is installed</t>
        </r>
      </text>
    </comment>
    <comment ref="T93" authorId="0" shapeId="0" xr:uid="{00000000-0006-0000-0700-000015000000}">
      <text>
        <r>
          <rPr>
            <sz val="11"/>
            <rFont val="Calibri"/>
          </rPr>
          <t>Ensure sudo commands use pty</t>
        </r>
      </text>
    </comment>
    <comment ref="U93" authorId="0" shapeId="0" xr:uid="{00000000-0006-0000-0700-000016000000}">
      <text>
        <r>
          <rPr>
            <sz val="11"/>
            <rFont val="Calibri"/>
          </rPr>
          <t>Ensure users must provide password for escalation</t>
        </r>
      </text>
    </comment>
    <comment ref="V93" authorId="0" shapeId="0" xr:uid="{00000000-0006-0000-0700-000017000000}">
      <text>
        <r>
          <rPr>
            <sz val="11"/>
            <rFont val="Calibri"/>
          </rPr>
          <t>Ensure re-authentication for privilege escalation is not disabled globally</t>
        </r>
      </text>
    </comment>
    <comment ref="W93" authorId="0" shapeId="0" xr:uid="{00000000-0006-0000-0700-000018000000}">
      <text>
        <r>
          <rPr>
            <sz val="11"/>
            <rFont val="Calibri"/>
          </rPr>
          <t>Ensure sudo timestamp_timeout is configured</t>
        </r>
      </text>
    </comment>
    <comment ref="X93" authorId="0" shapeId="0" xr:uid="{00000000-0006-0000-0700-000019000000}">
      <text>
        <r>
          <rPr>
            <sz val="11"/>
            <rFont val="Calibri"/>
          </rPr>
          <t>Ensure access to the su command is restricted</t>
        </r>
      </text>
    </comment>
    <comment ref="Y93" authorId="0" shapeId="0" xr:uid="{00000000-0006-0000-0700-00001A000000}">
      <text>
        <r>
          <rPr>
            <sz val="11"/>
            <rFont val="Calibri"/>
          </rPr>
          <t>Ensure pam_faillock module is enabled</t>
        </r>
      </text>
    </comment>
    <comment ref="Z93" authorId="0" shapeId="0" xr:uid="{00000000-0006-0000-0700-00001B000000}">
      <text>
        <r>
          <rPr>
            <sz val="11"/>
            <rFont val="Calibri"/>
          </rPr>
          <t>Ensure pam_pwquality module is enabled</t>
        </r>
      </text>
    </comment>
    <comment ref="AA93" authorId="0" shapeId="0" xr:uid="{00000000-0006-0000-0700-00001C000000}">
      <text>
        <r>
          <rPr>
            <sz val="11"/>
            <rFont val="Calibri"/>
          </rPr>
          <t>Ensure pam_pwhistory module is enabled</t>
        </r>
      </text>
    </comment>
    <comment ref="AB93" authorId="0" shapeId="0" xr:uid="{00000000-0006-0000-0700-00001D000000}">
      <text>
        <r>
          <rPr>
            <sz val="11"/>
            <rFont val="Calibri"/>
          </rPr>
          <t>Ensure password failed attempts lockout is configured</t>
        </r>
      </text>
    </comment>
    <comment ref="AC93" authorId="0" shapeId="0" xr:uid="{00000000-0006-0000-0700-00001E000000}">
      <text>
        <r>
          <rPr>
            <sz val="11"/>
            <rFont val="Calibri"/>
          </rPr>
          <t>Ensure password unlock time is configured</t>
        </r>
      </text>
    </comment>
    <comment ref="AD93" authorId="0" shapeId="0" xr:uid="{00000000-0006-0000-0700-00001F000000}">
      <text>
        <r>
          <rPr>
            <sz val="11"/>
            <rFont val="Calibri"/>
          </rPr>
          <t>Ensure password failed attempts lockout includes root account</t>
        </r>
      </text>
    </comment>
    <comment ref="AE93" authorId="0" shapeId="0" xr:uid="{00000000-0006-0000-0700-000020000000}">
      <text>
        <r>
          <rPr>
            <sz val="11"/>
            <rFont val="Calibri"/>
          </rPr>
          <t>Ensure password number of changed characters is configured</t>
        </r>
      </text>
    </comment>
    <comment ref="AF93" authorId="0" shapeId="0" xr:uid="{00000000-0006-0000-0700-000021000000}">
      <text>
        <r>
          <rPr>
            <sz val="11"/>
            <rFont val="Calibri"/>
          </rPr>
          <t>Ensure password length is configured</t>
        </r>
      </text>
    </comment>
    <comment ref="AG93" authorId="0" shapeId="0" xr:uid="{00000000-0006-0000-0700-000022000000}">
      <text>
        <r>
          <rPr>
            <sz val="11"/>
            <rFont val="Calibri"/>
          </rPr>
          <t>Ensure password complexity is configured</t>
        </r>
      </text>
    </comment>
    <comment ref="AH93" authorId="0" shapeId="0" xr:uid="{00000000-0006-0000-0700-000023000000}">
      <text>
        <r>
          <rPr>
            <sz val="11"/>
            <rFont val="Calibri"/>
          </rPr>
          <t>Ensure password same consecutive characters is configured</t>
        </r>
      </text>
    </comment>
    <comment ref="AI93" authorId="0" shapeId="0" xr:uid="{00000000-0006-0000-0700-000024000000}">
      <text>
        <r>
          <rPr>
            <sz val="11"/>
            <rFont val="Calibri"/>
          </rPr>
          <t>Ensure password maximum sequential characters is configured</t>
        </r>
      </text>
    </comment>
    <comment ref="AJ93" authorId="0" shapeId="0" xr:uid="{00000000-0006-0000-0700-000025000000}">
      <text>
        <r>
          <rPr>
            <sz val="11"/>
            <rFont val="Calibri"/>
          </rPr>
          <t>Ensure password dictionary check is enabled</t>
        </r>
      </text>
    </comment>
    <comment ref="AK93" authorId="0" shapeId="0" xr:uid="{00000000-0006-0000-0700-000026000000}">
      <text>
        <r>
          <rPr>
            <sz val="11"/>
            <rFont val="Calibri"/>
          </rPr>
          <t>Ensure password quality checking is enforced</t>
        </r>
      </text>
    </comment>
    <comment ref="AL93" authorId="0" shapeId="0" xr:uid="{00000000-0006-0000-0700-000027000000}">
      <text>
        <r>
          <rPr>
            <sz val="11"/>
            <rFont val="Calibri"/>
          </rPr>
          <t>Ensure password quality is enforced for the root user</t>
        </r>
      </text>
    </comment>
    <comment ref="AM93" authorId="0" shapeId="0" xr:uid="{00000000-0006-0000-0700-000028000000}">
      <text>
        <r>
          <rPr>
            <sz val="11"/>
            <rFont val="Calibri"/>
          </rPr>
          <t>Ensure password history remember is configured</t>
        </r>
      </text>
    </comment>
    <comment ref="AN93" authorId="0" shapeId="0" xr:uid="{00000000-0006-0000-0700-000029000000}">
      <text>
        <r>
          <rPr>
            <sz val="11"/>
            <rFont val="Calibri"/>
          </rPr>
          <t>Ensure password history is enforced for the root user</t>
        </r>
      </text>
    </comment>
    <comment ref="AO93" authorId="0" shapeId="0" xr:uid="{00000000-0006-0000-0700-00002A000000}">
      <text>
        <r>
          <rPr>
            <sz val="11"/>
            <rFont val="Calibri"/>
          </rPr>
          <t>Ensure pam_pwhistory includes use_authtok</t>
        </r>
      </text>
    </comment>
    <comment ref="AP93" authorId="0" shapeId="0" xr:uid="{00000000-0006-0000-0700-00002B000000}">
      <text>
        <r>
          <rPr>
            <sz val="11"/>
            <rFont val="Calibri"/>
          </rPr>
          <t>Ensure pam_unix does not include remember</t>
        </r>
      </text>
    </comment>
    <comment ref="AQ93" authorId="0" shapeId="0" xr:uid="{00000000-0006-0000-0700-00002C000000}">
      <text>
        <r>
          <rPr>
            <sz val="11"/>
            <rFont val="Calibri"/>
          </rPr>
          <t>Ensure password expiration is configured</t>
        </r>
      </text>
    </comment>
    <comment ref="AR93" authorId="0" shapeId="0" xr:uid="{00000000-0006-0000-0700-00002D000000}">
      <text>
        <r>
          <rPr>
            <sz val="11"/>
            <rFont val="Calibri"/>
          </rPr>
          <t>Ensure minimum password days is configured</t>
        </r>
      </text>
    </comment>
    <comment ref="AS93" authorId="0" shapeId="0" xr:uid="{00000000-0006-0000-0700-00002E000000}">
      <text>
        <r>
          <rPr>
            <sz val="11"/>
            <rFont val="Calibri"/>
          </rPr>
          <t>Ensure password expiration warning days is configured</t>
        </r>
      </text>
    </comment>
    <comment ref="AT93" authorId="0" shapeId="0" xr:uid="{00000000-0006-0000-0700-00002F000000}">
      <text>
        <r>
          <rPr>
            <sz val="11"/>
            <rFont val="Calibri"/>
          </rPr>
          <t>Ensure inactive password lock is configured</t>
        </r>
      </text>
    </comment>
    <comment ref="AU93" authorId="0" shapeId="0" xr:uid="{00000000-0006-0000-0700-000030000000}">
      <text>
        <r>
          <rPr>
            <sz val="11"/>
            <rFont val="Calibri"/>
          </rPr>
          <t>Ensure all users last password change date is in the past</t>
        </r>
      </text>
    </comment>
    <comment ref="H110" authorId="0" shapeId="0" xr:uid="{00000000-0006-0000-0700-000038000000}">
      <text>
        <r>
          <rPr>
            <sz val="11"/>
            <rFont val="Calibri"/>
          </rPr>
          <t>Ensure access to SSH private host key files is configured</t>
        </r>
      </text>
    </comment>
    <comment ref="I110" authorId="0" shapeId="0" xr:uid="{00000000-0006-0000-0700-000039000000}">
      <text>
        <r>
          <rPr>
            <sz val="11"/>
            <rFont val="Calibri"/>
          </rPr>
          <t>Ensure pam_unix includes a strong password hashing algorithm</t>
        </r>
      </text>
    </comment>
    <comment ref="J110" authorId="0" shapeId="0" xr:uid="{00000000-0006-0000-0700-00003A000000}">
      <text>
        <r>
          <rPr>
            <sz val="11"/>
            <rFont val="Calibri"/>
          </rPr>
          <t>Ensure strong password hashing algorithm is configured</t>
        </r>
      </text>
    </comment>
    <comment ref="K110" authorId="0" shapeId="0" xr:uid="{00000000-0006-0000-0700-00003B000000}">
      <text>
        <r>
          <rPr>
            <sz val="11"/>
            <rFont val="Calibri"/>
          </rPr>
          <t>Ensure access to /etc/shadow is configured</t>
        </r>
      </text>
    </comment>
    <comment ref="L110" authorId="0" shapeId="0" xr:uid="{00000000-0006-0000-0700-00003C000000}">
      <text>
        <r>
          <rPr>
            <sz val="11"/>
            <rFont val="Calibri"/>
          </rPr>
          <t>Ensure access to /etc/shadow- is configured</t>
        </r>
      </text>
    </comment>
    <comment ref="M110" authorId="0" shapeId="0" xr:uid="{00000000-0006-0000-0700-00003D000000}">
      <text>
        <r>
          <rPr>
            <sz val="11"/>
            <rFont val="Calibri"/>
          </rPr>
          <t>Ensure access to /etc/gshadow is configured</t>
        </r>
      </text>
    </comment>
    <comment ref="N110" authorId="0" shapeId="0" xr:uid="{00000000-0006-0000-0700-00003E000000}">
      <text>
        <r>
          <rPr>
            <sz val="11"/>
            <rFont val="Calibri"/>
          </rPr>
          <t>Ensure access to /etc/gshadow- is configured</t>
        </r>
      </text>
    </comment>
    <comment ref="O110" authorId="0" shapeId="0" xr:uid="{00000000-0006-0000-0700-00003F000000}">
      <text>
        <r>
          <rPr>
            <sz val="11"/>
            <rFont val="Calibri"/>
          </rPr>
          <t>Ensure access to /etc/security/opasswd is configured</t>
        </r>
      </text>
    </comment>
    <comment ref="H111" authorId="0" shapeId="0" xr:uid="{00000000-0006-0000-0700-000040000000}">
      <text>
        <r>
          <rPr>
            <sz val="11"/>
            <rFont val="Calibri"/>
          </rPr>
          <t>Ensure sshd Ciphers are configured</t>
        </r>
      </text>
    </comment>
    <comment ref="I111" authorId="0" shapeId="0" xr:uid="{00000000-0006-0000-0700-000041000000}">
      <text>
        <r>
          <rPr>
            <sz val="11"/>
            <rFont val="Calibri"/>
          </rPr>
          <t>Ensure sshd KexAlgorithms is configured</t>
        </r>
      </text>
    </comment>
    <comment ref="J111" authorId="0" shapeId="0" xr:uid="{00000000-0006-0000-0700-000042000000}">
      <text>
        <r>
          <rPr>
            <sz val="11"/>
            <rFont val="Calibri"/>
          </rPr>
          <t>Ensure sshd post-quantum cryptography key exchange algorithms are configured</t>
        </r>
      </text>
    </comment>
    <comment ref="K111" authorId="0" shapeId="0" xr:uid="{00000000-0006-0000-0700-000043000000}">
      <text>
        <r>
          <rPr>
            <sz val="11"/>
            <rFont val="Calibri"/>
          </rPr>
          <t>Ensure sshd MACs are configured</t>
        </r>
      </text>
    </comment>
    <comment ref="L111" authorId="0" shapeId="0" xr:uid="{00000000-0006-0000-0700-000044000000}">
      <text>
        <r>
          <rPr>
            <sz val="11"/>
            <rFont val="Calibri"/>
          </rPr>
          <t>Ensure systemd-journal-upload authentication is configured</t>
        </r>
      </text>
    </comment>
    <comment ref="M111" authorId="0" shapeId="0" xr:uid="{00000000-0006-0000-0700-000045000000}">
      <text>
        <r>
          <rPr>
            <sz val="11"/>
            <rFont val="Calibri"/>
          </rPr>
          <t>Ensure rsyslog-gnutls is installed</t>
        </r>
      </text>
    </comment>
    <comment ref="N111" authorId="0" shapeId="0" xr:uid="{00000000-0006-0000-0700-000046000000}">
      <text>
        <r>
          <rPr>
            <sz val="11"/>
            <rFont val="Calibri"/>
          </rPr>
          <t>Ensure rsyslog forwarding uses gtls</t>
        </r>
      </text>
    </comment>
    <comment ref="O111" authorId="0" shapeId="0" xr:uid="{00000000-0006-0000-0700-000047000000}">
      <text>
        <r>
          <rPr>
            <sz val="11"/>
            <rFont val="Calibri"/>
          </rPr>
          <t>Ensure rsyslog CA certificates are configured</t>
        </r>
      </text>
    </comment>
    <comment ref="H115" authorId="0" shapeId="0" xr:uid="{00000000-0006-0000-0700-000048000000}">
      <text>
        <r>
          <rPr>
            <sz val="11"/>
            <rFont val="Calibri"/>
          </rPr>
          <t>Ensure the source.list and .source files use the Signed-By option</t>
        </r>
      </text>
    </comment>
    <comment ref="I115" authorId="0" shapeId="0" xr:uid="{00000000-0006-0000-0700-000049000000}">
      <text>
        <r>
          <rPr>
            <sz val="11"/>
            <rFont val="Calibri"/>
          </rPr>
          <t>Ensure prelink is not installed</t>
        </r>
      </text>
    </comment>
    <comment ref="J115" authorId="0" shapeId="0" xr:uid="{00000000-0006-0000-0700-00004A000000}">
      <text>
        <r>
          <rPr>
            <sz val="11"/>
            <rFont val="Calibri"/>
          </rPr>
          <t>Ensure AIDE is installed</t>
        </r>
      </text>
    </comment>
    <comment ref="K115" authorId="0" shapeId="0" xr:uid="{00000000-0006-0000-0700-00004B000000}">
      <text>
        <r>
          <rPr>
            <sz val="11"/>
            <rFont val="Calibri"/>
          </rPr>
          <t>Ensure filesystem integrity is regularly checked</t>
        </r>
      </text>
    </comment>
    <comment ref="L115" authorId="0" shapeId="0" xr:uid="{00000000-0006-0000-0700-00004C000000}">
      <text>
        <r>
          <rPr>
            <sz val="11"/>
            <rFont val="Calibri"/>
          </rPr>
          <t>Ensure cryptographic mechanisms are used to protect the integrity of audit tools</t>
        </r>
      </text>
    </comment>
    <comment ref="H134" authorId="0" shapeId="0" xr:uid="{00000000-0006-0000-0700-00004D000000}">
      <text>
        <r>
          <rPr>
            <sz val="11"/>
            <rFont val="Calibri"/>
          </rPr>
          <t>Ensure ufw incoming default is configured</t>
        </r>
      </text>
    </comment>
    <comment ref="H142" authorId="0" shapeId="0" xr:uid="{00000000-0006-0000-0700-00004E000000}">
      <text>
        <r>
          <rPr>
            <sz val="11"/>
            <rFont val="Calibri"/>
          </rPr>
          <t>Ensure cramfs kernel module is not available</t>
        </r>
      </text>
    </comment>
    <comment ref="I142" authorId="0" shapeId="0" xr:uid="{00000000-0006-0000-0700-00004F000000}">
      <text>
        <r>
          <rPr>
            <sz val="11"/>
            <rFont val="Calibri"/>
          </rPr>
          <t>Ensure freevxfs kernel module is not available</t>
        </r>
      </text>
    </comment>
    <comment ref="J142" authorId="0" shapeId="0" xr:uid="{00000000-0006-0000-0700-000050000000}">
      <text>
        <r>
          <rPr>
            <sz val="11"/>
            <rFont val="Calibri"/>
          </rPr>
          <t>Ensure hfs kernel module is not available</t>
        </r>
      </text>
    </comment>
    <comment ref="K142" authorId="0" shapeId="0" xr:uid="{00000000-0006-0000-0700-000051000000}">
      <text>
        <r>
          <rPr>
            <sz val="11"/>
            <rFont val="Calibri"/>
          </rPr>
          <t>Ensure hfsplus kernel module is not available</t>
        </r>
      </text>
    </comment>
    <comment ref="L142" authorId="0" shapeId="0" xr:uid="{00000000-0006-0000-0700-000052000000}">
      <text>
        <r>
          <rPr>
            <sz val="11"/>
            <rFont val="Calibri"/>
          </rPr>
          <t>Ensure jffs2 kernel module is not available</t>
        </r>
      </text>
    </comment>
    <comment ref="M142" authorId="0" shapeId="0" xr:uid="{00000000-0006-0000-0700-000053000000}">
      <text>
        <r>
          <rPr>
            <sz val="11"/>
            <rFont val="Calibri"/>
          </rPr>
          <t>Ensure overlay kernel module is not available</t>
        </r>
      </text>
    </comment>
    <comment ref="N142" authorId="0" shapeId="0" xr:uid="{00000000-0006-0000-0700-000054000000}">
      <text>
        <r>
          <rPr>
            <sz val="11"/>
            <rFont val="Calibri"/>
          </rPr>
          <t>Ensure squashfs kernel module is not available</t>
        </r>
      </text>
    </comment>
    <comment ref="O142" authorId="0" shapeId="0" xr:uid="{00000000-0006-0000-0700-000055000000}">
      <text>
        <r>
          <rPr>
            <sz val="11"/>
            <rFont val="Calibri"/>
          </rPr>
          <t>Ensure udf kernel module is not available</t>
        </r>
      </text>
    </comment>
    <comment ref="P142" authorId="0" shapeId="0" xr:uid="{00000000-0006-0000-0700-000056000000}">
      <text>
        <r>
          <rPr>
            <sz val="11"/>
            <rFont val="Calibri"/>
          </rPr>
          <t>Ensure firewire-core kernel module is not available</t>
        </r>
      </text>
    </comment>
    <comment ref="Q142" authorId="0" shapeId="0" xr:uid="{00000000-0006-0000-0700-000057000000}">
      <text>
        <r>
          <rPr>
            <sz val="11"/>
            <rFont val="Calibri"/>
          </rPr>
          <t>Ensure usb-storage kernel module is not available</t>
        </r>
      </text>
    </comment>
    <comment ref="R142" authorId="0" shapeId="0" xr:uid="{00000000-0006-0000-0700-000058000000}">
      <text>
        <r>
          <rPr>
            <sz val="11"/>
            <rFont val="Calibri"/>
          </rPr>
          <t>Ensure unused filesystems kernel modules are not available</t>
        </r>
      </text>
    </comment>
    <comment ref="S142" authorId="0" shapeId="0" xr:uid="{00000000-0006-0000-0700-000059000000}">
      <text>
        <r>
          <rPr>
            <sz val="11"/>
            <rFont val="Calibri"/>
          </rPr>
          <t>Ensure /tmp is tmpfs or a separate partition</t>
        </r>
      </text>
    </comment>
    <comment ref="T142" authorId="0" shapeId="0" xr:uid="{00000000-0006-0000-0700-00005A000000}">
      <text>
        <r>
          <rPr>
            <sz val="11"/>
            <rFont val="Calibri"/>
          </rPr>
          <t>Ensure nodev option set on /tmp partition</t>
        </r>
      </text>
    </comment>
    <comment ref="U142" authorId="0" shapeId="0" xr:uid="{00000000-0006-0000-0700-00005B000000}">
      <text>
        <r>
          <rPr>
            <sz val="11"/>
            <rFont val="Calibri"/>
          </rPr>
          <t>Ensure nosuid option set on /tmp partition</t>
        </r>
      </text>
    </comment>
    <comment ref="V142" authorId="0" shapeId="0" xr:uid="{00000000-0006-0000-0700-00005C000000}">
      <text>
        <r>
          <rPr>
            <sz val="11"/>
            <rFont val="Calibri"/>
          </rPr>
          <t>Ensure noexec option set on /tmp partition</t>
        </r>
      </text>
    </comment>
    <comment ref="W142" authorId="0" shapeId="0" xr:uid="{00000000-0006-0000-0700-00005D000000}">
      <text>
        <r>
          <rPr>
            <sz val="11"/>
            <rFont val="Calibri"/>
          </rPr>
          <t>Ensure /dev/shm is tmpfs or a separate partition</t>
        </r>
      </text>
    </comment>
    <comment ref="X142" authorId="0" shapeId="0" xr:uid="{00000000-0006-0000-0700-00005E000000}">
      <text>
        <r>
          <rPr>
            <sz val="11"/>
            <rFont val="Calibri"/>
          </rPr>
          <t>Ensure nodev option set on /dev/shm partition</t>
        </r>
      </text>
    </comment>
    <comment ref="Y142" authorId="0" shapeId="0" xr:uid="{00000000-0006-0000-0700-00005F000000}">
      <text>
        <r>
          <rPr>
            <sz val="11"/>
            <rFont val="Calibri"/>
          </rPr>
          <t>Ensure nosuid option set on /dev/shm partition</t>
        </r>
      </text>
    </comment>
    <comment ref="Z142" authorId="0" shapeId="0" xr:uid="{00000000-0006-0000-0700-000060000000}">
      <text>
        <r>
          <rPr>
            <sz val="11"/>
            <rFont val="Calibri"/>
          </rPr>
          <t>Ensure noexec option set on /dev/shm partition</t>
        </r>
      </text>
    </comment>
    <comment ref="AA142" authorId="0" shapeId="0" xr:uid="{00000000-0006-0000-0700-000061000000}">
      <text>
        <r>
          <rPr>
            <sz val="11"/>
            <rFont val="Calibri"/>
          </rPr>
          <t>Ensure separate partition exists for /home</t>
        </r>
      </text>
    </comment>
    <comment ref="AB142" authorId="0" shapeId="0" xr:uid="{00000000-0006-0000-0700-000062000000}">
      <text>
        <r>
          <rPr>
            <sz val="11"/>
            <rFont val="Calibri"/>
          </rPr>
          <t>Ensure nodev option set on /home partition</t>
        </r>
      </text>
    </comment>
    <comment ref="AC142" authorId="0" shapeId="0" xr:uid="{00000000-0006-0000-0700-000063000000}">
      <text>
        <r>
          <rPr>
            <sz val="11"/>
            <rFont val="Calibri"/>
          </rPr>
          <t>Ensure nosuid option set on /home partition</t>
        </r>
      </text>
    </comment>
    <comment ref="AD142" authorId="0" shapeId="0" xr:uid="{00000000-0006-0000-0700-000064000000}">
      <text>
        <r>
          <rPr>
            <sz val="11"/>
            <rFont val="Calibri"/>
          </rPr>
          <t>Ensure separate partition exists for /var</t>
        </r>
      </text>
    </comment>
    <comment ref="AE142" authorId="0" shapeId="0" xr:uid="{00000000-0006-0000-0700-000065000000}">
      <text>
        <r>
          <rPr>
            <sz val="11"/>
            <rFont val="Calibri"/>
          </rPr>
          <t>Ensure nodev option set on /var partition</t>
        </r>
      </text>
    </comment>
    <comment ref="AF142" authorId="0" shapeId="0" xr:uid="{00000000-0006-0000-0700-000066000000}">
      <text>
        <r>
          <rPr>
            <sz val="11"/>
            <rFont val="Calibri"/>
          </rPr>
          <t>Ensure nosuid option set on /var partition</t>
        </r>
      </text>
    </comment>
    <comment ref="AG142" authorId="0" shapeId="0" xr:uid="{00000000-0006-0000-0700-000067000000}">
      <text>
        <r>
          <rPr>
            <sz val="11"/>
            <rFont val="Calibri"/>
          </rPr>
          <t>Ensure separate partition exists for /var/tmp</t>
        </r>
      </text>
    </comment>
    <comment ref="AH142" authorId="0" shapeId="0" xr:uid="{00000000-0006-0000-0700-000068000000}">
      <text>
        <r>
          <rPr>
            <sz val="11"/>
            <rFont val="Calibri"/>
          </rPr>
          <t>Ensure nodev option set on /var/tmp partition</t>
        </r>
      </text>
    </comment>
    <comment ref="AI142" authorId="0" shapeId="0" xr:uid="{00000000-0006-0000-0700-000069000000}">
      <text>
        <r>
          <rPr>
            <sz val="11"/>
            <rFont val="Calibri"/>
          </rPr>
          <t>Ensure nosuid option set on /var/tmp partition</t>
        </r>
      </text>
    </comment>
    <comment ref="AJ142" authorId="0" shapeId="0" xr:uid="{00000000-0006-0000-0700-00006A000000}">
      <text>
        <r>
          <rPr>
            <sz val="11"/>
            <rFont val="Calibri"/>
          </rPr>
          <t>Ensure noexec option set on /var/tmp partition</t>
        </r>
      </text>
    </comment>
    <comment ref="AK142" authorId="0" shapeId="0" xr:uid="{00000000-0006-0000-0700-00006B000000}">
      <text>
        <r>
          <rPr>
            <sz val="11"/>
            <rFont val="Calibri"/>
          </rPr>
          <t>Ensure separate partition exists for /var/log</t>
        </r>
      </text>
    </comment>
    <comment ref="AL142" authorId="0" shapeId="0" xr:uid="{00000000-0006-0000-0700-00006C000000}">
      <text>
        <r>
          <rPr>
            <sz val="11"/>
            <rFont val="Calibri"/>
          </rPr>
          <t>Ensure nodev option set on /var/log partition</t>
        </r>
      </text>
    </comment>
    <comment ref="AM142" authorId="0" shapeId="0" xr:uid="{00000000-0006-0000-0700-00006D000000}">
      <text>
        <r>
          <rPr>
            <sz val="11"/>
            <rFont val="Calibri"/>
          </rPr>
          <t>Ensure nosuid option set on /var/log partition</t>
        </r>
      </text>
    </comment>
    <comment ref="AN142" authorId="0" shapeId="0" xr:uid="{00000000-0006-0000-0700-00006E000000}">
      <text>
        <r>
          <rPr>
            <sz val="11"/>
            <rFont val="Calibri"/>
          </rPr>
          <t>Ensure noexec option set on /var/log partition</t>
        </r>
      </text>
    </comment>
    <comment ref="AO142" authorId="0" shapeId="0" xr:uid="{00000000-0006-0000-0700-00006F000000}">
      <text>
        <r>
          <rPr>
            <sz val="11"/>
            <rFont val="Calibri"/>
          </rPr>
          <t>Ensure separate partition exists for /var/log/audit</t>
        </r>
      </text>
    </comment>
    <comment ref="AP142" authorId="0" shapeId="0" xr:uid="{00000000-0006-0000-0700-000070000000}">
      <text>
        <r>
          <rPr>
            <sz val="11"/>
            <rFont val="Calibri"/>
          </rPr>
          <t>Ensure nodev option set on /var/log/audit partition</t>
        </r>
      </text>
    </comment>
    <comment ref="AQ142" authorId="0" shapeId="0" xr:uid="{00000000-0006-0000-0700-000071000000}">
      <text>
        <r>
          <rPr>
            <sz val="11"/>
            <rFont val="Calibri"/>
          </rPr>
          <t>Ensure nosuid option set on /var/log/audit partition</t>
        </r>
      </text>
    </comment>
    <comment ref="AR142" authorId="0" shapeId="0" xr:uid="{00000000-0006-0000-0700-000072000000}">
      <text>
        <r>
          <rPr>
            <sz val="11"/>
            <rFont val="Calibri"/>
          </rPr>
          <t>Ensure noexec option set on /var/log/audit partition</t>
        </r>
      </text>
    </comment>
    <comment ref="AS142" authorId="0" shapeId="0" xr:uid="{00000000-0006-0000-0700-000073000000}">
      <text>
        <r>
          <rPr>
            <sz val="11"/>
            <rFont val="Calibri"/>
          </rPr>
          <t>Ensure the source.list and .source files use the Signed-By option</t>
        </r>
      </text>
    </comment>
    <comment ref="AT142" authorId="0" shapeId="0" xr:uid="{00000000-0006-0000-0700-000074000000}">
      <text>
        <r>
          <rPr>
            <sz val="11"/>
            <rFont val="Calibri"/>
          </rPr>
          <t>Ensure weak dependencies are configured</t>
        </r>
      </text>
    </comment>
    <comment ref="AU142" authorId="0" shapeId="0" xr:uid="{00000000-0006-0000-0700-000075000000}">
      <text>
        <r>
          <rPr>
            <sz val="11"/>
            <rFont val="Calibri"/>
          </rPr>
          <t>Ensure access to gpg key files are configured</t>
        </r>
      </text>
    </comment>
    <comment ref="H143" authorId="0" shapeId="0" xr:uid="{00000000-0006-0000-0700-000076000000}">
      <text>
        <r>
          <rPr>
            <sz val="11"/>
            <rFont val="Calibri"/>
          </rPr>
          <t>Ensure updates, patches, and additional security software are installed</t>
        </r>
      </text>
    </comment>
    <comment ref="I143" authorId="0" shapeId="0" xr:uid="{00000000-0006-0000-0700-000077000000}">
      <text>
        <r>
          <rPr>
            <sz val="11"/>
            <rFont val="Calibri"/>
          </rPr>
          <t>Ensure latest version of pam is installed</t>
        </r>
      </text>
    </comment>
    <comment ref="J143" authorId="0" shapeId="0" xr:uid="{00000000-0006-0000-0700-000078000000}">
      <text>
        <r>
          <rPr>
            <sz val="11"/>
            <rFont val="Calibri"/>
          </rPr>
          <t>Ensure latest version of libpam-modules is installed</t>
        </r>
      </text>
    </comment>
    <comment ref="K143" authorId="0" shapeId="0" xr:uid="{00000000-0006-0000-0700-000079000000}">
      <text>
        <r>
          <rPr>
            <sz val="11"/>
            <rFont val="Calibri"/>
          </rPr>
          <t>Ensure latest version of libpam-pwquality is installed</t>
        </r>
      </text>
    </comment>
    <comment ref="H145" authorId="0" shapeId="0" xr:uid="{00000000-0006-0000-0700-00007A000000}">
      <text>
        <r>
          <rPr>
            <sz val="11"/>
            <rFont val="Calibri"/>
          </rPr>
          <t>Ensure separate partition exists for /var/log</t>
        </r>
      </text>
    </comment>
    <comment ref="I145" authorId="0" shapeId="0" xr:uid="{00000000-0006-0000-0700-00007B000000}">
      <text>
        <r>
          <rPr>
            <sz val="11"/>
            <rFont val="Calibri"/>
          </rPr>
          <t>Ensure separate partition exists for /var/log/audit</t>
        </r>
      </text>
    </comment>
    <comment ref="J145" authorId="0" shapeId="0" xr:uid="{00000000-0006-0000-0700-00007C000000}">
      <text>
        <r>
          <rPr>
            <sz val="11"/>
            <rFont val="Calibri"/>
          </rPr>
          <t>Ensure net.ipv4.conf.all.log_martians is configured</t>
        </r>
      </text>
    </comment>
    <comment ref="K145" authorId="0" shapeId="0" xr:uid="{00000000-0006-0000-0700-00007D000000}">
      <text>
        <r>
          <rPr>
            <sz val="11"/>
            <rFont val="Calibri"/>
          </rPr>
          <t>Ensure net.ipv4.conf.default.log_martians is configured</t>
        </r>
      </text>
    </comment>
    <comment ref="L145" authorId="0" shapeId="0" xr:uid="{00000000-0006-0000-0700-00007E000000}">
      <text>
        <r>
          <rPr>
            <sz val="11"/>
            <rFont val="Calibri"/>
          </rPr>
          <t>Ensure sshd LogLevel is configured</t>
        </r>
      </text>
    </comment>
    <comment ref="M145" authorId="0" shapeId="0" xr:uid="{00000000-0006-0000-0700-00007F000000}">
      <text>
        <r>
          <rPr>
            <sz val="11"/>
            <rFont val="Calibri"/>
          </rPr>
          <t>Ensure sudo log file exists</t>
        </r>
      </text>
    </comment>
    <comment ref="N145" authorId="0" shapeId="0" xr:uid="{00000000-0006-0000-0700-000080000000}">
      <text>
        <r>
          <rPr>
            <sz val="11"/>
            <rFont val="Calibri"/>
          </rPr>
          <t>Ensure journald service is active</t>
        </r>
      </text>
    </comment>
    <comment ref="O145" authorId="0" shapeId="0" xr:uid="{00000000-0006-0000-0700-000081000000}">
      <text>
        <r>
          <rPr>
            <sz val="11"/>
            <rFont val="Calibri"/>
          </rPr>
          <t>Ensure journald log file access is configured</t>
        </r>
      </text>
    </comment>
    <comment ref="P145" authorId="0" shapeId="0" xr:uid="{00000000-0006-0000-0700-000082000000}">
      <text>
        <r>
          <rPr>
            <sz val="11"/>
            <rFont val="Calibri"/>
          </rPr>
          <t>Ensure journald log file rotation is configured</t>
        </r>
      </text>
    </comment>
    <comment ref="Q145" authorId="0" shapeId="0" xr:uid="{00000000-0006-0000-0700-000083000000}">
      <text>
        <r>
          <rPr>
            <sz val="11"/>
            <rFont val="Calibri"/>
          </rPr>
          <t>Ensure journald ForwardToSyslog is disabled</t>
        </r>
      </text>
    </comment>
    <comment ref="R145" authorId="0" shapeId="0" xr:uid="{00000000-0006-0000-0700-000084000000}">
      <text>
        <r>
          <rPr>
            <sz val="11"/>
            <rFont val="Calibri"/>
          </rPr>
          <t>Ensure journald Storage is configured</t>
        </r>
      </text>
    </comment>
    <comment ref="S145" authorId="0" shapeId="0" xr:uid="{00000000-0006-0000-0700-000085000000}">
      <text>
        <r>
          <rPr>
            <sz val="11"/>
            <rFont val="Calibri"/>
          </rPr>
          <t>Ensure journald Compress is configured</t>
        </r>
      </text>
    </comment>
    <comment ref="T145" authorId="0" shapeId="0" xr:uid="{00000000-0006-0000-0700-000086000000}">
      <text>
        <r>
          <rPr>
            <sz val="11"/>
            <rFont val="Calibri"/>
          </rPr>
          <t>Ensure systemd-journal-remote is installed</t>
        </r>
      </text>
    </comment>
    <comment ref="U145" authorId="0" shapeId="0" xr:uid="{00000000-0006-0000-0700-000087000000}">
      <text>
        <r>
          <rPr>
            <sz val="11"/>
            <rFont val="Calibri"/>
          </rPr>
          <t>Ensure systemd-journal-upload authentication is configured</t>
        </r>
      </text>
    </comment>
    <comment ref="V145" authorId="0" shapeId="0" xr:uid="{00000000-0006-0000-0700-000088000000}">
      <text>
        <r>
          <rPr>
            <sz val="11"/>
            <rFont val="Calibri"/>
          </rPr>
          <t>Ensure systemd-journal-upload is enabled and active</t>
        </r>
      </text>
    </comment>
    <comment ref="W145" authorId="0" shapeId="0" xr:uid="{00000000-0006-0000-0700-000089000000}">
      <text>
        <r>
          <rPr>
            <sz val="11"/>
            <rFont val="Calibri"/>
          </rPr>
          <t>Ensure rsyslog is installed</t>
        </r>
      </text>
    </comment>
    <comment ref="X145" authorId="0" shapeId="0" xr:uid="{00000000-0006-0000-0700-00008A000000}">
      <text>
        <r>
          <rPr>
            <sz val="11"/>
            <rFont val="Calibri"/>
          </rPr>
          <t>Ensure rsyslog service is enabled and active</t>
        </r>
      </text>
    </comment>
    <comment ref="Y145" authorId="0" shapeId="0" xr:uid="{00000000-0006-0000-0700-00008B000000}">
      <text>
        <r>
          <rPr>
            <sz val="11"/>
            <rFont val="Calibri"/>
          </rPr>
          <t>Ensure journald is configured to send logs to rsyslog</t>
        </r>
      </text>
    </comment>
    <comment ref="Z145" authorId="0" shapeId="0" xr:uid="{00000000-0006-0000-0700-00008C000000}">
      <text>
        <r>
          <rPr>
            <sz val="11"/>
            <rFont val="Calibri"/>
          </rPr>
          <t>Ensure rsyslog log file creation mode is configured</t>
        </r>
      </text>
    </comment>
    <comment ref="AA145" authorId="0" shapeId="0" xr:uid="{00000000-0006-0000-0700-00008D000000}">
      <text>
        <r>
          <rPr>
            <sz val="11"/>
            <rFont val="Calibri"/>
          </rPr>
          <t>Ensure rsyslog logging is configured</t>
        </r>
      </text>
    </comment>
    <comment ref="AB145" authorId="0" shapeId="0" xr:uid="{00000000-0006-0000-0700-00008E000000}">
      <text>
        <r>
          <rPr>
            <sz val="11"/>
            <rFont val="Calibri"/>
          </rPr>
          <t>Ensure rsyslog is configured to send logs to a remote log host</t>
        </r>
      </text>
    </comment>
    <comment ref="AC145" authorId="0" shapeId="0" xr:uid="{00000000-0006-0000-0700-00008F000000}">
      <text>
        <r>
          <rPr>
            <sz val="11"/>
            <rFont val="Calibri"/>
          </rPr>
          <t>Ensure logrotate is configured</t>
        </r>
      </text>
    </comment>
    <comment ref="AD145" authorId="0" shapeId="0" xr:uid="{00000000-0006-0000-0700-000090000000}">
      <text>
        <r>
          <rPr>
            <sz val="11"/>
            <rFont val="Calibri"/>
          </rPr>
          <t>Ensure rsyslog forwarding uses gtls</t>
        </r>
      </text>
    </comment>
    <comment ref="AE145" authorId="0" shapeId="0" xr:uid="{00000000-0006-0000-0700-000091000000}">
      <text>
        <r>
          <rPr>
            <sz val="11"/>
            <rFont val="Calibri"/>
          </rPr>
          <t>Ensure access to all logfiles has been configured</t>
        </r>
      </text>
    </comment>
    <comment ref="AF145" authorId="0" shapeId="0" xr:uid="{00000000-0006-0000-0700-000092000000}">
      <text>
        <r>
          <rPr>
            <sz val="11"/>
            <rFont val="Calibri"/>
          </rPr>
          <t>Ensure auditd packages are installed</t>
        </r>
      </text>
    </comment>
    <comment ref="AG145" authorId="0" shapeId="0" xr:uid="{00000000-0006-0000-0700-000093000000}">
      <text>
        <r>
          <rPr>
            <sz val="11"/>
            <rFont val="Calibri"/>
          </rPr>
          <t>Ensure auditd service is enabled and active</t>
        </r>
      </text>
    </comment>
    <comment ref="AH145" authorId="0" shapeId="0" xr:uid="{00000000-0006-0000-0700-000094000000}">
      <text>
        <r>
          <rPr>
            <sz val="11"/>
            <rFont val="Calibri"/>
          </rPr>
          <t>Ensure auditing for processes that start prior to auditd is enabled</t>
        </r>
      </text>
    </comment>
    <comment ref="AI145" authorId="0" shapeId="0" xr:uid="{00000000-0006-0000-0700-000095000000}">
      <text>
        <r>
          <rPr>
            <sz val="11"/>
            <rFont val="Calibri"/>
          </rPr>
          <t>Ensure audit_backlog_limit is configured</t>
        </r>
      </text>
    </comment>
    <comment ref="AJ145" authorId="0" shapeId="0" xr:uid="{00000000-0006-0000-0700-000096000000}">
      <text>
        <r>
          <rPr>
            <sz val="11"/>
            <rFont val="Calibri"/>
          </rPr>
          <t>Ensure audit log storage size is configured</t>
        </r>
      </text>
    </comment>
    <comment ref="AK145" authorId="0" shapeId="0" xr:uid="{00000000-0006-0000-0700-000097000000}">
      <text>
        <r>
          <rPr>
            <sz val="11"/>
            <rFont val="Calibri"/>
          </rPr>
          <t>Ensure audit logs are not automatically deleted</t>
        </r>
      </text>
    </comment>
    <comment ref="AL145" authorId="0" shapeId="0" xr:uid="{00000000-0006-0000-0700-000098000000}">
      <text>
        <r>
          <rPr>
            <sz val="11"/>
            <rFont val="Calibri"/>
          </rPr>
          <t>Ensure system is disabled when audit logs are full</t>
        </r>
      </text>
    </comment>
    <comment ref="AM145" authorId="0" shapeId="0" xr:uid="{00000000-0006-0000-0700-000099000000}">
      <text>
        <r>
          <rPr>
            <sz val="11"/>
            <rFont val="Calibri"/>
          </rPr>
          <t>Ensure system warns when audit logs are low on space</t>
        </r>
      </text>
    </comment>
    <comment ref="AN145" authorId="0" shapeId="0" xr:uid="{00000000-0006-0000-0700-00009A000000}">
      <text>
        <r>
          <rPr>
            <sz val="11"/>
            <rFont val="Calibri"/>
          </rPr>
          <t>Ensure modification of the /etc/sudoers file is collected</t>
        </r>
      </text>
    </comment>
    <comment ref="AO145" authorId="0" shapeId="0" xr:uid="{00000000-0006-0000-0700-00009B000000}">
      <text>
        <r>
          <rPr>
            <sz val="11"/>
            <rFont val="Calibri"/>
          </rPr>
          <t>Ensure actions as another user are always logged</t>
        </r>
      </text>
    </comment>
    <comment ref="AP145" authorId="0" shapeId="0" xr:uid="{00000000-0006-0000-0700-00009C000000}">
      <text>
        <r>
          <rPr>
            <sz val="11"/>
            <rFont val="Calibri"/>
          </rPr>
          <t>Ensure events that modify the sudo log file are collected</t>
        </r>
      </text>
    </comment>
    <comment ref="AQ145" authorId="0" shapeId="0" xr:uid="{00000000-0006-0000-0700-00009D000000}">
      <text>
        <r>
          <rPr>
            <sz val="11"/>
            <rFont val="Calibri"/>
          </rPr>
          <t>Ensure events that modify date and time information are collected</t>
        </r>
      </text>
    </comment>
    <comment ref="AR145" authorId="0" shapeId="0" xr:uid="{00000000-0006-0000-0700-00009E000000}">
      <text>
        <r>
          <rPr>
            <sz val="11"/>
            <rFont val="Calibri"/>
          </rPr>
          <t>Ensure events that modify sethostname and setdomainname are collected</t>
        </r>
      </text>
    </comment>
    <comment ref="AS145" authorId="0" shapeId="0" xr:uid="{00000000-0006-0000-0700-00009F000000}">
      <text>
        <r>
          <rPr>
            <sz val="11"/>
            <rFont val="Calibri"/>
          </rPr>
          <t>Ensure events that modify /etc/issue and /etc/issue.net are collected</t>
        </r>
      </text>
    </comment>
    <comment ref="AT145" authorId="0" shapeId="0" xr:uid="{00000000-0006-0000-0700-0000A0000000}">
      <text>
        <r>
          <rPr>
            <sz val="11"/>
            <rFont val="Calibri"/>
          </rPr>
          <t>Ensure events that modify /etc/hosts and /etc/hostname are collected</t>
        </r>
      </text>
    </comment>
    <comment ref="AU145" authorId="0" shapeId="0" xr:uid="{00000000-0006-0000-0700-0000A1000000}">
      <text>
        <r>
          <rPr>
            <sz val="11"/>
            <rFont val="Calibri"/>
          </rPr>
          <t>Ensure events that modify the system</t>
        </r>
        <r>
          <rPr>
            <sz val="11"/>
            <color rgb="FF000000"/>
            <rFont val="Calibri"/>
          </rPr>
          <t>'</t>
        </r>
        <r>
          <rPr>
            <sz val="11"/>
            <color rgb="FF000000"/>
            <rFont val="Calibri"/>
          </rPr>
          <t>s network environment are collected</t>
        </r>
      </text>
    </comment>
    <comment ref="H146" authorId="0" shapeId="0" xr:uid="{00000000-0006-0000-0700-0000A2000000}">
      <text>
        <r>
          <rPr>
            <sz val="11"/>
            <rFont val="Calibri"/>
          </rPr>
          <t>Ensure noexec option set on /tmp partition</t>
        </r>
      </text>
    </comment>
    <comment ref="I146" authorId="0" shapeId="0" xr:uid="{00000000-0006-0000-0700-0000A3000000}">
      <text>
        <r>
          <rPr>
            <sz val="11"/>
            <rFont val="Calibri"/>
          </rPr>
          <t>Ensure noexec option set on /dev/shm partition</t>
        </r>
      </text>
    </comment>
    <comment ref="J146" authorId="0" shapeId="0" xr:uid="{00000000-0006-0000-0700-0000A4000000}">
      <text>
        <r>
          <rPr>
            <sz val="11"/>
            <rFont val="Calibri"/>
          </rPr>
          <t>Ensure noexec option set on /var/tmp partition</t>
        </r>
      </text>
    </comment>
    <comment ref="K146" authorId="0" shapeId="0" xr:uid="{00000000-0006-0000-0700-0000A5000000}">
      <text>
        <r>
          <rPr>
            <sz val="11"/>
            <rFont val="Calibri"/>
          </rPr>
          <t>Ensure noexec option set on /var/log partition</t>
        </r>
      </text>
    </comment>
    <comment ref="L146" authorId="0" shapeId="0" xr:uid="{00000000-0006-0000-0700-0000A6000000}">
      <text>
        <r>
          <rPr>
            <sz val="11"/>
            <rFont val="Calibri"/>
          </rPr>
          <t>Ensure noexec option set on /var/log/audit partition</t>
        </r>
      </text>
    </comment>
    <comment ref="H151" authorId="0" shapeId="0" xr:uid="{00000000-0006-0000-0700-0000A7000000}">
      <text>
        <r>
          <rPr>
            <sz val="11"/>
            <rFont val="Calibri"/>
          </rPr>
          <t>Ensure cramfs kernel module is not available</t>
        </r>
      </text>
    </comment>
    <comment ref="I151" authorId="0" shapeId="0" xr:uid="{00000000-0006-0000-0700-0000A8000000}">
      <text>
        <r>
          <rPr>
            <sz val="11"/>
            <rFont val="Calibri"/>
          </rPr>
          <t>Ensure freevxfs kernel module is not available</t>
        </r>
      </text>
    </comment>
    <comment ref="J151" authorId="0" shapeId="0" xr:uid="{00000000-0006-0000-0700-0000A9000000}">
      <text>
        <r>
          <rPr>
            <sz val="11"/>
            <rFont val="Calibri"/>
          </rPr>
          <t>Ensure hfs kernel module is not available</t>
        </r>
      </text>
    </comment>
    <comment ref="K151" authorId="0" shapeId="0" xr:uid="{00000000-0006-0000-0700-0000AA000000}">
      <text>
        <r>
          <rPr>
            <sz val="11"/>
            <rFont val="Calibri"/>
          </rPr>
          <t>Ensure hfsplus kernel module is not available</t>
        </r>
      </text>
    </comment>
    <comment ref="L151" authorId="0" shapeId="0" xr:uid="{00000000-0006-0000-0700-0000AB000000}">
      <text>
        <r>
          <rPr>
            <sz val="11"/>
            <rFont val="Calibri"/>
          </rPr>
          <t>Ensure jffs2 kernel module is not available</t>
        </r>
      </text>
    </comment>
    <comment ref="M151" authorId="0" shapeId="0" xr:uid="{00000000-0006-0000-0700-0000AC000000}">
      <text>
        <r>
          <rPr>
            <sz val="11"/>
            <rFont val="Calibri"/>
          </rPr>
          <t>Ensure overlay kernel module is not available</t>
        </r>
      </text>
    </comment>
    <comment ref="N151" authorId="0" shapeId="0" xr:uid="{00000000-0006-0000-0700-0000AD000000}">
      <text>
        <r>
          <rPr>
            <sz val="11"/>
            <rFont val="Calibri"/>
          </rPr>
          <t>Ensure squashfs kernel module is not available</t>
        </r>
      </text>
    </comment>
    <comment ref="O151" authorId="0" shapeId="0" xr:uid="{00000000-0006-0000-0700-0000AE000000}">
      <text>
        <r>
          <rPr>
            <sz val="11"/>
            <rFont val="Calibri"/>
          </rPr>
          <t>Ensure udf kernel module is not available</t>
        </r>
      </text>
    </comment>
    <comment ref="P151" authorId="0" shapeId="0" xr:uid="{00000000-0006-0000-0700-0000AF000000}">
      <text>
        <r>
          <rPr>
            <sz val="11"/>
            <rFont val="Calibri"/>
          </rPr>
          <t>Ensure firewire-core kernel module is not available</t>
        </r>
      </text>
    </comment>
    <comment ref="Q151" authorId="0" shapeId="0" xr:uid="{00000000-0006-0000-0700-0000B0000000}">
      <text>
        <r>
          <rPr>
            <sz val="11"/>
            <rFont val="Calibri"/>
          </rPr>
          <t>Ensure usb-storage kernel module is not available</t>
        </r>
      </text>
    </comment>
    <comment ref="R151" authorId="0" shapeId="0" xr:uid="{00000000-0006-0000-0700-0000B1000000}">
      <text>
        <r>
          <rPr>
            <sz val="11"/>
            <rFont val="Calibri"/>
          </rPr>
          <t>Ensure unused filesystems kernel modules are not available</t>
        </r>
      </text>
    </comment>
    <comment ref="S151" authorId="0" shapeId="0" xr:uid="{00000000-0006-0000-0700-0000B2000000}">
      <text>
        <r>
          <rPr>
            <sz val="11"/>
            <rFont val="Calibri"/>
          </rPr>
          <t>Ensure atm kernel module is not available</t>
        </r>
      </text>
    </comment>
    <comment ref="T151" authorId="0" shapeId="0" xr:uid="{00000000-0006-0000-0700-0000B3000000}">
      <text>
        <r>
          <rPr>
            <sz val="11"/>
            <rFont val="Calibri"/>
          </rPr>
          <t>Ensure can kernel module is not available</t>
        </r>
      </text>
    </comment>
    <comment ref="U151" authorId="0" shapeId="0" xr:uid="{00000000-0006-0000-0700-0000B4000000}">
      <text>
        <r>
          <rPr>
            <sz val="11"/>
            <rFont val="Calibri"/>
          </rPr>
          <t>Ensure dccp kernel module is not available</t>
        </r>
      </text>
    </comment>
    <comment ref="V151" authorId="0" shapeId="0" xr:uid="{00000000-0006-0000-0700-0000B5000000}">
      <text>
        <r>
          <rPr>
            <sz val="11"/>
            <rFont val="Calibri"/>
          </rPr>
          <t>Ensure rds kernel module is not available</t>
        </r>
      </text>
    </comment>
    <comment ref="W151" authorId="0" shapeId="0" xr:uid="{00000000-0006-0000-0700-0000B6000000}">
      <text>
        <r>
          <rPr>
            <sz val="11"/>
            <rFont val="Calibri"/>
          </rPr>
          <t>Ensure sctp kernel module is not available</t>
        </r>
      </text>
    </comment>
    <comment ref="X151" authorId="0" shapeId="0" xr:uid="{00000000-0006-0000-0700-0000B7000000}">
      <text>
        <r>
          <rPr>
            <sz val="11"/>
            <rFont val="Calibri"/>
          </rPr>
          <t>Ensure tipc kernel module is not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ufw is installed</t>
        </r>
      </text>
    </comment>
    <comment ref="H37" authorId="0" shapeId="0" xr:uid="{00000000-0006-0000-0800-000005000000}">
      <text>
        <r>
          <rPr>
            <sz val="11"/>
            <rFont val="Calibri"/>
          </rPr>
          <t>Ensure ufw service is configured</t>
        </r>
      </text>
    </comment>
    <comment ref="I37" authorId="0" shapeId="0" xr:uid="{00000000-0006-0000-0800-000002000000}">
      <text>
        <r>
          <rPr>
            <sz val="11"/>
            <rFont val="Calibri"/>
          </rPr>
          <t>Ensure ufw incoming default is configured</t>
        </r>
      </text>
    </comment>
    <comment ref="J37" authorId="0" shapeId="0" xr:uid="{00000000-0006-0000-0800-000003000000}">
      <text>
        <r>
          <rPr>
            <sz val="11"/>
            <rFont val="Calibri"/>
          </rPr>
          <t>Ensure ufw outgoing default is configured</t>
        </r>
      </text>
    </comment>
    <comment ref="K37" authorId="0" shapeId="0" xr:uid="{00000000-0006-0000-0800-000004000000}">
      <text>
        <r>
          <rPr>
            <sz val="11"/>
            <rFont val="Calibri"/>
          </rPr>
          <t>Ensure ufw routed default is configured</t>
        </r>
      </text>
    </comment>
    <comment ref="G47" authorId="0" shapeId="0" xr:uid="{00000000-0006-0000-0800-000006000000}">
      <text>
        <r>
          <rPr>
            <sz val="11"/>
            <rFont val="Calibri"/>
          </rPr>
          <t>Ensure only approved services are listening on a network interface</t>
        </r>
      </text>
    </comment>
    <comment ref="G52" authorId="0" shapeId="0" xr:uid="{00000000-0006-0000-0800-000007000000}">
      <text>
        <r>
          <rPr>
            <sz val="11"/>
            <rFont val="Calibri"/>
          </rPr>
          <t>Ensure cramfs kernel module is not available</t>
        </r>
      </text>
    </comment>
    <comment ref="H52" authorId="0" shapeId="0" xr:uid="{00000000-0006-0000-0800-00002B000000}">
      <text>
        <r>
          <rPr>
            <sz val="11"/>
            <rFont val="Calibri"/>
          </rPr>
          <t>Ensure freevxfs kernel module is not available</t>
        </r>
      </text>
    </comment>
    <comment ref="I52" authorId="0" shapeId="0" xr:uid="{00000000-0006-0000-0800-00002C000000}">
      <text>
        <r>
          <rPr>
            <sz val="11"/>
            <rFont val="Calibri"/>
          </rPr>
          <t>Ensure hfs kernel module is not available</t>
        </r>
      </text>
    </comment>
    <comment ref="J52" authorId="0" shapeId="0" xr:uid="{00000000-0006-0000-0800-00002D000000}">
      <text>
        <r>
          <rPr>
            <sz val="11"/>
            <rFont val="Calibri"/>
          </rPr>
          <t>Ensure hfsplus kernel module is not available</t>
        </r>
      </text>
    </comment>
    <comment ref="K52" authorId="0" shapeId="0" xr:uid="{00000000-0006-0000-0800-00002E000000}">
      <text>
        <r>
          <rPr>
            <sz val="11"/>
            <rFont val="Calibri"/>
          </rPr>
          <t>Ensure jffs2 kernel module is not available</t>
        </r>
      </text>
    </comment>
    <comment ref="L52" authorId="0" shapeId="0" xr:uid="{00000000-0006-0000-0800-000008000000}">
      <text>
        <r>
          <rPr>
            <sz val="11"/>
            <rFont val="Calibri"/>
          </rPr>
          <t>Ensure overlay kernel module is not available</t>
        </r>
      </text>
    </comment>
    <comment ref="M52" authorId="0" shapeId="0" xr:uid="{00000000-0006-0000-0800-000009000000}">
      <text>
        <r>
          <rPr>
            <sz val="11"/>
            <rFont val="Calibri"/>
          </rPr>
          <t>Ensure squashfs kernel module is not available</t>
        </r>
      </text>
    </comment>
    <comment ref="N52" authorId="0" shapeId="0" xr:uid="{00000000-0006-0000-0800-00000A000000}">
      <text>
        <r>
          <rPr>
            <sz val="11"/>
            <rFont val="Calibri"/>
          </rPr>
          <t>Ensure udf kernel module is not available</t>
        </r>
      </text>
    </comment>
    <comment ref="O52" authorId="0" shapeId="0" xr:uid="{00000000-0006-0000-0800-00000B000000}">
      <text>
        <r>
          <rPr>
            <sz val="11"/>
            <rFont val="Calibri"/>
          </rPr>
          <t>Ensure firewire-core kernel module is not available</t>
        </r>
      </text>
    </comment>
    <comment ref="P52" authorId="0" shapeId="0" xr:uid="{00000000-0006-0000-0800-00000C000000}">
      <text>
        <r>
          <rPr>
            <sz val="11"/>
            <rFont val="Calibri"/>
          </rPr>
          <t>Ensure usb-storage kernel module is not available</t>
        </r>
      </text>
    </comment>
    <comment ref="Q52" authorId="0" shapeId="0" xr:uid="{00000000-0006-0000-0800-00000D000000}">
      <text>
        <r>
          <rPr>
            <sz val="11"/>
            <rFont val="Calibri"/>
          </rPr>
          <t>Ensure unused filesystems kernel modules are not available</t>
        </r>
      </text>
    </comment>
    <comment ref="R52" authorId="0" shapeId="0" xr:uid="{00000000-0006-0000-0800-00000E000000}">
      <text>
        <r>
          <rPr>
            <sz val="11"/>
            <rFont val="Calibri"/>
          </rPr>
          <t>Ensure nodev option set on /tmp partition</t>
        </r>
      </text>
    </comment>
    <comment ref="S52" authorId="0" shapeId="0" xr:uid="{00000000-0006-0000-0800-00000F000000}">
      <text>
        <r>
          <rPr>
            <sz val="11"/>
            <rFont val="Calibri"/>
          </rPr>
          <t>Ensure nosuid option set on /tmp partition</t>
        </r>
      </text>
    </comment>
    <comment ref="T52" authorId="0" shapeId="0" xr:uid="{00000000-0006-0000-0800-000010000000}">
      <text>
        <r>
          <rPr>
            <sz val="11"/>
            <rFont val="Calibri"/>
          </rPr>
          <t>Ensure noexec option set on /tmp partition</t>
        </r>
      </text>
    </comment>
    <comment ref="U52" authorId="0" shapeId="0" xr:uid="{00000000-0006-0000-0800-000011000000}">
      <text>
        <r>
          <rPr>
            <sz val="11"/>
            <rFont val="Calibri"/>
          </rPr>
          <t>Ensure nodev option set on /dev/shm partition</t>
        </r>
      </text>
    </comment>
    <comment ref="V52" authorId="0" shapeId="0" xr:uid="{00000000-0006-0000-0800-000012000000}">
      <text>
        <r>
          <rPr>
            <sz val="11"/>
            <rFont val="Calibri"/>
          </rPr>
          <t>Ensure nosuid option set on /dev/shm partition</t>
        </r>
      </text>
    </comment>
    <comment ref="W52" authorId="0" shapeId="0" xr:uid="{00000000-0006-0000-0800-000013000000}">
      <text>
        <r>
          <rPr>
            <sz val="11"/>
            <rFont val="Calibri"/>
          </rPr>
          <t>Ensure noexec option set on /dev/shm partition</t>
        </r>
      </text>
    </comment>
    <comment ref="X52" authorId="0" shapeId="0" xr:uid="{00000000-0006-0000-0800-000014000000}">
      <text>
        <r>
          <rPr>
            <sz val="11"/>
            <rFont val="Calibri"/>
          </rPr>
          <t>Ensure nodev option set on /home partition</t>
        </r>
      </text>
    </comment>
    <comment ref="Y52" authorId="0" shapeId="0" xr:uid="{00000000-0006-0000-0800-000015000000}">
      <text>
        <r>
          <rPr>
            <sz val="11"/>
            <rFont val="Calibri"/>
          </rPr>
          <t>Ensure nosuid option set on /home partition</t>
        </r>
      </text>
    </comment>
    <comment ref="Z52" authorId="0" shapeId="0" xr:uid="{00000000-0006-0000-0800-000016000000}">
      <text>
        <r>
          <rPr>
            <sz val="11"/>
            <rFont val="Calibri"/>
          </rPr>
          <t>Ensure nodev option set on /var partition</t>
        </r>
      </text>
    </comment>
    <comment ref="AA52" authorId="0" shapeId="0" xr:uid="{00000000-0006-0000-0800-000017000000}">
      <text>
        <r>
          <rPr>
            <sz val="11"/>
            <rFont val="Calibri"/>
          </rPr>
          <t>Ensure nosuid option set on /var partition</t>
        </r>
      </text>
    </comment>
    <comment ref="AB52" authorId="0" shapeId="0" xr:uid="{00000000-0006-0000-0800-000018000000}">
      <text>
        <r>
          <rPr>
            <sz val="11"/>
            <rFont val="Calibri"/>
          </rPr>
          <t>Ensure nodev option set on /var/tmp partition</t>
        </r>
      </text>
    </comment>
    <comment ref="AC52" authorId="0" shapeId="0" xr:uid="{00000000-0006-0000-0800-000019000000}">
      <text>
        <r>
          <rPr>
            <sz val="11"/>
            <rFont val="Calibri"/>
          </rPr>
          <t>Ensure nosuid option set on /var/tmp partition</t>
        </r>
      </text>
    </comment>
    <comment ref="AD52" authorId="0" shapeId="0" xr:uid="{00000000-0006-0000-0800-00001A000000}">
      <text>
        <r>
          <rPr>
            <sz val="11"/>
            <rFont val="Calibri"/>
          </rPr>
          <t>Ensure noexec option set on /var/tmp partition</t>
        </r>
      </text>
    </comment>
    <comment ref="AE52" authorId="0" shapeId="0" xr:uid="{00000000-0006-0000-0800-00001B000000}">
      <text>
        <r>
          <rPr>
            <sz val="11"/>
            <rFont val="Calibri"/>
          </rPr>
          <t>Ensure nodev option set on /var/log partition</t>
        </r>
      </text>
    </comment>
    <comment ref="AF52" authorId="0" shapeId="0" xr:uid="{00000000-0006-0000-0800-00001C000000}">
      <text>
        <r>
          <rPr>
            <sz val="11"/>
            <rFont val="Calibri"/>
          </rPr>
          <t>Ensure nosuid option set on /var/log partition</t>
        </r>
      </text>
    </comment>
    <comment ref="AG52" authorId="0" shapeId="0" xr:uid="{00000000-0006-0000-0800-00001D000000}">
      <text>
        <r>
          <rPr>
            <sz val="11"/>
            <rFont val="Calibri"/>
          </rPr>
          <t>Ensure noexec option set on /var/log partition</t>
        </r>
      </text>
    </comment>
    <comment ref="AH52" authorId="0" shapeId="0" xr:uid="{00000000-0006-0000-0800-00001E000000}">
      <text>
        <r>
          <rPr>
            <sz val="11"/>
            <rFont val="Calibri"/>
          </rPr>
          <t>Ensure nodev option set on /var/log/audit partition</t>
        </r>
      </text>
    </comment>
    <comment ref="AI52" authorId="0" shapeId="0" xr:uid="{00000000-0006-0000-0800-00001F000000}">
      <text>
        <r>
          <rPr>
            <sz val="11"/>
            <rFont val="Calibri"/>
          </rPr>
          <t>Ensure nosuid option set on /var/log/audit partition</t>
        </r>
      </text>
    </comment>
    <comment ref="AJ52" authorId="0" shapeId="0" xr:uid="{00000000-0006-0000-0800-000020000000}">
      <text>
        <r>
          <rPr>
            <sz val="11"/>
            <rFont val="Calibri"/>
          </rPr>
          <t>Ensure noexec option set on /var/log/audit partition</t>
        </r>
      </text>
    </comment>
    <comment ref="AK52" authorId="0" shapeId="0" xr:uid="{00000000-0006-0000-0800-000021000000}">
      <text>
        <r>
          <rPr>
            <sz val="11"/>
            <rFont val="Calibri"/>
          </rPr>
          <t>Ensure the source.list and .source files use the Signed-By option</t>
        </r>
      </text>
    </comment>
    <comment ref="AL52" authorId="0" shapeId="0" xr:uid="{00000000-0006-0000-0800-000022000000}">
      <text>
        <r>
          <rPr>
            <sz val="11"/>
            <rFont val="Calibri"/>
          </rPr>
          <t>Ensure weak dependencies are configured</t>
        </r>
      </text>
    </comment>
    <comment ref="AM52" authorId="0" shapeId="0" xr:uid="{00000000-0006-0000-0800-000023000000}">
      <text>
        <r>
          <rPr>
            <sz val="11"/>
            <rFont val="Calibri"/>
          </rPr>
          <t>Ensure apparmor packages are installed</t>
        </r>
      </text>
    </comment>
    <comment ref="AN52" authorId="0" shapeId="0" xr:uid="{00000000-0006-0000-0800-000024000000}">
      <text>
        <r>
          <rPr>
            <sz val="11"/>
            <rFont val="Calibri"/>
          </rPr>
          <t>Ensure AppArmor is enabled</t>
        </r>
      </text>
    </comment>
    <comment ref="AO52" authorId="0" shapeId="0" xr:uid="{00000000-0006-0000-0800-000025000000}">
      <text>
        <r>
          <rPr>
            <sz val="11"/>
            <rFont val="Calibri"/>
          </rPr>
          <t>Ensure all AppArmor Profiles are enforcing</t>
        </r>
      </text>
    </comment>
    <comment ref="AP52" authorId="0" shapeId="0" xr:uid="{00000000-0006-0000-0800-000026000000}">
      <text>
        <r>
          <rPr>
            <sz val="11"/>
            <rFont val="Calibri"/>
          </rPr>
          <t>Ensure apparmor_restrict_unprivileged_unconfined is enabled</t>
        </r>
      </text>
    </comment>
    <comment ref="AQ52" authorId="0" shapeId="0" xr:uid="{00000000-0006-0000-0800-000027000000}">
      <text>
        <r>
          <rPr>
            <sz val="11"/>
            <rFont val="Calibri"/>
          </rPr>
          <t>Ensure fs.protected_hardlinks is configured</t>
        </r>
      </text>
    </comment>
    <comment ref="AR52" authorId="0" shapeId="0" xr:uid="{00000000-0006-0000-0800-000028000000}">
      <text>
        <r>
          <rPr>
            <sz val="11"/>
            <rFont val="Calibri"/>
          </rPr>
          <t>Ensure fs.protected_symlinks is configured</t>
        </r>
      </text>
    </comment>
    <comment ref="AS52" authorId="0" shapeId="0" xr:uid="{00000000-0006-0000-0800-000029000000}">
      <text>
        <r>
          <rPr>
            <sz val="11"/>
            <rFont val="Calibri"/>
          </rPr>
          <t>Ensure prelink is not installed</t>
        </r>
      </text>
    </comment>
    <comment ref="AT52" authorId="0" shapeId="0" xr:uid="{00000000-0006-0000-0800-00002A000000}">
      <text>
        <r>
          <rPr>
            <sz val="11"/>
            <rFont val="Calibri"/>
          </rPr>
          <t>Ensure kernel.randomize_va_space is configured</t>
        </r>
      </text>
    </comment>
    <comment ref="G59" authorId="0" shapeId="0" xr:uid="{00000000-0006-0000-0800-00002F000000}">
      <text>
        <r>
          <rPr>
            <sz val="11"/>
            <rFont val="Calibri"/>
          </rPr>
          <t>Ensure GDM automatic mounting of removable media is disabled</t>
        </r>
      </text>
    </comment>
    <comment ref="H59" authorId="0" shapeId="0" xr:uid="{00000000-0006-0000-0800-000030000000}">
      <text>
        <r>
          <rPr>
            <sz val="11"/>
            <rFont val="Calibri"/>
          </rPr>
          <t>Ensure GDM disabling automatic mounting of removable media is not overridden</t>
        </r>
      </text>
    </comment>
    <comment ref="I59" authorId="0" shapeId="0" xr:uid="{00000000-0006-0000-0800-000031000000}">
      <text>
        <r>
          <rPr>
            <sz val="11"/>
            <rFont val="Calibri"/>
          </rPr>
          <t>Ensure GDM autorun-never is enabled</t>
        </r>
      </text>
    </comment>
    <comment ref="J59" authorId="0" shapeId="0" xr:uid="{00000000-0006-0000-0800-000032000000}">
      <text>
        <r>
          <rPr>
            <sz val="11"/>
            <rFont val="Calibri"/>
          </rPr>
          <t>Ensure GDM autorun-never is not overridden</t>
        </r>
      </text>
    </comment>
    <comment ref="G60" authorId="0" shapeId="0" xr:uid="{00000000-0006-0000-0800-000033000000}">
      <text>
        <r>
          <rPr>
            <sz val="11"/>
            <rFont val="Calibri"/>
          </rPr>
          <t>Ensure GDM screen locks when the user is idle</t>
        </r>
      </text>
    </comment>
    <comment ref="H60" authorId="0" shapeId="0" xr:uid="{00000000-0006-0000-0800-000034000000}">
      <text>
        <r>
          <rPr>
            <sz val="11"/>
            <rFont val="Calibri"/>
          </rPr>
          <t>Ensure GDM screen locks cannot be overridden</t>
        </r>
      </text>
    </comment>
    <comment ref="G71" authorId="0" shapeId="0" xr:uid="{00000000-0006-0000-0800-000035000000}">
      <text>
        <r>
          <rPr>
            <sz val="11"/>
            <rFont val="Calibri"/>
          </rPr>
          <t>Ensure updates, patches, and additional security software are installed</t>
        </r>
      </text>
    </comment>
    <comment ref="H71" authorId="0" shapeId="0" xr:uid="{00000000-0006-0000-0800-000036000000}">
      <text>
        <r>
          <rPr>
            <sz val="11"/>
            <rFont val="Calibri"/>
          </rPr>
          <t>Ensure latest version of pam is installed</t>
        </r>
      </text>
    </comment>
    <comment ref="I71" authorId="0" shapeId="0" xr:uid="{00000000-0006-0000-0800-000037000000}">
      <text>
        <r>
          <rPr>
            <sz val="11"/>
            <rFont val="Calibri"/>
          </rPr>
          <t>Ensure latest version of libpam-modules is installed</t>
        </r>
      </text>
    </comment>
    <comment ref="J71" authorId="0" shapeId="0" xr:uid="{00000000-0006-0000-0800-000038000000}">
      <text>
        <r>
          <rPr>
            <sz val="11"/>
            <rFont val="Calibri"/>
          </rPr>
          <t>Ensure latest version of libpam-pwquality is installed</t>
        </r>
      </text>
    </comment>
    <comment ref="G80" authorId="0" shapeId="0" xr:uid="{00000000-0006-0000-0800-000039000000}">
      <text>
        <r>
          <rPr>
            <sz val="11"/>
            <rFont val="Calibri"/>
          </rPr>
          <t>Ensure root is the only UID 0 account</t>
        </r>
      </text>
    </comment>
    <comment ref="H80" authorId="0" shapeId="0" xr:uid="{00000000-0006-0000-0800-00003A000000}">
      <text>
        <r>
          <rPr>
            <sz val="11"/>
            <rFont val="Calibri"/>
          </rPr>
          <t>Ensure root is the only GID 0 account</t>
        </r>
      </text>
    </comment>
    <comment ref="I80" authorId="0" shapeId="0" xr:uid="{00000000-0006-0000-0800-00003B000000}">
      <text>
        <r>
          <rPr>
            <sz val="11"/>
            <rFont val="Calibri"/>
          </rPr>
          <t>Ensure group root is the only GID 0 group</t>
        </r>
      </text>
    </comment>
    <comment ref="J80" authorId="0" shapeId="0" xr:uid="{00000000-0006-0000-0800-00003C000000}">
      <text>
        <r>
          <rPr>
            <sz val="11"/>
            <rFont val="Calibri"/>
          </rPr>
          <t>Ensure system accounts do not have a valid login shell</t>
        </r>
      </text>
    </comment>
    <comment ref="K80" authorId="0" shapeId="0" xr:uid="{00000000-0006-0000-0800-00003D000000}">
      <text>
        <r>
          <rPr>
            <sz val="11"/>
            <rFont val="Calibri"/>
          </rPr>
          <t>Ensure no duplicate UIDs exist</t>
        </r>
      </text>
    </comment>
    <comment ref="L80" authorId="0" shapeId="0" xr:uid="{00000000-0006-0000-0800-00003E000000}">
      <text>
        <r>
          <rPr>
            <sz val="11"/>
            <rFont val="Calibri"/>
          </rPr>
          <t>Ensure no duplicate user names exist</t>
        </r>
      </text>
    </comment>
    <comment ref="G81" authorId="0" shapeId="0" xr:uid="{00000000-0006-0000-0800-00003F000000}">
      <text>
        <r>
          <rPr>
            <sz val="11"/>
            <rFont val="Calibri"/>
          </rPr>
          <t>Ensure sshd HostbasedAuthentication is disabled</t>
        </r>
      </text>
    </comment>
    <comment ref="H81" authorId="0" shapeId="0" xr:uid="{00000000-0006-0000-0800-000040000000}">
      <text>
        <r>
          <rPr>
            <sz val="11"/>
            <rFont val="Calibri"/>
          </rPr>
          <t>Ensure sshd IgnoreRhosts is enabled</t>
        </r>
      </text>
    </comment>
    <comment ref="I81" authorId="0" shapeId="0" xr:uid="{00000000-0006-0000-0800-000041000000}">
      <text>
        <r>
          <rPr>
            <sz val="11"/>
            <rFont val="Calibri"/>
          </rPr>
          <t>Ensure sshd PermitEmptyPasswords is disabled</t>
        </r>
      </text>
    </comment>
    <comment ref="J81" authorId="0" shapeId="0" xr:uid="{00000000-0006-0000-0800-000042000000}">
      <text>
        <r>
          <rPr>
            <sz val="11"/>
            <rFont val="Calibri"/>
          </rPr>
          <t>Ensure pam_unix does not include nullok</t>
        </r>
      </text>
    </comment>
    <comment ref="K81" authorId="0" shapeId="0" xr:uid="{00000000-0006-0000-0800-000043000000}">
      <text>
        <r>
          <rPr>
            <sz val="11"/>
            <rFont val="Calibri"/>
          </rPr>
          <t>Ensure accounts in /etc/passwd use shadowed passwords</t>
        </r>
      </text>
    </comment>
    <comment ref="L81" authorId="0" shapeId="0" xr:uid="{00000000-0006-0000-0800-000044000000}">
      <text>
        <r>
          <rPr>
            <sz val="11"/>
            <rFont val="Calibri"/>
          </rPr>
          <t>Ensure /etc/shadow password fields are not empty</t>
        </r>
      </text>
    </comment>
    <comment ref="G82" authorId="0" shapeId="0" xr:uid="{00000000-0006-0000-0800-000045000000}">
      <text>
        <r>
          <rPr>
            <sz val="11"/>
            <rFont val="Calibri"/>
          </rPr>
          <t>Ensure inactive password lock is configured</t>
        </r>
      </text>
    </comment>
    <comment ref="H82" authorId="0" shapeId="0" xr:uid="{00000000-0006-0000-0800-000046000000}">
      <text>
        <r>
          <rPr>
            <sz val="11"/>
            <rFont val="Calibri"/>
          </rPr>
          <t>Ensure accounts without a valid login shell are locked</t>
        </r>
      </text>
    </comment>
    <comment ref="G83" authorId="0" shapeId="0" xr:uid="{00000000-0006-0000-0800-000047000000}">
      <text>
        <r>
          <rPr>
            <sz val="11"/>
            <rFont val="Calibri"/>
          </rPr>
          <t>Ensure access to crontab is configured</t>
        </r>
      </text>
    </comment>
    <comment ref="H83" authorId="0" shapeId="0" xr:uid="{00000000-0006-0000-0800-000048000000}">
      <text>
        <r>
          <rPr>
            <sz val="11"/>
            <rFont val="Calibri"/>
          </rPr>
          <t>Ensure access to at is configured</t>
        </r>
      </text>
    </comment>
    <comment ref="I83" authorId="0" shapeId="0" xr:uid="{00000000-0006-0000-0800-000049000000}">
      <text>
        <r>
          <rPr>
            <sz val="11"/>
            <rFont val="Calibri"/>
          </rPr>
          <t>Ensure sshd access is configured</t>
        </r>
      </text>
    </comment>
    <comment ref="G85" authorId="0" shapeId="0" xr:uid="{00000000-0006-0000-0800-00004A000000}">
      <text>
        <r>
          <rPr>
            <sz val="11"/>
            <rFont val="Calibri"/>
          </rPr>
          <t>Ensure sshd PermitRootLogin is disabled</t>
        </r>
      </text>
    </comment>
    <comment ref="H85" authorId="0" shapeId="0" xr:uid="{00000000-0006-0000-0800-00004B000000}">
      <text>
        <r>
          <rPr>
            <sz val="11"/>
            <rFont val="Calibri"/>
          </rPr>
          <t>Ensure sudo is installed</t>
        </r>
      </text>
    </comment>
    <comment ref="I85" authorId="0" shapeId="0" xr:uid="{00000000-0006-0000-0800-00004C000000}">
      <text>
        <r>
          <rPr>
            <sz val="11"/>
            <rFont val="Calibri"/>
          </rPr>
          <t>Ensure users must provide password for escalation</t>
        </r>
      </text>
    </comment>
    <comment ref="J85" authorId="0" shapeId="0" xr:uid="{00000000-0006-0000-0800-00004D000000}">
      <text>
        <r>
          <rPr>
            <sz val="11"/>
            <rFont val="Calibri"/>
          </rPr>
          <t>Ensure re-authentication for privilege escalation is not disabled globally</t>
        </r>
      </text>
    </comment>
    <comment ref="K85" authorId="0" shapeId="0" xr:uid="{00000000-0006-0000-0800-00004E000000}">
      <text>
        <r>
          <rPr>
            <sz val="11"/>
            <rFont val="Calibri"/>
          </rPr>
          <t>Ensure access to the su command is restricted</t>
        </r>
      </text>
    </comment>
    <comment ref="L85" authorId="0" shapeId="0" xr:uid="{00000000-0006-0000-0800-00004F000000}">
      <text>
        <r>
          <rPr>
            <sz val="11"/>
            <rFont val="Calibri"/>
          </rPr>
          <t>Ensure password failed attempts lockout includes root account</t>
        </r>
      </text>
    </comment>
    <comment ref="M85" authorId="0" shapeId="0" xr:uid="{00000000-0006-0000-0800-000050000000}">
      <text>
        <r>
          <rPr>
            <sz val="11"/>
            <rFont val="Calibri"/>
          </rPr>
          <t>Ensure root account access is controlled</t>
        </r>
      </text>
    </comment>
    <comment ref="N85" authorId="0" shapeId="0" xr:uid="{00000000-0006-0000-0800-000051000000}">
      <text>
        <r>
          <rPr>
            <sz val="11"/>
            <rFont val="Calibri"/>
          </rPr>
          <t>Ensure shadow group is empty</t>
        </r>
      </text>
    </comment>
    <comment ref="G86" authorId="0" shapeId="0" xr:uid="{00000000-0006-0000-0800-000052000000}">
      <text>
        <r>
          <rPr>
            <sz val="11"/>
            <rFont val="Calibri"/>
          </rPr>
          <t>Ensure users must provide password for escalation</t>
        </r>
      </text>
    </comment>
    <comment ref="H86" authorId="0" shapeId="0" xr:uid="{00000000-0006-0000-0800-000053000000}">
      <text>
        <r>
          <rPr>
            <sz val="11"/>
            <rFont val="Calibri"/>
          </rPr>
          <t>Ensure re-authentication for privilege escalation is not disabled globally</t>
        </r>
      </text>
    </comment>
    <comment ref="G91" authorId="0" shapeId="0" xr:uid="{00000000-0006-0000-0800-000054000000}">
      <text>
        <r>
          <rPr>
            <sz val="11"/>
            <rFont val="Calibri"/>
          </rPr>
          <t>Ensure password length is configured</t>
        </r>
      </text>
    </comment>
    <comment ref="H91" authorId="0" shapeId="0" xr:uid="{00000000-0006-0000-0800-000055000000}">
      <text>
        <r>
          <rPr>
            <sz val="11"/>
            <rFont val="Calibri"/>
          </rPr>
          <t>Ensure password complexity is configured</t>
        </r>
      </text>
    </comment>
    <comment ref="I91" authorId="0" shapeId="0" xr:uid="{00000000-0006-0000-0800-000056000000}">
      <text>
        <r>
          <rPr>
            <sz val="11"/>
            <rFont val="Calibri"/>
          </rPr>
          <t>Ensure password quality is enforced for the root user</t>
        </r>
      </text>
    </comment>
    <comment ref="J91" authorId="0" shapeId="0" xr:uid="{00000000-0006-0000-0800-000057000000}">
      <text>
        <r>
          <rPr>
            <sz val="11"/>
            <rFont val="Calibri"/>
          </rPr>
          <t>Ensure pam_unix includes a strong password hashing algorithm</t>
        </r>
      </text>
    </comment>
    <comment ref="K91" authorId="0" shapeId="0" xr:uid="{00000000-0006-0000-0800-000058000000}">
      <text>
        <r>
          <rPr>
            <sz val="11"/>
            <rFont val="Calibri"/>
          </rPr>
          <t>Ensure strong password hashing algorithm is configured</t>
        </r>
      </text>
    </comment>
    <comment ref="G92" authorId="0" shapeId="0" xr:uid="{00000000-0006-0000-0800-000059000000}">
      <text>
        <r>
          <rPr>
            <sz val="11"/>
            <rFont val="Calibri"/>
          </rPr>
          <t>Ensure pam_pwquality module is enabled</t>
        </r>
      </text>
    </comment>
    <comment ref="H92" authorId="0" shapeId="0" xr:uid="{00000000-0006-0000-0800-00005A000000}">
      <text>
        <r>
          <rPr>
            <sz val="11"/>
            <rFont val="Calibri"/>
          </rPr>
          <t>Ensure pam_pwhistory module is enabled</t>
        </r>
      </text>
    </comment>
    <comment ref="I92" authorId="0" shapeId="0" xr:uid="{00000000-0006-0000-0800-00005B000000}">
      <text>
        <r>
          <rPr>
            <sz val="11"/>
            <rFont val="Calibri"/>
          </rPr>
          <t>Ensure password number of changed characters is configured</t>
        </r>
      </text>
    </comment>
    <comment ref="J92" authorId="0" shapeId="0" xr:uid="{00000000-0006-0000-0800-00005C000000}">
      <text>
        <r>
          <rPr>
            <sz val="11"/>
            <rFont val="Calibri"/>
          </rPr>
          <t>Ensure password length is configured</t>
        </r>
      </text>
    </comment>
    <comment ref="K92" authorId="0" shapeId="0" xr:uid="{00000000-0006-0000-0800-00005D000000}">
      <text>
        <r>
          <rPr>
            <sz val="11"/>
            <rFont val="Calibri"/>
          </rPr>
          <t>Ensure password complexity is configured</t>
        </r>
      </text>
    </comment>
    <comment ref="L92" authorId="0" shapeId="0" xr:uid="{00000000-0006-0000-0800-00005E000000}">
      <text>
        <r>
          <rPr>
            <sz val="11"/>
            <rFont val="Calibri"/>
          </rPr>
          <t>Ensure password same consecutive characters is configured</t>
        </r>
      </text>
    </comment>
    <comment ref="M92" authorId="0" shapeId="0" xr:uid="{00000000-0006-0000-0800-00005F000000}">
      <text>
        <r>
          <rPr>
            <sz val="11"/>
            <rFont val="Calibri"/>
          </rPr>
          <t>Ensure password maximum sequential characters is configured</t>
        </r>
      </text>
    </comment>
    <comment ref="N92" authorId="0" shapeId="0" xr:uid="{00000000-0006-0000-0800-000060000000}">
      <text>
        <r>
          <rPr>
            <sz val="11"/>
            <rFont val="Calibri"/>
          </rPr>
          <t>Ensure password dictionary check is enabled</t>
        </r>
      </text>
    </comment>
    <comment ref="O92" authorId="0" shapeId="0" xr:uid="{00000000-0006-0000-0800-000061000000}">
      <text>
        <r>
          <rPr>
            <sz val="11"/>
            <rFont val="Calibri"/>
          </rPr>
          <t>Ensure password quality checking is enforced</t>
        </r>
      </text>
    </comment>
    <comment ref="P92" authorId="0" shapeId="0" xr:uid="{00000000-0006-0000-0800-000062000000}">
      <text>
        <r>
          <rPr>
            <sz val="11"/>
            <rFont val="Calibri"/>
          </rPr>
          <t>Ensure password quality is enforced for the root user</t>
        </r>
      </text>
    </comment>
    <comment ref="Q92" authorId="0" shapeId="0" xr:uid="{00000000-0006-0000-0800-000063000000}">
      <text>
        <r>
          <rPr>
            <sz val="11"/>
            <rFont val="Calibri"/>
          </rPr>
          <t>Ensure password history remember is configured</t>
        </r>
      </text>
    </comment>
    <comment ref="R92" authorId="0" shapeId="0" xr:uid="{00000000-0006-0000-0800-000064000000}">
      <text>
        <r>
          <rPr>
            <sz val="11"/>
            <rFont val="Calibri"/>
          </rPr>
          <t>Ensure password history is enforced for the root user</t>
        </r>
      </text>
    </comment>
    <comment ref="S92" authorId="0" shapeId="0" xr:uid="{00000000-0006-0000-0800-000065000000}">
      <text>
        <r>
          <rPr>
            <sz val="11"/>
            <rFont val="Calibri"/>
          </rPr>
          <t>Ensure password expiration is configured</t>
        </r>
      </text>
    </comment>
    <comment ref="T92" authorId="0" shapeId="0" xr:uid="{00000000-0006-0000-0800-000066000000}">
      <text>
        <r>
          <rPr>
            <sz val="11"/>
            <rFont val="Calibri"/>
          </rPr>
          <t>Ensure minimum password days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ufw outgoing default is configured</t>
        </r>
      </text>
    </comment>
    <comment ref="M7" authorId="0" shapeId="0" xr:uid="{00000000-0006-0000-0A00-000002000000}">
      <text>
        <r>
          <rPr>
            <sz val="11"/>
            <rFont val="Calibri"/>
          </rPr>
          <t>Ensure ufw routed default is configured</t>
        </r>
      </text>
    </comment>
    <comment ref="L16" authorId="0" shapeId="0" xr:uid="{00000000-0006-0000-0A00-000003000000}">
      <text>
        <r>
          <rPr>
            <sz val="11"/>
            <rFont val="Calibri"/>
          </rPr>
          <t>Ensure ufw incoming default is configured</t>
        </r>
      </text>
    </comment>
    <comment ref="L20" authorId="0" shapeId="0" xr:uid="{00000000-0006-0000-0A00-000004000000}">
      <text>
        <r>
          <rPr>
            <sz val="11"/>
            <rFont val="Calibri"/>
          </rPr>
          <t>Ensure ufw is installed</t>
        </r>
      </text>
    </comment>
    <comment ref="M20" authorId="0" shapeId="0" xr:uid="{00000000-0006-0000-0A00-000005000000}">
      <text>
        <r>
          <rPr>
            <sz val="11"/>
            <rFont val="Calibri"/>
          </rPr>
          <t>Ensure ufw service is configured</t>
        </r>
      </text>
    </comment>
    <comment ref="L22" authorId="0" shapeId="0" xr:uid="{00000000-0006-0000-0A00-000006000000}">
      <text>
        <r>
          <rPr>
            <sz val="11"/>
            <rFont val="Calibri"/>
          </rPr>
          <t>Ensure net.ipv4.conf.all.rp_filter is configured</t>
        </r>
      </text>
    </comment>
    <comment ref="M22" authorId="0" shapeId="0" xr:uid="{00000000-0006-0000-0A00-000007000000}">
      <text>
        <r>
          <rPr>
            <sz val="11"/>
            <rFont val="Calibri"/>
          </rPr>
          <t>Ensure net.ipv4.conf.default.rp_filter is configured</t>
        </r>
      </text>
    </comment>
    <comment ref="L32" authorId="0" shapeId="0" xr:uid="{00000000-0006-0000-0A00-000008000000}">
      <text>
        <r>
          <rPr>
            <sz val="11"/>
            <rFont val="Calibri"/>
          </rPr>
          <t>Ensure /tmp is tmpfs or a separate partition</t>
        </r>
      </text>
    </comment>
    <comment ref="M32" authorId="0" shapeId="0" xr:uid="{00000000-0006-0000-0A00-000010000000}">
      <text>
        <r>
          <rPr>
            <sz val="11"/>
            <rFont val="Calibri"/>
          </rPr>
          <t>Ensure /dev/shm is tmpfs or a separate partition</t>
        </r>
      </text>
    </comment>
    <comment ref="N32" authorId="0" shapeId="0" xr:uid="{00000000-0006-0000-0A00-000009000000}">
      <text>
        <r>
          <rPr>
            <sz val="11"/>
            <rFont val="Calibri"/>
          </rPr>
          <t>Ensure separate partition exists for /home</t>
        </r>
      </text>
    </comment>
    <comment ref="O32" authorId="0" shapeId="0" xr:uid="{00000000-0006-0000-0A00-00000A000000}">
      <text>
        <r>
          <rPr>
            <sz val="11"/>
            <rFont val="Calibri"/>
          </rPr>
          <t>Ensure separate partition exists for /var</t>
        </r>
      </text>
    </comment>
    <comment ref="P32" authorId="0" shapeId="0" xr:uid="{00000000-0006-0000-0A00-00000B000000}">
      <text>
        <r>
          <rPr>
            <sz val="11"/>
            <rFont val="Calibri"/>
          </rPr>
          <t>Ensure separate partition exists for /var/tmp</t>
        </r>
      </text>
    </comment>
    <comment ref="Q32" authorId="0" shapeId="0" xr:uid="{00000000-0006-0000-0A00-00000C000000}">
      <text>
        <r>
          <rPr>
            <sz val="11"/>
            <rFont val="Calibri"/>
          </rPr>
          <t>Ensure separate partition exists for /var/log</t>
        </r>
      </text>
    </comment>
    <comment ref="R32" authorId="0" shapeId="0" xr:uid="{00000000-0006-0000-0A00-00000D000000}">
      <text>
        <r>
          <rPr>
            <sz val="11"/>
            <rFont val="Calibri"/>
          </rPr>
          <t>Ensure separate partition exists for /var/log/audit</t>
        </r>
      </text>
    </comment>
    <comment ref="S32" authorId="0" shapeId="0" xr:uid="{00000000-0006-0000-0A00-00000E000000}">
      <text>
        <r>
          <rPr>
            <sz val="11"/>
            <rFont val="Calibri"/>
          </rPr>
          <t>Ensure apparmor packages are installed</t>
        </r>
      </text>
    </comment>
    <comment ref="T32" authorId="0" shapeId="0" xr:uid="{00000000-0006-0000-0A00-00000F000000}">
      <text>
        <r>
          <rPr>
            <sz val="11"/>
            <rFont val="Calibri"/>
          </rPr>
          <t>Ensure AppArmor is enabled</t>
        </r>
      </text>
    </comment>
    <comment ref="L35" authorId="0" shapeId="0" xr:uid="{00000000-0006-0000-0A00-000011000000}">
      <text>
        <r>
          <rPr>
            <sz val="11"/>
            <rFont val="Calibri"/>
          </rPr>
          <t>Ensure cramfs kernel module is not available</t>
        </r>
      </text>
    </comment>
    <comment ref="M35" authorId="0" shapeId="0" xr:uid="{00000000-0006-0000-0A00-000031000000}">
      <text>
        <r>
          <rPr>
            <sz val="11"/>
            <rFont val="Calibri"/>
          </rPr>
          <t>Ensure freevxfs kernel module is not available</t>
        </r>
      </text>
    </comment>
    <comment ref="N35" authorId="0" shapeId="0" xr:uid="{00000000-0006-0000-0A00-000032000000}">
      <text>
        <r>
          <rPr>
            <sz val="11"/>
            <rFont val="Calibri"/>
          </rPr>
          <t>Ensure hfs kernel module is not available</t>
        </r>
      </text>
    </comment>
    <comment ref="O35" authorId="0" shapeId="0" xr:uid="{00000000-0006-0000-0A00-000033000000}">
      <text>
        <r>
          <rPr>
            <sz val="11"/>
            <rFont val="Calibri"/>
          </rPr>
          <t>Ensure hfsplus kernel module is not available</t>
        </r>
      </text>
    </comment>
    <comment ref="P35" authorId="0" shapeId="0" xr:uid="{00000000-0006-0000-0A00-000034000000}">
      <text>
        <r>
          <rPr>
            <sz val="11"/>
            <rFont val="Calibri"/>
          </rPr>
          <t>Ensure jffs2 kernel module is not available</t>
        </r>
      </text>
    </comment>
    <comment ref="Q35" authorId="0" shapeId="0" xr:uid="{00000000-0006-0000-0A00-000035000000}">
      <text>
        <r>
          <rPr>
            <sz val="11"/>
            <rFont val="Calibri"/>
          </rPr>
          <t>Ensure overlay kernel module is not available</t>
        </r>
      </text>
    </comment>
    <comment ref="R35" authorId="0" shapeId="0" xr:uid="{00000000-0006-0000-0A00-000036000000}">
      <text>
        <r>
          <rPr>
            <sz val="11"/>
            <rFont val="Calibri"/>
          </rPr>
          <t>Ensure squashfs kernel module is not available</t>
        </r>
      </text>
    </comment>
    <comment ref="S35" authorId="0" shapeId="0" xr:uid="{00000000-0006-0000-0A00-000037000000}">
      <text>
        <r>
          <rPr>
            <sz val="11"/>
            <rFont val="Calibri"/>
          </rPr>
          <t>Ensure udf kernel module is not available</t>
        </r>
      </text>
    </comment>
    <comment ref="T35" authorId="0" shapeId="0" xr:uid="{00000000-0006-0000-0A00-000038000000}">
      <text>
        <r>
          <rPr>
            <sz val="11"/>
            <rFont val="Calibri"/>
          </rPr>
          <t>Ensure firewire-core kernel module is not available</t>
        </r>
      </text>
    </comment>
    <comment ref="U35" authorId="0" shapeId="0" xr:uid="{00000000-0006-0000-0A00-000012000000}">
      <text>
        <r>
          <rPr>
            <sz val="11"/>
            <rFont val="Calibri"/>
          </rPr>
          <t>Ensure usb-storage kernel module is not available</t>
        </r>
      </text>
    </comment>
    <comment ref="V35" authorId="0" shapeId="0" xr:uid="{00000000-0006-0000-0A00-000013000000}">
      <text>
        <r>
          <rPr>
            <sz val="11"/>
            <rFont val="Calibri"/>
          </rPr>
          <t>Ensure unused filesystems kernel modules are not available</t>
        </r>
      </text>
    </comment>
    <comment ref="W35" authorId="0" shapeId="0" xr:uid="{00000000-0006-0000-0A00-000014000000}">
      <text>
        <r>
          <rPr>
            <sz val="11"/>
            <rFont val="Calibri"/>
          </rPr>
          <t>Ensure nodev option set on /tmp partition</t>
        </r>
      </text>
    </comment>
    <comment ref="X35" authorId="0" shapeId="0" xr:uid="{00000000-0006-0000-0A00-000015000000}">
      <text>
        <r>
          <rPr>
            <sz val="11"/>
            <rFont val="Calibri"/>
          </rPr>
          <t>Ensure nosuid option set on /tmp partition</t>
        </r>
      </text>
    </comment>
    <comment ref="Y35" authorId="0" shapeId="0" xr:uid="{00000000-0006-0000-0A00-000016000000}">
      <text>
        <r>
          <rPr>
            <sz val="11"/>
            <rFont val="Calibri"/>
          </rPr>
          <t>Ensure noexec option set on /tmp partition</t>
        </r>
      </text>
    </comment>
    <comment ref="Z35" authorId="0" shapeId="0" xr:uid="{00000000-0006-0000-0A00-000017000000}">
      <text>
        <r>
          <rPr>
            <sz val="11"/>
            <rFont val="Calibri"/>
          </rPr>
          <t>Ensure nodev option set on /dev/shm partition</t>
        </r>
      </text>
    </comment>
    <comment ref="AA35" authorId="0" shapeId="0" xr:uid="{00000000-0006-0000-0A00-000018000000}">
      <text>
        <r>
          <rPr>
            <sz val="11"/>
            <rFont val="Calibri"/>
          </rPr>
          <t>Ensure nosuid option set on /dev/shm partition</t>
        </r>
      </text>
    </comment>
    <comment ref="AB35" authorId="0" shapeId="0" xr:uid="{00000000-0006-0000-0A00-000019000000}">
      <text>
        <r>
          <rPr>
            <sz val="11"/>
            <rFont val="Calibri"/>
          </rPr>
          <t>Ensure noexec option set on /dev/shm partition</t>
        </r>
      </text>
    </comment>
    <comment ref="AC35" authorId="0" shapeId="0" xr:uid="{00000000-0006-0000-0A00-00001A000000}">
      <text>
        <r>
          <rPr>
            <sz val="11"/>
            <rFont val="Calibri"/>
          </rPr>
          <t>Ensure nodev option set on /home partition</t>
        </r>
      </text>
    </comment>
    <comment ref="AD35" authorId="0" shapeId="0" xr:uid="{00000000-0006-0000-0A00-00001B000000}">
      <text>
        <r>
          <rPr>
            <sz val="11"/>
            <rFont val="Calibri"/>
          </rPr>
          <t>Ensure nosuid option set on /home partition</t>
        </r>
      </text>
    </comment>
    <comment ref="AE35" authorId="0" shapeId="0" xr:uid="{00000000-0006-0000-0A00-00001C000000}">
      <text>
        <r>
          <rPr>
            <sz val="11"/>
            <rFont val="Calibri"/>
          </rPr>
          <t>Ensure nodev option set on /var partition</t>
        </r>
      </text>
    </comment>
    <comment ref="AF35" authorId="0" shapeId="0" xr:uid="{00000000-0006-0000-0A00-00001D000000}">
      <text>
        <r>
          <rPr>
            <sz val="11"/>
            <rFont val="Calibri"/>
          </rPr>
          <t>Ensure nosuid option set on /var partition</t>
        </r>
      </text>
    </comment>
    <comment ref="AG35" authorId="0" shapeId="0" xr:uid="{00000000-0006-0000-0A00-00001E000000}">
      <text>
        <r>
          <rPr>
            <sz val="11"/>
            <rFont val="Calibri"/>
          </rPr>
          <t>Ensure nodev option set on /var/tmp partition</t>
        </r>
      </text>
    </comment>
    <comment ref="AH35" authorId="0" shapeId="0" xr:uid="{00000000-0006-0000-0A00-00001F000000}">
      <text>
        <r>
          <rPr>
            <sz val="11"/>
            <rFont val="Calibri"/>
          </rPr>
          <t>Ensure nosuid option set on /var/tmp partition</t>
        </r>
      </text>
    </comment>
    <comment ref="AI35" authorId="0" shapeId="0" xr:uid="{00000000-0006-0000-0A00-000020000000}">
      <text>
        <r>
          <rPr>
            <sz val="11"/>
            <rFont val="Calibri"/>
          </rPr>
          <t>Ensure noexec option set on /var/tmp partition</t>
        </r>
      </text>
    </comment>
    <comment ref="AJ35" authorId="0" shapeId="0" xr:uid="{00000000-0006-0000-0A00-000021000000}">
      <text>
        <r>
          <rPr>
            <sz val="11"/>
            <rFont val="Calibri"/>
          </rPr>
          <t>Ensure nodev option set on /var/log partition</t>
        </r>
      </text>
    </comment>
    <comment ref="AK35" authorId="0" shapeId="0" xr:uid="{00000000-0006-0000-0A00-000022000000}">
      <text>
        <r>
          <rPr>
            <sz val="11"/>
            <rFont val="Calibri"/>
          </rPr>
          <t>Ensure nosuid option set on /var/log partition</t>
        </r>
      </text>
    </comment>
    <comment ref="AL35" authorId="0" shapeId="0" xr:uid="{00000000-0006-0000-0A00-000023000000}">
      <text>
        <r>
          <rPr>
            <sz val="11"/>
            <rFont val="Calibri"/>
          </rPr>
          <t>Ensure noexec option set on /var/log partition</t>
        </r>
      </text>
    </comment>
    <comment ref="AM35" authorId="0" shapeId="0" xr:uid="{00000000-0006-0000-0A00-000024000000}">
      <text>
        <r>
          <rPr>
            <sz val="11"/>
            <rFont val="Calibri"/>
          </rPr>
          <t>Ensure nodev option set on /var/log/audit partition</t>
        </r>
      </text>
    </comment>
    <comment ref="AN35" authorId="0" shapeId="0" xr:uid="{00000000-0006-0000-0A00-000025000000}">
      <text>
        <r>
          <rPr>
            <sz val="11"/>
            <rFont val="Calibri"/>
          </rPr>
          <t>Ensure nosuid option set on /var/log/audit partition</t>
        </r>
      </text>
    </comment>
    <comment ref="AO35" authorId="0" shapeId="0" xr:uid="{00000000-0006-0000-0A00-000026000000}">
      <text>
        <r>
          <rPr>
            <sz val="11"/>
            <rFont val="Calibri"/>
          </rPr>
          <t>Ensure noexec option set on /var/log/audit partition</t>
        </r>
      </text>
    </comment>
    <comment ref="AP35" authorId="0" shapeId="0" xr:uid="{00000000-0006-0000-0A00-000027000000}">
      <text>
        <r>
          <rPr>
            <sz val="11"/>
            <rFont val="Calibri"/>
          </rPr>
          <t>Ensure weak dependencies are configured</t>
        </r>
      </text>
    </comment>
    <comment ref="AQ35" authorId="0" shapeId="0" xr:uid="{00000000-0006-0000-0A00-000028000000}">
      <text>
        <r>
          <rPr>
            <sz val="11"/>
            <rFont val="Calibri"/>
          </rPr>
          <t>Ensure fs.protected_hardlinks is configured</t>
        </r>
      </text>
    </comment>
    <comment ref="AR35" authorId="0" shapeId="0" xr:uid="{00000000-0006-0000-0A00-000029000000}">
      <text>
        <r>
          <rPr>
            <sz val="11"/>
            <rFont val="Calibri"/>
          </rPr>
          <t>Ensure fs.protected_symlinks is configured</t>
        </r>
      </text>
    </comment>
    <comment ref="AS35" authorId="0" shapeId="0" xr:uid="{00000000-0006-0000-0A00-00002A000000}">
      <text>
        <r>
          <rPr>
            <sz val="11"/>
            <rFont val="Calibri"/>
          </rPr>
          <t>Ensure fs.suid_dumpable is configured</t>
        </r>
      </text>
    </comment>
    <comment ref="AT35" authorId="0" shapeId="0" xr:uid="{00000000-0006-0000-0A00-00002B000000}">
      <text>
        <r>
          <rPr>
            <sz val="11"/>
            <rFont val="Calibri"/>
          </rPr>
          <t>Ensure kernel.dmesg_restrict is configured</t>
        </r>
      </text>
    </comment>
    <comment ref="AU35" authorId="0" shapeId="0" xr:uid="{00000000-0006-0000-0A00-00002C000000}">
      <text>
        <r>
          <rPr>
            <sz val="11"/>
            <rFont val="Calibri"/>
          </rPr>
          <t>Ensure prelink is not installed</t>
        </r>
      </text>
    </comment>
    <comment ref="AV35" authorId="0" shapeId="0" xr:uid="{00000000-0006-0000-0A00-00002D000000}">
      <text>
        <r>
          <rPr>
            <sz val="11"/>
            <rFont val="Calibri"/>
          </rPr>
          <t>Ensure Automatic Error Reporting is configured</t>
        </r>
      </text>
    </comment>
    <comment ref="AW35" authorId="0" shapeId="0" xr:uid="{00000000-0006-0000-0A00-00002E000000}">
      <text>
        <r>
          <rPr>
            <sz val="11"/>
            <rFont val="Calibri"/>
          </rPr>
          <t>Ensure kernel.kptr_restrict is configured</t>
        </r>
      </text>
    </comment>
    <comment ref="AX35" authorId="0" shapeId="0" xr:uid="{00000000-0006-0000-0A00-00002F000000}">
      <text>
        <r>
          <rPr>
            <sz val="11"/>
            <rFont val="Calibri"/>
          </rPr>
          <t>Ensure core file size is configured</t>
        </r>
      </text>
    </comment>
    <comment ref="AY35" authorId="0" shapeId="0" xr:uid="{00000000-0006-0000-0A00-000030000000}">
      <text>
        <r>
          <rPr>
            <sz val="11"/>
            <rFont val="Calibri"/>
          </rPr>
          <t>Ensure systemd-coredump ProcessSizeMax is configured</t>
        </r>
      </text>
    </comment>
    <comment ref="L37" authorId="0" shapeId="0" xr:uid="{00000000-0006-0000-0A00-000039000000}">
      <text>
        <r>
          <rPr>
            <sz val="11"/>
            <rFont val="Calibri"/>
          </rPr>
          <t>Ensure access to gpg key files are configured</t>
        </r>
      </text>
    </comment>
    <comment ref="M37" authorId="0" shapeId="0" xr:uid="{00000000-0006-0000-0A00-00003A000000}">
      <text>
        <r>
          <rPr>
            <sz val="11"/>
            <rFont val="Calibri"/>
          </rPr>
          <t>Ensure access to /etc/apt/trusted.gpg.d  directory is configured</t>
        </r>
      </text>
    </comment>
    <comment ref="N37" authorId="0" shapeId="0" xr:uid="{00000000-0006-0000-0A00-00003B000000}">
      <text>
        <r>
          <rPr>
            <sz val="11"/>
            <rFont val="Calibri"/>
          </rPr>
          <t>Ensure access to /etc/apt/auth.conf.d directory  is configured</t>
        </r>
      </text>
    </comment>
    <comment ref="O37" authorId="0" shapeId="0" xr:uid="{00000000-0006-0000-0A00-00003C000000}">
      <text>
        <r>
          <rPr>
            <sz val="11"/>
            <rFont val="Calibri"/>
          </rPr>
          <t>Ensure access to files in the /etc/apt/auth.conf.d/ directory is configured</t>
        </r>
      </text>
    </comment>
    <comment ref="P37" authorId="0" shapeId="0" xr:uid="{00000000-0006-0000-0A00-00003D000000}">
      <text>
        <r>
          <rPr>
            <sz val="11"/>
            <rFont val="Calibri"/>
          </rPr>
          <t>Ensure access to /usr/share/keyrings directory is configured</t>
        </r>
      </text>
    </comment>
    <comment ref="Q37" authorId="0" shapeId="0" xr:uid="{00000000-0006-0000-0A00-00003E000000}">
      <text>
        <r>
          <rPr>
            <sz val="11"/>
            <rFont val="Calibri"/>
          </rPr>
          <t>Ensure access to /etc/apt/sources.list.d directory is configured</t>
        </r>
      </text>
    </comment>
    <comment ref="R37" authorId="0" shapeId="0" xr:uid="{00000000-0006-0000-0A00-00003F000000}">
      <text>
        <r>
          <rPr>
            <sz val="11"/>
            <rFont val="Calibri"/>
          </rPr>
          <t>Ensure access to files in /etc/apt/sources.list.d are configured</t>
        </r>
      </text>
    </comment>
    <comment ref="S37" authorId="0" shapeId="0" xr:uid="{00000000-0006-0000-0A00-000040000000}">
      <text>
        <r>
          <rPr>
            <sz val="11"/>
            <rFont val="Calibri"/>
          </rPr>
          <t>Ensure all AppArmor Profiles are enforcing</t>
        </r>
      </text>
    </comment>
    <comment ref="T37" authorId="0" shapeId="0" xr:uid="{00000000-0006-0000-0A00-000041000000}">
      <text>
        <r>
          <rPr>
            <sz val="11"/>
            <rFont val="Calibri"/>
          </rPr>
          <t>Ensure apparmor_restrict_unprivileged_unconfined is enabled</t>
        </r>
      </text>
    </comment>
    <comment ref="U37" authorId="0" shapeId="0" xr:uid="{00000000-0006-0000-0A00-000042000000}">
      <text>
        <r>
          <rPr>
            <sz val="11"/>
            <rFont val="Calibri"/>
          </rPr>
          <t>Ensure bootloader password is set</t>
        </r>
      </text>
    </comment>
    <comment ref="V37" authorId="0" shapeId="0" xr:uid="{00000000-0006-0000-0A00-000043000000}">
      <text>
        <r>
          <rPr>
            <sz val="11"/>
            <rFont val="Calibri"/>
          </rPr>
          <t>Ensure access to bootloader config is configured</t>
        </r>
      </text>
    </comment>
    <comment ref="W37" authorId="0" shapeId="0" xr:uid="{00000000-0006-0000-0A00-000044000000}">
      <text>
        <r>
          <rPr>
            <sz val="11"/>
            <rFont val="Calibri"/>
          </rPr>
          <t>Ensure kernel.yama.ptrace_scope is configured</t>
        </r>
      </text>
    </comment>
    <comment ref="X37" authorId="0" shapeId="0" xr:uid="{00000000-0006-0000-0A00-000045000000}">
      <text>
        <r>
          <rPr>
            <sz val="11"/>
            <rFont val="Calibri"/>
          </rPr>
          <t>Ensure kernel.randomize_va_space is configured</t>
        </r>
      </text>
    </comment>
    <comment ref="Y37" authorId="0" shapeId="0" xr:uid="{00000000-0006-0000-0A00-000046000000}">
      <text>
        <r>
          <rPr>
            <sz val="11"/>
            <rFont val="Calibri"/>
          </rPr>
          <t>Ensure kernel.yama.ptrace_scope is configured</t>
        </r>
      </text>
    </comment>
    <comment ref="Z37" authorId="0" shapeId="0" xr:uid="{00000000-0006-0000-0A00-000047000000}">
      <text>
        <r>
          <rPr>
            <sz val="11"/>
            <rFont val="Calibri"/>
          </rPr>
          <t>Ensure chrony is running as user _chrony</t>
        </r>
      </text>
    </comment>
    <comment ref="AA37" authorId="0" shapeId="0" xr:uid="{00000000-0006-0000-0A00-000048000000}">
      <text>
        <r>
          <rPr>
            <sz val="11"/>
            <rFont val="Calibri"/>
          </rPr>
          <t>Ensure access to /etc/crontab is configured</t>
        </r>
      </text>
    </comment>
    <comment ref="AB37" authorId="0" shapeId="0" xr:uid="{00000000-0006-0000-0A00-000049000000}">
      <text>
        <r>
          <rPr>
            <sz val="11"/>
            <rFont val="Calibri"/>
          </rPr>
          <t>Ensure access to /etc/cron.hourly is configured</t>
        </r>
      </text>
    </comment>
    <comment ref="AC37" authorId="0" shapeId="0" xr:uid="{00000000-0006-0000-0A00-00004A000000}">
      <text>
        <r>
          <rPr>
            <sz val="11"/>
            <rFont val="Calibri"/>
          </rPr>
          <t>Ensure access to /etc/cron.daily is configured</t>
        </r>
      </text>
    </comment>
    <comment ref="AD37" authorId="0" shapeId="0" xr:uid="{00000000-0006-0000-0A00-00004B000000}">
      <text>
        <r>
          <rPr>
            <sz val="11"/>
            <rFont val="Calibri"/>
          </rPr>
          <t>Ensure access to /etc/cron.weekly is configured</t>
        </r>
      </text>
    </comment>
    <comment ref="AE37" authorId="0" shapeId="0" xr:uid="{00000000-0006-0000-0A00-00004C000000}">
      <text>
        <r>
          <rPr>
            <sz val="11"/>
            <rFont val="Calibri"/>
          </rPr>
          <t>Ensure access to /etc/cron.monthly is configured</t>
        </r>
      </text>
    </comment>
    <comment ref="AF37" authorId="0" shapeId="0" xr:uid="{00000000-0006-0000-0A00-00004D000000}">
      <text>
        <r>
          <rPr>
            <sz val="11"/>
            <rFont val="Calibri"/>
          </rPr>
          <t>Ensure access to /etc/cron.yearly is configured</t>
        </r>
      </text>
    </comment>
    <comment ref="AG37" authorId="0" shapeId="0" xr:uid="{00000000-0006-0000-0A00-00004E000000}">
      <text>
        <r>
          <rPr>
            <sz val="11"/>
            <rFont val="Calibri"/>
          </rPr>
          <t>Ensure access to /etc/cron.d is configured</t>
        </r>
      </text>
    </comment>
    <comment ref="AH37" authorId="0" shapeId="0" xr:uid="{00000000-0006-0000-0A00-00004F000000}">
      <text>
        <r>
          <rPr>
            <sz val="11"/>
            <rFont val="Calibri"/>
          </rPr>
          <t>Ensure access to /etc/ssh/sshd_config is configured</t>
        </r>
      </text>
    </comment>
    <comment ref="AI37" authorId="0" shapeId="0" xr:uid="{00000000-0006-0000-0A00-000050000000}">
      <text>
        <r>
          <rPr>
            <sz val="11"/>
            <rFont val="Calibri"/>
          </rPr>
          <t>Ensure access to SSH private host key files is configured</t>
        </r>
      </text>
    </comment>
    <comment ref="AJ37" authorId="0" shapeId="0" xr:uid="{00000000-0006-0000-0A00-000051000000}">
      <text>
        <r>
          <rPr>
            <sz val="11"/>
            <rFont val="Calibri"/>
          </rPr>
          <t>Ensure access to SSH public host key files is configured</t>
        </r>
      </text>
    </comment>
    <comment ref="AK37" authorId="0" shapeId="0" xr:uid="{00000000-0006-0000-0A00-000052000000}">
      <text>
        <r>
          <rPr>
            <sz val="11"/>
            <rFont val="Calibri"/>
          </rPr>
          <t>Ensure sshd access is configured</t>
        </r>
      </text>
    </comment>
    <comment ref="AL37" authorId="0" shapeId="0" xr:uid="{00000000-0006-0000-0A00-000053000000}">
      <text>
        <r>
          <rPr>
            <sz val="11"/>
            <rFont val="Calibri"/>
          </rPr>
          <t>Ensure sshd LoginGraceTime is configured</t>
        </r>
      </text>
    </comment>
    <comment ref="AM37" authorId="0" shapeId="0" xr:uid="{00000000-0006-0000-0A00-000054000000}">
      <text>
        <r>
          <rPr>
            <sz val="11"/>
            <rFont val="Calibri"/>
          </rPr>
          <t>Ensure sshd MaxSessions is configured</t>
        </r>
      </text>
    </comment>
    <comment ref="AN37" authorId="0" shapeId="0" xr:uid="{00000000-0006-0000-0A00-000055000000}">
      <text>
        <r>
          <rPr>
            <sz val="11"/>
            <rFont val="Calibri"/>
          </rPr>
          <t>Ensure sshd MaxStartups is configured</t>
        </r>
      </text>
    </comment>
    <comment ref="AO37" authorId="0" shapeId="0" xr:uid="{00000000-0006-0000-0A00-000056000000}">
      <text>
        <r>
          <rPr>
            <sz val="11"/>
            <rFont val="Calibri"/>
          </rPr>
          <t>Ensure sshd PermitRootLogin is disabled</t>
        </r>
      </text>
    </comment>
    <comment ref="AP37" authorId="0" shapeId="0" xr:uid="{00000000-0006-0000-0A00-000057000000}">
      <text>
        <r>
          <rPr>
            <sz val="11"/>
            <rFont val="Calibri"/>
          </rPr>
          <t>Ensure sshd PermitUserEnvironment is disabled</t>
        </r>
      </text>
    </comment>
    <comment ref="AQ37" authorId="0" shapeId="0" xr:uid="{00000000-0006-0000-0A00-000058000000}">
      <text>
        <r>
          <rPr>
            <sz val="11"/>
            <rFont val="Calibri"/>
          </rPr>
          <t>Ensure sudo is installed</t>
        </r>
      </text>
    </comment>
    <comment ref="AR37" authorId="0" shapeId="0" xr:uid="{00000000-0006-0000-0A00-000059000000}">
      <text>
        <r>
          <rPr>
            <sz val="11"/>
            <rFont val="Calibri"/>
          </rPr>
          <t>Ensure sudo commands use pty</t>
        </r>
      </text>
    </comment>
    <comment ref="AS37" authorId="0" shapeId="0" xr:uid="{00000000-0006-0000-0A00-00005A000000}">
      <text>
        <r>
          <rPr>
            <sz val="11"/>
            <rFont val="Calibri"/>
          </rPr>
          <t>Ensure sudo timestamp_timeout is configured</t>
        </r>
      </text>
    </comment>
    <comment ref="AT37" authorId="0" shapeId="0" xr:uid="{00000000-0006-0000-0A00-00005B000000}">
      <text>
        <r>
          <rPr>
            <sz val="11"/>
            <rFont val="Calibri"/>
          </rPr>
          <t>Ensure root account access is controlled</t>
        </r>
      </text>
    </comment>
    <comment ref="AU37" authorId="0" shapeId="0" xr:uid="{00000000-0006-0000-0A00-00005C000000}">
      <text>
        <r>
          <rPr>
            <sz val="11"/>
            <rFont val="Calibri"/>
          </rPr>
          <t>Ensure root user umask is configured</t>
        </r>
      </text>
    </comment>
    <comment ref="AV37" authorId="0" shapeId="0" xr:uid="{00000000-0006-0000-0A00-00005D000000}">
      <text>
        <r>
          <rPr>
            <sz val="11"/>
            <rFont val="Calibri"/>
          </rPr>
          <t>Ensure default user umask is configured</t>
        </r>
      </text>
    </comment>
    <comment ref="AW37" authorId="0" shapeId="0" xr:uid="{00000000-0006-0000-0A00-00005E000000}">
      <text>
        <r>
          <rPr>
            <sz val="11"/>
            <rFont val="Calibri"/>
          </rPr>
          <t>Ensure access to /etc/passwd is configured</t>
        </r>
      </text>
    </comment>
    <comment ref="AX37" authorId="0" shapeId="0" xr:uid="{00000000-0006-0000-0A00-00005F000000}">
      <text>
        <r>
          <rPr>
            <sz val="11"/>
            <rFont val="Calibri"/>
          </rPr>
          <t>Ensure access to /etc/passwd- is configured</t>
        </r>
      </text>
    </comment>
    <comment ref="AY37" authorId="0" shapeId="0" xr:uid="{00000000-0006-0000-0A00-000060000000}">
      <text>
        <r>
          <rPr>
            <sz val="11"/>
            <rFont val="Calibri"/>
          </rPr>
          <t>Ensure access to /etc/group is configured</t>
        </r>
      </text>
    </comment>
    <comment ref="L38" authorId="0" shapeId="0" xr:uid="{00000000-0006-0000-0A00-000061000000}">
      <text>
        <r>
          <rPr>
            <sz val="11"/>
            <rFont val="Calibri"/>
          </rPr>
          <t>Ensure telnet-server services are not in use</t>
        </r>
      </text>
    </comment>
    <comment ref="M38" authorId="0" shapeId="0" xr:uid="{00000000-0006-0000-0A00-000062000000}">
      <text>
        <r>
          <rPr>
            <sz val="11"/>
            <rFont val="Calibri"/>
          </rPr>
          <t>Ensure rsh client is not installed</t>
        </r>
      </text>
    </comment>
    <comment ref="N38" authorId="0" shapeId="0" xr:uid="{00000000-0006-0000-0A00-000063000000}">
      <text>
        <r>
          <rPr>
            <sz val="11"/>
            <rFont val="Calibri"/>
          </rPr>
          <t>Ensure talk client is not installed</t>
        </r>
      </text>
    </comment>
    <comment ref="O38" authorId="0" shapeId="0" xr:uid="{00000000-0006-0000-0A00-000064000000}">
      <text>
        <r>
          <rPr>
            <sz val="11"/>
            <rFont val="Calibri"/>
          </rPr>
          <t>Ensure telnet client is not installed</t>
        </r>
      </text>
    </comment>
    <comment ref="P38" authorId="0" shapeId="0" xr:uid="{00000000-0006-0000-0A00-000065000000}">
      <text>
        <r>
          <rPr>
            <sz val="11"/>
            <rFont val="Calibri"/>
          </rPr>
          <t>Ensure sshd Ciphers are configured</t>
        </r>
      </text>
    </comment>
    <comment ref="Q38" authorId="0" shapeId="0" xr:uid="{00000000-0006-0000-0A00-000066000000}">
      <text>
        <r>
          <rPr>
            <sz val="11"/>
            <rFont val="Calibri"/>
          </rPr>
          <t>Ensure sshd KexAlgorithms is configured</t>
        </r>
      </text>
    </comment>
    <comment ref="R38" authorId="0" shapeId="0" xr:uid="{00000000-0006-0000-0A00-000067000000}">
      <text>
        <r>
          <rPr>
            <sz val="11"/>
            <rFont val="Calibri"/>
          </rPr>
          <t>Ensure sshd post-quantum cryptography key exchange algorithms are configured</t>
        </r>
      </text>
    </comment>
    <comment ref="S38" authorId="0" shapeId="0" xr:uid="{00000000-0006-0000-0A00-000068000000}">
      <text>
        <r>
          <rPr>
            <sz val="11"/>
            <rFont val="Calibri"/>
          </rPr>
          <t>Ensure sshd MACs are configured</t>
        </r>
      </text>
    </comment>
    <comment ref="L84" authorId="0" shapeId="0" xr:uid="{00000000-0006-0000-0A00-000069000000}">
      <text>
        <r>
          <rPr>
            <sz val="11"/>
            <rFont val="Calibri"/>
          </rPr>
          <t>Ensure sshd Ciphers are configured</t>
        </r>
      </text>
    </comment>
    <comment ref="M84" authorId="0" shapeId="0" xr:uid="{00000000-0006-0000-0A00-00006A000000}">
      <text>
        <r>
          <rPr>
            <sz val="11"/>
            <rFont val="Calibri"/>
          </rPr>
          <t>Ensure sshd KexAlgorithms is configured</t>
        </r>
      </text>
    </comment>
    <comment ref="L115" authorId="0" shapeId="0" xr:uid="{00000000-0006-0000-0A00-00006B000000}">
      <text>
        <r>
          <rPr>
            <sz val="11"/>
            <rFont val="Calibri"/>
          </rPr>
          <t>Ensure the source.list and .source files use the Signed-By option</t>
        </r>
      </text>
    </comment>
    <comment ref="L119" authorId="0" shapeId="0" xr:uid="{00000000-0006-0000-0A00-00006C000000}">
      <text>
        <r>
          <rPr>
            <sz val="11"/>
            <rFont val="Calibri"/>
          </rPr>
          <t>Ensure updates, patches, and additional security software are installed</t>
        </r>
      </text>
    </comment>
    <comment ref="M119" authorId="0" shapeId="0" xr:uid="{00000000-0006-0000-0A00-00006D000000}">
      <text>
        <r>
          <rPr>
            <sz val="11"/>
            <rFont val="Calibri"/>
          </rPr>
          <t>Ensure latest version of pam is installed</t>
        </r>
      </text>
    </comment>
    <comment ref="N119" authorId="0" shapeId="0" xr:uid="{00000000-0006-0000-0A00-00006E000000}">
      <text>
        <r>
          <rPr>
            <sz val="11"/>
            <rFont val="Calibri"/>
          </rPr>
          <t>Ensure latest version of libpam-modules is installed</t>
        </r>
      </text>
    </comment>
    <comment ref="O119" authorId="0" shapeId="0" xr:uid="{00000000-0006-0000-0A00-00006F000000}">
      <text>
        <r>
          <rPr>
            <sz val="11"/>
            <rFont val="Calibri"/>
          </rPr>
          <t>Ensure latest version of libpam-pwquality is installed</t>
        </r>
      </text>
    </comment>
    <comment ref="L138" authorId="0" shapeId="0" xr:uid="{00000000-0006-0000-0A00-000070000000}">
      <text>
        <r>
          <rPr>
            <sz val="11"/>
            <rFont val="Calibri"/>
          </rPr>
          <t>Ensure users must provide password for escalation</t>
        </r>
      </text>
    </comment>
    <comment ref="M138" authorId="0" shapeId="0" xr:uid="{00000000-0006-0000-0A00-000071000000}">
      <text>
        <r>
          <rPr>
            <sz val="11"/>
            <rFont val="Calibri"/>
          </rPr>
          <t>Ensure re-authentication for privilege escalation is not disabled globally</t>
        </r>
      </text>
    </comment>
    <comment ref="L144" authorId="0" shapeId="0" xr:uid="{00000000-0006-0000-0A00-000072000000}">
      <text>
        <r>
          <rPr>
            <sz val="11"/>
            <rFont val="Calibri"/>
          </rPr>
          <t>Ensure access to crontab is configured</t>
        </r>
      </text>
    </comment>
    <comment ref="M144" authorId="0" shapeId="0" xr:uid="{00000000-0006-0000-0A00-000073000000}">
      <text>
        <r>
          <rPr>
            <sz val="11"/>
            <rFont val="Calibri"/>
          </rPr>
          <t>Ensure access to at is configured</t>
        </r>
      </text>
    </comment>
    <comment ref="N144" authorId="0" shapeId="0" xr:uid="{00000000-0006-0000-0A00-000074000000}">
      <text>
        <r>
          <rPr>
            <sz val="11"/>
            <rFont val="Calibri"/>
          </rPr>
          <t>Ensure sshd access is configured</t>
        </r>
      </text>
    </comment>
    <comment ref="O144" authorId="0" shapeId="0" xr:uid="{00000000-0006-0000-0A00-000075000000}">
      <text>
        <r>
          <rPr>
            <sz val="11"/>
            <rFont val="Calibri"/>
          </rPr>
          <t>Ensure access to the su command is restricted</t>
        </r>
      </text>
    </comment>
    <comment ref="L152" authorId="0" shapeId="0" xr:uid="{00000000-0006-0000-0A00-000076000000}">
      <text>
        <r>
          <rPr>
            <sz val="11"/>
            <rFont val="Calibri"/>
          </rPr>
          <t>Ensure root is the only UID 0 account</t>
        </r>
      </text>
    </comment>
    <comment ref="M152" authorId="0" shapeId="0" xr:uid="{00000000-0006-0000-0A00-000077000000}">
      <text>
        <r>
          <rPr>
            <sz val="11"/>
            <rFont val="Calibri"/>
          </rPr>
          <t>Ensure root is the only GID 0 account</t>
        </r>
      </text>
    </comment>
    <comment ref="N152" authorId="0" shapeId="0" xr:uid="{00000000-0006-0000-0A00-000078000000}">
      <text>
        <r>
          <rPr>
            <sz val="11"/>
            <rFont val="Calibri"/>
          </rPr>
          <t>Ensure group root is the only GID 0 group</t>
        </r>
      </text>
    </comment>
    <comment ref="O152" authorId="0" shapeId="0" xr:uid="{00000000-0006-0000-0A00-000079000000}">
      <text>
        <r>
          <rPr>
            <sz val="11"/>
            <rFont val="Calibri"/>
          </rPr>
          <t>Ensure system accounts do not have a valid login shell</t>
        </r>
      </text>
    </comment>
    <comment ref="P152" authorId="0" shapeId="0" xr:uid="{00000000-0006-0000-0A00-00007A000000}">
      <text>
        <r>
          <rPr>
            <sz val="11"/>
            <rFont val="Calibri"/>
          </rPr>
          <t>Ensure accounts in /etc/passwd use shadowed passwords</t>
        </r>
      </text>
    </comment>
    <comment ref="Q152" authorId="0" shapeId="0" xr:uid="{00000000-0006-0000-0A00-00007B000000}">
      <text>
        <r>
          <rPr>
            <sz val="11"/>
            <rFont val="Calibri"/>
          </rPr>
          <t>Ensure all groups in /etc/passwd exist in /etc/group</t>
        </r>
      </text>
    </comment>
    <comment ref="R152" authorId="0" shapeId="0" xr:uid="{00000000-0006-0000-0A00-00007C000000}">
      <text>
        <r>
          <rPr>
            <sz val="11"/>
            <rFont val="Calibri"/>
          </rPr>
          <t>Ensure shadow group is empty</t>
        </r>
      </text>
    </comment>
    <comment ref="S152" authorId="0" shapeId="0" xr:uid="{00000000-0006-0000-0A00-00007D000000}">
      <text>
        <r>
          <rPr>
            <sz val="11"/>
            <rFont val="Calibri"/>
          </rPr>
          <t>Ensure no duplicate UIDs exist</t>
        </r>
      </text>
    </comment>
    <comment ref="T152" authorId="0" shapeId="0" xr:uid="{00000000-0006-0000-0A00-00007E000000}">
      <text>
        <r>
          <rPr>
            <sz val="11"/>
            <rFont val="Calibri"/>
          </rPr>
          <t>Ensure no duplicate GIDs exist</t>
        </r>
      </text>
    </comment>
    <comment ref="U152" authorId="0" shapeId="0" xr:uid="{00000000-0006-0000-0A00-00007F000000}">
      <text>
        <r>
          <rPr>
            <sz val="11"/>
            <rFont val="Calibri"/>
          </rPr>
          <t>Ensure no duplicate user names exist</t>
        </r>
      </text>
    </comment>
    <comment ref="V152" authorId="0" shapeId="0" xr:uid="{00000000-0006-0000-0A00-000080000000}">
      <text>
        <r>
          <rPr>
            <sz val="11"/>
            <rFont val="Calibri"/>
          </rPr>
          <t>Ensure no duplicate group names exist</t>
        </r>
      </text>
    </comment>
    <comment ref="L153" authorId="0" shapeId="0" xr:uid="{00000000-0006-0000-0A00-000081000000}">
      <text>
        <r>
          <rPr>
            <sz val="11"/>
            <rFont val="Calibri"/>
          </rPr>
          <t>Ensure no duplicate user names exist</t>
        </r>
      </text>
    </comment>
    <comment ref="L156" authorId="0" shapeId="0" xr:uid="{00000000-0006-0000-0A00-000082000000}">
      <text>
        <r>
          <rPr>
            <sz val="11"/>
            <rFont val="Calibri"/>
          </rPr>
          <t>Ensure accounts without a valid login shell are locked</t>
        </r>
      </text>
    </comment>
    <comment ref="L157" authorId="0" shapeId="0" xr:uid="{00000000-0006-0000-0A00-000083000000}">
      <text>
        <r>
          <rPr>
            <sz val="11"/>
            <rFont val="Calibri"/>
          </rPr>
          <t>Ensure inactive password lock is configured</t>
        </r>
      </text>
    </comment>
    <comment ref="M157" authorId="0" shapeId="0" xr:uid="{00000000-0006-0000-0A00-000084000000}">
      <text>
        <r>
          <rPr>
            <sz val="11"/>
            <rFont val="Calibri"/>
          </rPr>
          <t>Ensure accounts without a valid login shell are locked</t>
        </r>
      </text>
    </comment>
    <comment ref="L159" authorId="0" shapeId="0" xr:uid="{00000000-0006-0000-0A00-000085000000}">
      <text>
        <r>
          <rPr>
            <sz val="11"/>
            <rFont val="Calibri"/>
          </rPr>
          <t>Ensure GDM screen locks when the user is idle</t>
        </r>
      </text>
    </comment>
    <comment ref="M159" authorId="0" shapeId="0" xr:uid="{00000000-0006-0000-0A00-000086000000}">
      <text>
        <r>
          <rPr>
            <sz val="11"/>
            <rFont val="Calibri"/>
          </rPr>
          <t>Ensure GDM screen locks cannot be overridden</t>
        </r>
      </text>
    </comment>
    <comment ref="N159" authorId="0" shapeId="0" xr:uid="{00000000-0006-0000-0A00-000087000000}">
      <text>
        <r>
          <rPr>
            <sz val="11"/>
            <rFont val="Calibri"/>
          </rPr>
          <t>Ensure sshd ClientAliveInterval and ClientAliveCountMax are configured</t>
        </r>
      </text>
    </comment>
    <comment ref="O159" authorId="0" shapeId="0" xr:uid="{00000000-0006-0000-0A00-000088000000}">
      <text>
        <r>
          <rPr>
            <sz val="11"/>
            <rFont val="Calibri"/>
          </rPr>
          <t>Ensure default user shell timeout is configured</t>
        </r>
      </text>
    </comment>
    <comment ref="L161" authorId="0" shapeId="0" xr:uid="{00000000-0006-0000-0A00-000089000000}">
      <text>
        <r>
          <rPr>
            <sz val="11"/>
            <rFont val="Calibri"/>
          </rPr>
          <t>Ensure sshd HostbasedAuthentication is disabled</t>
        </r>
      </text>
    </comment>
    <comment ref="M161" authorId="0" shapeId="0" xr:uid="{00000000-0006-0000-0A00-00008A000000}">
      <text>
        <r>
          <rPr>
            <sz val="11"/>
            <rFont val="Calibri"/>
          </rPr>
          <t>Ensure sshd IgnoreRhosts is enabled</t>
        </r>
      </text>
    </comment>
    <comment ref="N161" authorId="0" shapeId="0" xr:uid="{00000000-0006-0000-0A00-00008B000000}">
      <text>
        <r>
          <rPr>
            <sz val="11"/>
            <rFont val="Calibri"/>
          </rPr>
          <t>Ensure sshd UsePAM is enabled</t>
        </r>
      </text>
    </comment>
    <comment ref="O161" authorId="0" shapeId="0" xr:uid="{00000000-0006-0000-0A00-00008C000000}">
      <text>
        <r>
          <rPr>
            <sz val="11"/>
            <rFont val="Calibri"/>
          </rPr>
          <t>Ensure pam_unix module is enabled</t>
        </r>
      </text>
    </comment>
    <comment ref="P161" authorId="0" shapeId="0" xr:uid="{00000000-0006-0000-0A00-00008D000000}">
      <text>
        <r>
          <rPr>
            <sz val="11"/>
            <rFont val="Calibri"/>
          </rPr>
          <t>Ensure pam_unix includes use_authtok</t>
        </r>
      </text>
    </comment>
    <comment ref="L162" authorId="0" shapeId="0" xr:uid="{00000000-0006-0000-0A00-00008E000000}">
      <text>
        <r>
          <rPr>
            <sz val="11"/>
            <rFont val="Calibri"/>
          </rPr>
          <t>Ensure pam_unix includes a strong password hashing algorithm</t>
        </r>
      </text>
    </comment>
    <comment ref="M162" authorId="0" shapeId="0" xr:uid="{00000000-0006-0000-0A00-00008F000000}">
      <text>
        <r>
          <rPr>
            <sz val="11"/>
            <rFont val="Calibri"/>
          </rPr>
          <t>Ensure strong password hashing algorithm is configured</t>
        </r>
      </text>
    </comment>
    <comment ref="N162" authorId="0" shapeId="0" xr:uid="{00000000-0006-0000-0A00-000090000000}">
      <text>
        <r>
          <rPr>
            <sz val="11"/>
            <rFont val="Calibri"/>
          </rPr>
          <t>Ensure access to /etc/shadow is configured</t>
        </r>
      </text>
    </comment>
    <comment ref="O162" authorId="0" shapeId="0" xr:uid="{00000000-0006-0000-0A00-000091000000}">
      <text>
        <r>
          <rPr>
            <sz val="11"/>
            <rFont val="Calibri"/>
          </rPr>
          <t>Ensure access to /etc/shadow- is configured</t>
        </r>
      </text>
    </comment>
    <comment ref="P162" authorId="0" shapeId="0" xr:uid="{00000000-0006-0000-0A00-000092000000}">
      <text>
        <r>
          <rPr>
            <sz val="11"/>
            <rFont val="Calibri"/>
          </rPr>
          <t>Ensure access to /etc/gshadow is configured</t>
        </r>
      </text>
    </comment>
    <comment ref="Q162" authorId="0" shapeId="0" xr:uid="{00000000-0006-0000-0A00-000093000000}">
      <text>
        <r>
          <rPr>
            <sz val="11"/>
            <rFont val="Calibri"/>
          </rPr>
          <t>Ensure access to /etc/gshadow- is configured</t>
        </r>
      </text>
    </comment>
    <comment ref="R162" authorId="0" shapeId="0" xr:uid="{00000000-0006-0000-0A00-000094000000}">
      <text>
        <r>
          <rPr>
            <sz val="11"/>
            <rFont val="Calibri"/>
          </rPr>
          <t>Ensure access to /etc/security/opasswd is configured</t>
        </r>
      </text>
    </comment>
    <comment ref="L164" authorId="0" shapeId="0" xr:uid="{00000000-0006-0000-0A00-000095000000}">
      <text>
        <r>
          <rPr>
            <sz val="11"/>
            <rFont val="Calibri"/>
          </rPr>
          <t>Ensure sshd MaxAuthTries is configured</t>
        </r>
      </text>
    </comment>
    <comment ref="M164" authorId="0" shapeId="0" xr:uid="{00000000-0006-0000-0A00-000096000000}">
      <text>
        <r>
          <rPr>
            <sz val="11"/>
            <rFont val="Calibri"/>
          </rPr>
          <t>Ensure pam_faillock module is enabled</t>
        </r>
      </text>
    </comment>
    <comment ref="N164" authorId="0" shapeId="0" xr:uid="{00000000-0006-0000-0A00-000097000000}">
      <text>
        <r>
          <rPr>
            <sz val="11"/>
            <rFont val="Calibri"/>
          </rPr>
          <t>Ensure password failed attempts lockout is configured</t>
        </r>
      </text>
    </comment>
    <comment ref="O164" authorId="0" shapeId="0" xr:uid="{00000000-0006-0000-0A00-000098000000}">
      <text>
        <r>
          <rPr>
            <sz val="11"/>
            <rFont val="Calibri"/>
          </rPr>
          <t>Ensure password unlock time is configured</t>
        </r>
      </text>
    </comment>
    <comment ref="P164" authorId="0" shapeId="0" xr:uid="{00000000-0006-0000-0A00-000099000000}">
      <text>
        <r>
          <rPr>
            <sz val="11"/>
            <rFont val="Calibri"/>
          </rPr>
          <t>Ensure password failed attempts lockout includes root account</t>
        </r>
      </text>
    </comment>
    <comment ref="L166" authorId="0" shapeId="0" xr:uid="{00000000-0006-0000-0A00-00009A000000}">
      <text>
        <r>
          <rPr>
            <sz val="11"/>
            <rFont val="Calibri"/>
          </rPr>
          <t>Ensure sshd PermitEmptyPasswords is disabled</t>
        </r>
      </text>
    </comment>
    <comment ref="M166" authorId="0" shapeId="0" xr:uid="{00000000-0006-0000-0A00-00009B000000}">
      <text>
        <r>
          <rPr>
            <sz val="11"/>
            <rFont val="Calibri"/>
          </rPr>
          <t>Ensure pam_pwquality module is enabled</t>
        </r>
      </text>
    </comment>
    <comment ref="N166" authorId="0" shapeId="0" xr:uid="{00000000-0006-0000-0A00-00009C000000}">
      <text>
        <r>
          <rPr>
            <sz val="11"/>
            <rFont val="Calibri"/>
          </rPr>
          <t>Ensure password number of changed characters is configured</t>
        </r>
      </text>
    </comment>
    <comment ref="O166" authorId="0" shapeId="0" xr:uid="{00000000-0006-0000-0A00-00009D000000}">
      <text>
        <r>
          <rPr>
            <sz val="11"/>
            <rFont val="Calibri"/>
          </rPr>
          <t>Ensure password length is configured</t>
        </r>
      </text>
    </comment>
    <comment ref="P166" authorId="0" shapeId="0" xr:uid="{00000000-0006-0000-0A00-00009E000000}">
      <text>
        <r>
          <rPr>
            <sz val="11"/>
            <rFont val="Calibri"/>
          </rPr>
          <t>Ensure password complexity is configured</t>
        </r>
      </text>
    </comment>
    <comment ref="Q166" authorId="0" shapeId="0" xr:uid="{00000000-0006-0000-0A00-00009F000000}">
      <text>
        <r>
          <rPr>
            <sz val="11"/>
            <rFont val="Calibri"/>
          </rPr>
          <t>Ensure password same consecutive characters is configured</t>
        </r>
      </text>
    </comment>
    <comment ref="R166" authorId="0" shapeId="0" xr:uid="{00000000-0006-0000-0A00-0000A0000000}">
      <text>
        <r>
          <rPr>
            <sz val="11"/>
            <rFont val="Calibri"/>
          </rPr>
          <t>Ensure password maximum sequential characters is configured</t>
        </r>
      </text>
    </comment>
    <comment ref="S166" authorId="0" shapeId="0" xr:uid="{00000000-0006-0000-0A00-0000A1000000}">
      <text>
        <r>
          <rPr>
            <sz val="11"/>
            <rFont val="Calibri"/>
          </rPr>
          <t>Ensure password dictionary check is enabled</t>
        </r>
      </text>
    </comment>
    <comment ref="T166" authorId="0" shapeId="0" xr:uid="{00000000-0006-0000-0A00-0000A2000000}">
      <text>
        <r>
          <rPr>
            <sz val="11"/>
            <rFont val="Calibri"/>
          </rPr>
          <t>Ensure password quality checking is enforced</t>
        </r>
      </text>
    </comment>
    <comment ref="U166" authorId="0" shapeId="0" xr:uid="{00000000-0006-0000-0A00-0000A3000000}">
      <text>
        <r>
          <rPr>
            <sz val="11"/>
            <rFont val="Calibri"/>
          </rPr>
          <t>Ensure password quality is enforced for the root user</t>
        </r>
      </text>
    </comment>
    <comment ref="V166" authorId="0" shapeId="0" xr:uid="{00000000-0006-0000-0A00-0000A4000000}">
      <text>
        <r>
          <rPr>
            <sz val="11"/>
            <rFont val="Calibri"/>
          </rPr>
          <t>Ensure pam_unix does not include nullok</t>
        </r>
      </text>
    </comment>
    <comment ref="W166" authorId="0" shapeId="0" xr:uid="{00000000-0006-0000-0A00-0000A5000000}">
      <text>
        <r>
          <rPr>
            <sz val="11"/>
            <rFont val="Calibri"/>
          </rPr>
          <t>Ensure /etc/shadow password fields are not empty</t>
        </r>
      </text>
    </comment>
    <comment ref="L167" authorId="0" shapeId="0" xr:uid="{00000000-0006-0000-0A00-0000A6000000}">
      <text>
        <r>
          <rPr>
            <sz val="11"/>
            <rFont val="Calibri"/>
          </rPr>
          <t>Ensure pam_pwhistory module is enabled</t>
        </r>
      </text>
    </comment>
    <comment ref="M167" authorId="0" shapeId="0" xr:uid="{00000000-0006-0000-0A00-0000A7000000}">
      <text>
        <r>
          <rPr>
            <sz val="11"/>
            <rFont val="Calibri"/>
          </rPr>
          <t>Ensure password history remember is configured</t>
        </r>
      </text>
    </comment>
    <comment ref="N167" authorId="0" shapeId="0" xr:uid="{00000000-0006-0000-0A00-0000A8000000}">
      <text>
        <r>
          <rPr>
            <sz val="11"/>
            <rFont val="Calibri"/>
          </rPr>
          <t>Ensure password history is enforced for the root user</t>
        </r>
      </text>
    </comment>
    <comment ref="O167" authorId="0" shapeId="0" xr:uid="{00000000-0006-0000-0A00-0000A9000000}">
      <text>
        <r>
          <rPr>
            <sz val="11"/>
            <rFont val="Calibri"/>
          </rPr>
          <t>Ensure pam_pwhistory includes use_authtok</t>
        </r>
      </text>
    </comment>
    <comment ref="P167" authorId="0" shapeId="0" xr:uid="{00000000-0006-0000-0A00-0000AA000000}">
      <text>
        <r>
          <rPr>
            <sz val="11"/>
            <rFont val="Calibri"/>
          </rPr>
          <t>Ensure pam_unix does not include remember</t>
        </r>
      </text>
    </comment>
    <comment ref="L169" authorId="0" shapeId="0" xr:uid="{00000000-0006-0000-0A00-0000AB000000}">
      <text>
        <r>
          <rPr>
            <sz val="11"/>
            <rFont val="Calibri"/>
          </rPr>
          <t>Ensure password expiration is configured</t>
        </r>
      </text>
    </comment>
    <comment ref="M169" authorId="0" shapeId="0" xr:uid="{00000000-0006-0000-0A00-0000AC000000}">
      <text>
        <r>
          <rPr>
            <sz val="11"/>
            <rFont val="Calibri"/>
          </rPr>
          <t>Ensure minimum password days is configured</t>
        </r>
      </text>
    </comment>
    <comment ref="L221" authorId="0" shapeId="0" xr:uid="{00000000-0006-0000-0A00-0000AD000000}">
      <text>
        <r>
          <rPr>
            <sz val="11"/>
            <rFont val="Calibri"/>
          </rPr>
          <t>Ensure net.ipv4.conf.all.log_martians is configured</t>
        </r>
      </text>
    </comment>
    <comment ref="M221" authorId="0" shapeId="0" xr:uid="{00000000-0006-0000-0A00-0000AE000000}">
      <text>
        <r>
          <rPr>
            <sz val="11"/>
            <rFont val="Calibri"/>
          </rPr>
          <t>Ensure net.ipv4.conf.default.log_martians is configured</t>
        </r>
      </text>
    </comment>
    <comment ref="N221" authorId="0" shapeId="0" xr:uid="{00000000-0006-0000-0A00-0000AF000000}">
      <text>
        <r>
          <rPr>
            <sz val="11"/>
            <rFont val="Calibri"/>
          </rPr>
          <t>Ensure journald service is active</t>
        </r>
      </text>
    </comment>
    <comment ref="O221" authorId="0" shapeId="0" xr:uid="{00000000-0006-0000-0A00-0000B0000000}">
      <text>
        <r>
          <rPr>
            <sz val="11"/>
            <rFont val="Calibri"/>
          </rPr>
          <t>Ensure rsyslog is installed</t>
        </r>
      </text>
    </comment>
    <comment ref="P221" authorId="0" shapeId="0" xr:uid="{00000000-0006-0000-0A00-0000B1000000}">
      <text>
        <r>
          <rPr>
            <sz val="11"/>
            <rFont val="Calibri"/>
          </rPr>
          <t>Ensure rsyslog service is enabled and active</t>
        </r>
      </text>
    </comment>
    <comment ref="Q221" authorId="0" shapeId="0" xr:uid="{00000000-0006-0000-0A00-0000B2000000}">
      <text>
        <r>
          <rPr>
            <sz val="11"/>
            <rFont val="Calibri"/>
          </rPr>
          <t>Ensure journald is configured to send logs to rsyslog</t>
        </r>
      </text>
    </comment>
    <comment ref="R221" authorId="0" shapeId="0" xr:uid="{00000000-0006-0000-0A00-0000B3000000}">
      <text>
        <r>
          <rPr>
            <sz val="11"/>
            <rFont val="Calibri"/>
          </rPr>
          <t>Ensure rsyslog logging is configured</t>
        </r>
      </text>
    </comment>
    <comment ref="S221" authorId="0" shapeId="0" xr:uid="{00000000-0006-0000-0A00-0000B4000000}">
      <text>
        <r>
          <rPr>
            <sz val="11"/>
            <rFont val="Calibri"/>
          </rPr>
          <t>Ensure auditd packages are installed</t>
        </r>
      </text>
    </comment>
    <comment ref="T221" authorId="0" shapeId="0" xr:uid="{00000000-0006-0000-0A00-0000B5000000}">
      <text>
        <r>
          <rPr>
            <sz val="11"/>
            <rFont val="Calibri"/>
          </rPr>
          <t>Ensure auditd service is enabled and active</t>
        </r>
      </text>
    </comment>
    <comment ref="U221" authorId="0" shapeId="0" xr:uid="{00000000-0006-0000-0A00-0000B6000000}">
      <text>
        <r>
          <rPr>
            <sz val="11"/>
            <rFont val="Calibri"/>
          </rPr>
          <t>Ensure auditing for processes that start prior to auditd is enabled</t>
        </r>
      </text>
    </comment>
    <comment ref="L222" authorId="0" shapeId="0" xr:uid="{00000000-0006-0000-0A00-0000B7000000}">
      <text>
        <r>
          <rPr>
            <sz val="11"/>
            <rFont val="Calibri"/>
          </rPr>
          <t>Ensure session initiation information is collected</t>
        </r>
      </text>
    </comment>
    <comment ref="M222" authorId="0" shapeId="0" xr:uid="{00000000-0006-0000-0A00-0000B8000000}">
      <text>
        <r>
          <rPr>
            <sz val="11"/>
            <rFont val="Calibri"/>
          </rPr>
          <t>Ensure login and logout events are collected</t>
        </r>
      </text>
    </comment>
    <comment ref="L223" authorId="0" shapeId="0" xr:uid="{00000000-0006-0000-0A00-0000B9000000}">
      <text>
        <r>
          <rPr>
            <sz val="11"/>
            <rFont val="Calibri"/>
          </rPr>
          <t>Ensure sudo log file exists</t>
        </r>
      </text>
    </comment>
    <comment ref="M223" authorId="0" shapeId="0" xr:uid="{00000000-0006-0000-0A00-0000BA000000}">
      <text>
        <r>
          <rPr>
            <sz val="11"/>
            <rFont val="Calibri"/>
          </rPr>
          <t>Ensure modification of the /etc/sudoers file is collected</t>
        </r>
      </text>
    </comment>
    <comment ref="N223" authorId="0" shapeId="0" xr:uid="{00000000-0006-0000-0A00-0000BB000000}">
      <text>
        <r>
          <rPr>
            <sz val="11"/>
            <rFont val="Calibri"/>
          </rPr>
          <t>Ensure actions as another user are always logged</t>
        </r>
      </text>
    </comment>
    <comment ref="O223" authorId="0" shapeId="0" xr:uid="{00000000-0006-0000-0A00-0000BC000000}">
      <text>
        <r>
          <rPr>
            <sz val="11"/>
            <rFont val="Calibri"/>
          </rPr>
          <t>Ensure use of privileged commands are collected</t>
        </r>
      </text>
    </comment>
    <comment ref="L224" authorId="0" shapeId="0" xr:uid="{00000000-0006-0000-0A00-0000BD000000}">
      <text>
        <r>
          <rPr>
            <sz val="11"/>
            <rFont val="Calibri"/>
          </rPr>
          <t>Ensure discretionary access control permission modification events chmod,fchmod,fchmodat,fchmodat2 are collected</t>
        </r>
      </text>
    </comment>
    <comment ref="M224" authorId="0" shapeId="0" xr:uid="{00000000-0006-0000-0A00-0000BE000000}">
      <text>
        <r>
          <rPr>
            <sz val="11"/>
            <rFont val="Calibri"/>
          </rPr>
          <t>Ensure discretionary access control permission modification events chown,fchown,lchown,fchownat are collected</t>
        </r>
      </text>
    </comment>
    <comment ref="N224" authorId="0" shapeId="0" xr:uid="{00000000-0006-0000-0A00-0000BF000000}">
      <text>
        <r>
          <rPr>
            <sz val="11"/>
            <rFont val="Calibri"/>
          </rPr>
          <t>Ensure discretionary access control permission modification events setxattr,lsetxattr,fsetxattr,removexattr,lremovexattr,fremovexattr collected</t>
        </r>
      </text>
    </comment>
    <comment ref="O224" authorId="0" shapeId="0" xr:uid="{00000000-0006-0000-0A00-0000C0000000}">
      <text>
        <r>
          <rPr>
            <sz val="11"/>
            <rFont val="Calibri"/>
          </rPr>
          <t>Ensure successful and unsuccessful attempts to use the chcon command are collected</t>
        </r>
      </text>
    </comment>
    <comment ref="P224" authorId="0" shapeId="0" xr:uid="{00000000-0006-0000-0A00-0000C1000000}">
      <text>
        <r>
          <rPr>
            <sz val="11"/>
            <rFont val="Calibri"/>
          </rPr>
          <t>Ensure successful and unsuccessful attempts to use the setfacl command are collected</t>
        </r>
      </text>
    </comment>
    <comment ref="Q224" authorId="0" shapeId="0" xr:uid="{00000000-0006-0000-0A00-0000C2000000}">
      <text>
        <r>
          <rPr>
            <sz val="11"/>
            <rFont val="Calibri"/>
          </rPr>
          <t>Ensure successful and unsuccessful attempts to use the chacl command are collected</t>
        </r>
      </text>
    </comment>
    <comment ref="L225" authorId="0" shapeId="0" xr:uid="{00000000-0006-0000-0A00-0000C3000000}">
      <text>
        <r>
          <rPr>
            <sz val="11"/>
            <rFont val="Calibri"/>
          </rPr>
          <t>Ensure unsuccessful file access attempts are collected</t>
        </r>
      </text>
    </comment>
    <comment ref="M225" authorId="0" shapeId="0" xr:uid="{00000000-0006-0000-0A00-0000C4000000}">
      <text>
        <r>
          <rPr>
            <sz val="11"/>
            <rFont val="Calibri"/>
          </rPr>
          <t>Ensure login and logout events are collected</t>
        </r>
      </text>
    </comment>
    <comment ref="L226" authorId="0" shapeId="0" xr:uid="{00000000-0006-0000-0A00-0000C5000000}">
      <text>
        <r>
          <rPr>
            <sz val="11"/>
            <rFont val="Calibri"/>
          </rPr>
          <t>Ensure events that modify /etc/group information are collected</t>
        </r>
      </text>
    </comment>
    <comment ref="M226" authorId="0" shapeId="0" xr:uid="{00000000-0006-0000-0A00-0000C6000000}">
      <text>
        <r>
          <rPr>
            <sz val="11"/>
            <rFont val="Calibri"/>
          </rPr>
          <t>Ensure events that modify /etc/passwd information are collected</t>
        </r>
      </text>
    </comment>
    <comment ref="N226" authorId="0" shapeId="0" xr:uid="{00000000-0006-0000-0A00-0000C7000000}">
      <text>
        <r>
          <rPr>
            <sz val="11"/>
            <rFont val="Calibri"/>
          </rPr>
          <t>Ensure events that modify /etc/shadow and /etc/gshadow are collected</t>
        </r>
      </text>
    </comment>
    <comment ref="O226" authorId="0" shapeId="0" xr:uid="{00000000-0006-0000-0A00-0000C8000000}">
      <text>
        <r>
          <rPr>
            <sz val="11"/>
            <rFont val="Calibri"/>
          </rPr>
          <t>Ensure events that modify /etc/security/opasswd are collected</t>
        </r>
      </text>
    </comment>
    <comment ref="P226" authorId="0" shapeId="0" xr:uid="{00000000-0006-0000-0A00-0000C9000000}">
      <text>
        <r>
          <rPr>
            <sz val="11"/>
            <rFont val="Calibri"/>
          </rPr>
          <t>Ensure events that modify /etc/nsswitch.conf file are collected</t>
        </r>
      </text>
    </comment>
    <comment ref="Q226" authorId="0" shapeId="0" xr:uid="{00000000-0006-0000-0A00-0000CA000000}">
      <text>
        <r>
          <rPr>
            <sz val="11"/>
            <rFont val="Calibri"/>
          </rPr>
          <t>Ensure events that modify /etc/pam.conf and /etc/pam.d/ information are collected</t>
        </r>
      </text>
    </comment>
    <comment ref="R226" authorId="0" shapeId="0" xr:uid="{00000000-0006-0000-0A00-0000CB000000}">
      <text>
        <r>
          <rPr>
            <sz val="11"/>
            <rFont val="Calibri"/>
          </rPr>
          <t>Ensure successful and unsuccessful attempts to use the usermod command are collected</t>
        </r>
      </text>
    </comment>
    <comment ref="L227" authorId="0" shapeId="0" xr:uid="{00000000-0006-0000-0A00-0000CC000000}">
      <text>
        <r>
          <rPr>
            <sz val="11"/>
            <rFont val="Calibri"/>
          </rPr>
          <t>Ensure events that modify date and time information are collected</t>
        </r>
      </text>
    </comment>
    <comment ref="M227" authorId="0" shapeId="0" xr:uid="{00000000-0006-0000-0A00-0000CD000000}">
      <text>
        <r>
          <rPr>
            <sz val="11"/>
            <rFont val="Calibri"/>
          </rPr>
          <t>Ensure events that modify sethostname and setdomainname are collected</t>
        </r>
      </text>
    </comment>
    <comment ref="N227" authorId="0" shapeId="0" xr:uid="{00000000-0006-0000-0A00-0000CE000000}">
      <text>
        <r>
          <rPr>
            <sz val="11"/>
            <rFont val="Calibri"/>
          </rPr>
          <t>Ensure events that modify /etc/issue and /etc/issue.net are collected</t>
        </r>
      </text>
    </comment>
    <comment ref="O227" authorId="0" shapeId="0" xr:uid="{00000000-0006-0000-0A00-0000CF000000}">
      <text>
        <r>
          <rPr>
            <sz val="11"/>
            <rFont val="Calibri"/>
          </rPr>
          <t>Ensure events that modify /etc/hosts and /etc/hostname are collected</t>
        </r>
      </text>
    </comment>
    <comment ref="P227" authorId="0" shapeId="0" xr:uid="{00000000-0006-0000-0A00-0000D0000000}">
      <text>
        <r>
          <rPr>
            <sz val="11"/>
            <rFont val="Calibri"/>
          </rPr>
          <t>Ensure events that modify the system</t>
        </r>
        <r>
          <rPr>
            <sz val="11"/>
            <color rgb="FF000000"/>
            <rFont val="Calibri"/>
          </rPr>
          <t>'</t>
        </r>
        <r>
          <rPr>
            <sz val="11"/>
            <color rgb="FF000000"/>
            <rFont val="Calibri"/>
          </rPr>
          <t>s network environment are collected</t>
        </r>
      </text>
    </comment>
    <comment ref="Q227" authorId="0" shapeId="0" xr:uid="{00000000-0006-0000-0A00-0000D1000000}">
      <text>
        <r>
          <rPr>
            <sz val="11"/>
            <rFont val="Calibri"/>
          </rPr>
          <t>Ensure events that modify /etc/NetworkManager directory are collected</t>
        </r>
      </text>
    </comment>
    <comment ref="R227" authorId="0" shapeId="0" xr:uid="{00000000-0006-0000-0A00-0000D2000000}">
      <text>
        <r>
          <rPr>
            <sz val="11"/>
            <rFont val="Calibri"/>
          </rPr>
          <t>Ensure successful file system mounts are collected</t>
        </r>
      </text>
    </comment>
    <comment ref="S227" authorId="0" shapeId="0" xr:uid="{00000000-0006-0000-0A00-0000D3000000}">
      <text>
        <r>
          <rPr>
            <sz val="11"/>
            <rFont val="Calibri"/>
          </rPr>
          <t>Ensure events that modify the system</t>
        </r>
        <r>
          <rPr>
            <sz val="11"/>
            <color rgb="FF000000"/>
            <rFont val="Calibri"/>
          </rPr>
          <t>'</t>
        </r>
        <r>
          <rPr>
            <sz val="11"/>
            <color rgb="FF000000"/>
            <rFont val="Calibri"/>
          </rPr>
          <t>s Mandatory Access Controls are collected</t>
        </r>
      </text>
    </comment>
    <comment ref="T227" authorId="0" shapeId="0" xr:uid="{00000000-0006-0000-0A00-0000D4000000}">
      <text>
        <r>
          <rPr>
            <sz val="11"/>
            <rFont val="Calibri"/>
          </rPr>
          <t>Ensure kernel module loading unloading and modification is collected</t>
        </r>
      </text>
    </comment>
    <comment ref="U227" authorId="0" shapeId="0" xr:uid="{00000000-0006-0000-0A00-0000D5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V227" authorId="0" shapeId="0" xr:uid="{00000000-0006-0000-0A00-0000D6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W227" authorId="0" shapeId="0" xr:uid="{00000000-0006-0000-0A00-0000D7000000}">
      <text>
        <r>
          <rPr>
            <sz val="11"/>
            <rFont val="Calibri"/>
          </rPr>
          <t>Ensure kernel query_module loading unloading and modification is collected</t>
        </r>
      </text>
    </comment>
    <comment ref="L228" authorId="0" shapeId="0" xr:uid="{00000000-0006-0000-0A00-0000D8000000}">
      <text>
        <r>
          <rPr>
            <sz val="11"/>
            <rFont val="Calibri"/>
          </rPr>
          <t>Ensure unlink file deletion events by users are collected</t>
        </r>
      </text>
    </comment>
    <comment ref="M228" authorId="0" shapeId="0" xr:uid="{00000000-0006-0000-0A00-0000D9000000}">
      <text>
        <r>
          <rPr>
            <sz val="11"/>
            <rFont val="Calibri"/>
          </rPr>
          <t>Ensure rename file deletion events by users are collected</t>
        </r>
      </text>
    </comment>
    <comment ref="L229" authorId="0" shapeId="0" xr:uid="{00000000-0006-0000-0A00-0000DA000000}">
      <text>
        <r>
          <rPr>
            <sz val="11"/>
            <rFont val="Calibri"/>
          </rPr>
          <t>Ensure sshd LogLevel is configured</t>
        </r>
      </text>
    </comment>
    <comment ref="L231" authorId="0" shapeId="0" xr:uid="{00000000-0006-0000-0A00-0000DB000000}">
      <text>
        <r>
          <rPr>
            <sz val="11"/>
            <rFont val="Calibri"/>
          </rPr>
          <t>Ensure journald log file access is configured</t>
        </r>
      </text>
    </comment>
    <comment ref="M231" authorId="0" shapeId="0" xr:uid="{00000000-0006-0000-0A00-0000DC000000}">
      <text>
        <r>
          <rPr>
            <sz val="11"/>
            <rFont val="Calibri"/>
          </rPr>
          <t>Ensure access to all logfiles has been configured</t>
        </r>
      </text>
    </comment>
    <comment ref="N231" authorId="0" shapeId="0" xr:uid="{00000000-0006-0000-0A00-0000DD000000}">
      <text>
        <r>
          <rPr>
            <sz val="11"/>
            <rFont val="Calibri"/>
          </rPr>
          <t>Ensure audit log files mode is configured</t>
        </r>
      </text>
    </comment>
    <comment ref="O231" authorId="0" shapeId="0" xr:uid="{00000000-0006-0000-0A00-0000DE000000}">
      <text>
        <r>
          <rPr>
            <sz val="11"/>
            <rFont val="Calibri"/>
          </rPr>
          <t>Ensure audit log files owner is configured</t>
        </r>
      </text>
    </comment>
    <comment ref="P231" authorId="0" shapeId="0" xr:uid="{00000000-0006-0000-0A00-0000DF000000}">
      <text>
        <r>
          <rPr>
            <sz val="11"/>
            <rFont val="Calibri"/>
          </rPr>
          <t>Ensure audit log files group owner is configured</t>
        </r>
      </text>
    </comment>
    <comment ref="Q231" authorId="0" shapeId="0" xr:uid="{00000000-0006-0000-0A00-0000E0000000}">
      <text>
        <r>
          <rPr>
            <sz val="11"/>
            <rFont val="Calibri"/>
          </rPr>
          <t>Ensure the audit log file directory mode is configured</t>
        </r>
      </text>
    </comment>
    <comment ref="L232" authorId="0" shapeId="0" xr:uid="{00000000-0006-0000-0A00-0000E1000000}">
      <text>
        <r>
          <rPr>
            <sz val="11"/>
            <rFont val="Calibri"/>
          </rPr>
          <t>Ensure separate partition exists for /var/log</t>
        </r>
      </text>
    </comment>
    <comment ref="M232" authorId="0" shapeId="0" xr:uid="{00000000-0006-0000-0A00-0000E2000000}">
      <text>
        <r>
          <rPr>
            <sz val="11"/>
            <rFont val="Calibri"/>
          </rPr>
          <t>Ensure separate partition exists for /var/log/audit</t>
        </r>
      </text>
    </comment>
    <comment ref="N232" authorId="0" shapeId="0" xr:uid="{00000000-0006-0000-0A00-0000E3000000}">
      <text>
        <r>
          <rPr>
            <sz val="11"/>
            <rFont val="Calibri"/>
          </rPr>
          <t>Ensure journald log file access is configured</t>
        </r>
      </text>
    </comment>
    <comment ref="O232" authorId="0" shapeId="0" xr:uid="{00000000-0006-0000-0A00-0000E4000000}">
      <text>
        <r>
          <rPr>
            <sz val="11"/>
            <rFont val="Calibri"/>
          </rPr>
          <t>Ensure rsyslog log file creation mode is configured</t>
        </r>
      </text>
    </comment>
    <comment ref="P232" authorId="0" shapeId="0" xr:uid="{00000000-0006-0000-0A00-0000E5000000}">
      <text>
        <r>
          <rPr>
            <sz val="11"/>
            <rFont val="Calibri"/>
          </rPr>
          <t>Ensure access to all logfiles has been configured</t>
        </r>
      </text>
    </comment>
    <comment ref="Q232" authorId="0" shapeId="0" xr:uid="{00000000-0006-0000-0A00-0000E6000000}">
      <text>
        <r>
          <rPr>
            <sz val="11"/>
            <rFont val="Calibri"/>
          </rPr>
          <t>Ensure the audit configuration is loaded regardless of errors</t>
        </r>
      </text>
    </comment>
    <comment ref="R232" authorId="0" shapeId="0" xr:uid="{00000000-0006-0000-0A00-0000E7000000}">
      <text>
        <r>
          <rPr>
            <sz val="11"/>
            <rFont val="Calibri"/>
          </rPr>
          <t>Ensure the audit configuration is immutable</t>
        </r>
      </text>
    </comment>
    <comment ref="S232" authorId="0" shapeId="0" xr:uid="{00000000-0006-0000-0A00-0000E8000000}">
      <text>
        <r>
          <rPr>
            <sz val="11"/>
            <rFont val="Calibri"/>
          </rPr>
          <t>Ensure the running and on disk configuration is the same</t>
        </r>
      </text>
    </comment>
    <comment ref="T232" authorId="0" shapeId="0" xr:uid="{00000000-0006-0000-0A00-0000E9000000}">
      <text>
        <r>
          <rPr>
            <sz val="11"/>
            <rFont val="Calibri"/>
          </rPr>
          <t>Ensure audit log files mode is configured</t>
        </r>
      </text>
    </comment>
    <comment ref="U232" authorId="0" shapeId="0" xr:uid="{00000000-0006-0000-0A00-0000EA000000}">
      <text>
        <r>
          <rPr>
            <sz val="11"/>
            <rFont val="Calibri"/>
          </rPr>
          <t>Ensure audit log files owner is configured</t>
        </r>
      </text>
    </comment>
    <comment ref="V232" authorId="0" shapeId="0" xr:uid="{00000000-0006-0000-0A00-0000EB000000}">
      <text>
        <r>
          <rPr>
            <sz val="11"/>
            <rFont val="Calibri"/>
          </rPr>
          <t>Ensure audit log files group owner is configured</t>
        </r>
      </text>
    </comment>
    <comment ref="W232" authorId="0" shapeId="0" xr:uid="{00000000-0006-0000-0A00-0000EC000000}">
      <text>
        <r>
          <rPr>
            <sz val="11"/>
            <rFont val="Calibri"/>
          </rPr>
          <t>Ensure the audit log file directory mode is configured</t>
        </r>
      </text>
    </comment>
    <comment ref="X232" authorId="0" shapeId="0" xr:uid="{00000000-0006-0000-0A00-0000ED000000}">
      <text>
        <r>
          <rPr>
            <sz val="11"/>
            <rFont val="Calibri"/>
          </rPr>
          <t>Ensure audit configuration files mode is configured</t>
        </r>
      </text>
    </comment>
    <comment ref="Y232" authorId="0" shapeId="0" xr:uid="{00000000-0006-0000-0A00-0000EE000000}">
      <text>
        <r>
          <rPr>
            <sz val="11"/>
            <rFont val="Calibri"/>
          </rPr>
          <t>Ensure audit configuration files owner is configured</t>
        </r>
      </text>
    </comment>
    <comment ref="Z232" authorId="0" shapeId="0" xr:uid="{00000000-0006-0000-0A00-0000EF000000}">
      <text>
        <r>
          <rPr>
            <sz val="11"/>
            <rFont val="Calibri"/>
          </rPr>
          <t>Ensure audit configuration files group owner is configured</t>
        </r>
      </text>
    </comment>
    <comment ref="L233" authorId="0" shapeId="0" xr:uid="{00000000-0006-0000-0A00-0000F0000000}">
      <text>
        <r>
          <rPr>
            <sz val="11"/>
            <rFont val="Calibri"/>
          </rPr>
          <t>Ensure audit tools mode is configured</t>
        </r>
      </text>
    </comment>
    <comment ref="M233" authorId="0" shapeId="0" xr:uid="{00000000-0006-0000-0A00-0000F1000000}">
      <text>
        <r>
          <rPr>
            <sz val="11"/>
            <rFont val="Calibri"/>
          </rPr>
          <t>Ensure audit tools owner is configured</t>
        </r>
      </text>
    </comment>
    <comment ref="N233" authorId="0" shapeId="0" xr:uid="{00000000-0006-0000-0A00-0000F2000000}">
      <text>
        <r>
          <rPr>
            <sz val="11"/>
            <rFont val="Calibri"/>
          </rPr>
          <t>Ensure audit tools group owner is configured</t>
        </r>
      </text>
    </comment>
    <comment ref="L234" authorId="0" shapeId="0" xr:uid="{00000000-0006-0000-0A00-0000F3000000}">
      <text>
        <r>
          <rPr>
            <sz val="11"/>
            <rFont val="Calibri"/>
          </rPr>
          <t>Ensure events that modify the sudo log file are collected</t>
        </r>
      </text>
    </comment>
    <comment ref="M234" authorId="0" shapeId="0" xr:uid="{00000000-0006-0000-0A00-0000F4000000}">
      <text>
        <r>
          <rPr>
            <sz val="11"/>
            <rFont val="Calibri"/>
          </rPr>
          <t>Ensure the audit configuration is immutable</t>
        </r>
      </text>
    </comment>
    <comment ref="N234" authorId="0" shapeId="0" xr:uid="{00000000-0006-0000-0A00-0000F5000000}">
      <text>
        <r>
          <rPr>
            <sz val="11"/>
            <rFont val="Calibri"/>
          </rPr>
          <t>Ensure cryptographic mechanisms are used to protect the integrity of audit tools</t>
        </r>
      </text>
    </comment>
    <comment ref="L242" authorId="0" shapeId="0" xr:uid="{00000000-0006-0000-0A00-0000F6000000}">
      <text>
        <r>
          <rPr>
            <sz val="11"/>
            <rFont val="Calibri"/>
          </rPr>
          <t>Ensure journald log file rotation is configured</t>
        </r>
      </text>
    </comment>
    <comment ref="M242" authorId="0" shapeId="0" xr:uid="{00000000-0006-0000-0A00-0000F7000000}">
      <text>
        <r>
          <rPr>
            <sz val="11"/>
            <rFont val="Calibri"/>
          </rPr>
          <t>Ensure journald Storage is configured</t>
        </r>
      </text>
    </comment>
    <comment ref="N242" authorId="0" shapeId="0" xr:uid="{00000000-0006-0000-0A00-0000F8000000}">
      <text>
        <r>
          <rPr>
            <sz val="11"/>
            <rFont val="Calibri"/>
          </rPr>
          <t>Ensure journald Compress is configured</t>
        </r>
      </text>
    </comment>
    <comment ref="O242" authorId="0" shapeId="0" xr:uid="{00000000-0006-0000-0A00-0000F9000000}">
      <text>
        <r>
          <rPr>
            <sz val="11"/>
            <rFont val="Calibri"/>
          </rPr>
          <t>Ensure systemd-journal-remote is installed</t>
        </r>
      </text>
    </comment>
    <comment ref="P242" authorId="0" shapeId="0" xr:uid="{00000000-0006-0000-0A00-0000FA000000}">
      <text>
        <r>
          <rPr>
            <sz val="11"/>
            <rFont val="Calibri"/>
          </rPr>
          <t>Ensure systemd-journal-upload authentication is configured</t>
        </r>
      </text>
    </comment>
    <comment ref="Q242" authorId="0" shapeId="0" xr:uid="{00000000-0006-0000-0A00-0000FB000000}">
      <text>
        <r>
          <rPr>
            <sz val="11"/>
            <rFont val="Calibri"/>
          </rPr>
          <t>Ensure systemd-journal-upload is enabled and active</t>
        </r>
      </text>
    </comment>
    <comment ref="R242" authorId="0" shapeId="0" xr:uid="{00000000-0006-0000-0A00-0000FC000000}">
      <text>
        <r>
          <rPr>
            <sz val="11"/>
            <rFont val="Calibri"/>
          </rPr>
          <t>Ensure rsyslog is configured to send logs to a remote log host</t>
        </r>
      </text>
    </comment>
    <comment ref="S242" authorId="0" shapeId="0" xr:uid="{00000000-0006-0000-0A00-0000FD000000}">
      <text>
        <r>
          <rPr>
            <sz val="11"/>
            <rFont val="Calibri"/>
          </rPr>
          <t>Ensure logrotate is configured</t>
        </r>
      </text>
    </comment>
    <comment ref="T242" authorId="0" shapeId="0" xr:uid="{00000000-0006-0000-0A00-0000FE000000}">
      <text>
        <r>
          <rPr>
            <sz val="11"/>
            <rFont val="Calibri"/>
          </rPr>
          <t>Ensure rsyslog-gnutls is installed</t>
        </r>
      </text>
    </comment>
    <comment ref="U242" authorId="0" shapeId="0" xr:uid="{00000000-0006-0000-0A00-0000FF000000}">
      <text>
        <r>
          <rPr>
            <sz val="11"/>
            <rFont val="Calibri"/>
          </rPr>
          <t>Ensure rsyslog forwarding uses gtls</t>
        </r>
      </text>
    </comment>
    <comment ref="V242" authorId="0" shapeId="0" xr:uid="{00000000-0006-0000-0A00-000000010000}">
      <text>
        <r>
          <rPr>
            <sz val="11"/>
            <rFont val="Calibri"/>
          </rPr>
          <t>Ensure rsyslog CA certificates are configured</t>
        </r>
      </text>
    </comment>
    <comment ref="W242" authorId="0" shapeId="0" xr:uid="{00000000-0006-0000-0A00-000001010000}">
      <text>
        <r>
          <rPr>
            <sz val="11"/>
            <rFont val="Calibri"/>
          </rPr>
          <t>Ensure audit_backlog_limit is configured</t>
        </r>
      </text>
    </comment>
    <comment ref="X242" authorId="0" shapeId="0" xr:uid="{00000000-0006-0000-0A00-000002010000}">
      <text>
        <r>
          <rPr>
            <sz val="11"/>
            <rFont val="Calibri"/>
          </rPr>
          <t>Ensure audit log storage size is configured</t>
        </r>
      </text>
    </comment>
    <comment ref="Y242" authorId="0" shapeId="0" xr:uid="{00000000-0006-0000-0A00-000003010000}">
      <text>
        <r>
          <rPr>
            <sz val="11"/>
            <rFont val="Calibri"/>
          </rPr>
          <t>Ensure audit logs are not automatically deleted</t>
        </r>
      </text>
    </comment>
    <comment ref="L244" authorId="0" shapeId="0" xr:uid="{00000000-0006-0000-0A00-000004010000}">
      <text>
        <r>
          <rPr>
            <sz val="11"/>
            <rFont val="Calibri"/>
          </rPr>
          <t>Ensure a single time synchronization daemon is in use</t>
        </r>
      </text>
    </comment>
    <comment ref="M244" authorId="0" shapeId="0" xr:uid="{00000000-0006-0000-0A00-000005010000}">
      <text>
        <r>
          <rPr>
            <sz val="11"/>
            <rFont val="Calibri"/>
          </rPr>
          <t>Ensure systemd-timesyncd configured with authorized timeserver</t>
        </r>
      </text>
    </comment>
    <comment ref="N244" authorId="0" shapeId="0" xr:uid="{00000000-0006-0000-0A00-000006010000}">
      <text>
        <r>
          <rPr>
            <sz val="11"/>
            <rFont val="Calibri"/>
          </rPr>
          <t>Ensure systemd-timesyncd is enabled and running</t>
        </r>
      </text>
    </comment>
    <comment ref="O244" authorId="0" shapeId="0" xr:uid="{00000000-0006-0000-0A00-000007010000}">
      <text>
        <r>
          <rPr>
            <sz val="11"/>
            <rFont val="Calibri"/>
          </rPr>
          <t>Ensure chrony is configured with authorized timeserver</t>
        </r>
      </text>
    </comment>
    <comment ref="P244" authorId="0" shapeId="0" xr:uid="{00000000-0006-0000-0A00-000008010000}">
      <text>
        <r>
          <rPr>
            <sz val="11"/>
            <rFont val="Calibri"/>
          </rPr>
          <t>Ensure chrony is enabled and running</t>
        </r>
      </text>
    </comment>
    <comment ref="L245" authorId="0" shapeId="0" xr:uid="{00000000-0006-0000-0A00-000009010000}">
      <text>
        <r>
          <rPr>
            <sz val="11"/>
            <rFont val="Calibri"/>
          </rPr>
          <t>Ensure systemd-timesyncd configured with authorized timeserver</t>
        </r>
      </text>
    </comment>
    <comment ref="M245" authorId="0" shapeId="0" xr:uid="{00000000-0006-0000-0A00-00000A010000}">
      <text>
        <r>
          <rPr>
            <sz val="11"/>
            <rFont val="Calibri"/>
          </rPr>
          <t>Ensure chrony is configured with authorized timeserver</t>
        </r>
      </text>
    </comment>
    <comment ref="L249" authorId="0" shapeId="0" xr:uid="{00000000-0006-0000-0A00-00000B010000}">
      <text>
        <r>
          <rPr>
            <sz val="11"/>
            <rFont val="Calibri"/>
          </rPr>
          <t>Ensure system is disabled when audit logs are full</t>
        </r>
      </text>
    </comment>
    <comment ref="M249" authorId="0" shapeId="0" xr:uid="{00000000-0006-0000-0A00-00000C010000}">
      <text>
        <r>
          <rPr>
            <sz val="11"/>
            <rFont val="Calibri"/>
          </rPr>
          <t>Ensure system warns when audit logs are low on space</t>
        </r>
      </text>
    </comment>
    <comment ref="L276" authorId="0" shapeId="0" xr:uid="{00000000-0006-0000-0A00-00000D010000}">
      <text>
        <r>
          <rPr>
            <sz val="11"/>
            <rFont val="Calibri"/>
          </rPr>
          <t>Ensure AIDE is installed</t>
        </r>
      </text>
    </comment>
    <comment ref="M276" authorId="0" shapeId="0" xr:uid="{00000000-0006-0000-0A00-00000E010000}">
      <text>
        <r>
          <rPr>
            <sz val="11"/>
            <rFont val="Calibri"/>
          </rPr>
          <t>Ensure filesystem integrity is regularly checked</t>
        </r>
      </text>
    </comment>
    <comment ref="N276" authorId="0" shapeId="0" xr:uid="{00000000-0006-0000-0A00-00000F010000}">
      <text>
        <r>
          <rPr>
            <sz val="11"/>
            <rFont val="Calibri"/>
          </rPr>
          <t>Ensure cryptographic mechanisms are used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3000000}">
      <text>
        <r>
          <rPr>
            <sz val="11"/>
            <rFont val="Calibri"/>
          </rPr>
          <t>Ensure filesystem integrity is regularly checked</t>
        </r>
      </text>
    </comment>
    <comment ref="J202"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only approved services are listening on a network interface</t>
        </r>
      </text>
    </comment>
    <comment ref="I210" authorId="0" shapeId="0" xr:uid="{00000000-0006-0000-0B00-000008000000}">
      <text>
        <r>
          <rPr>
            <sz val="11"/>
            <rFont val="Calibri"/>
          </rPr>
          <t>Ensure ufw is installed</t>
        </r>
      </text>
    </comment>
    <comment ref="J210" authorId="0" shapeId="0" xr:uid="{00000000-0006-0000-0B00-000009000000}">
      <text>
        <r>
          <rPr>
            <sz val="11"/>
            <rFont val="Calibri"/>
          </rPr>
          <t>Ensure ufw service is configured</t>
        </r>
      </text>
    </comment>
    <comment ref="K210" authorId="0" shapeId="0" xr:uid="{00000000-0006-0000-0B00-000005000000}">
      <text>
        <r>
          <rPr>
            <sz val="11"/>
            <rFont val="Calibri"/>
          </rPr>
          <t>Ensure ufw incoming default is configured</t>
        </r>
      </text>
    </comment>
    <comment ref="L210" authorId="0" shapeId="0" xr:uid="{00000000-0006-0000-0B00-000006000000}">
      <text>
        <r>
          <rPr>
            <sz val="11"/>
            <rFont val="Calibri"/>
          </rPr>
          <t>Ensure ufw outgoing default is configured</t>
        </r>
      </text>
    </comment>
    <comment ref="M210" authorId="0" shapeId="0" xr:uid="{00000000-0006-0000-0B00-000007000000}">
      <text>
        <r>
          <rPr>
            <sz val="11"/>
            <rFont val="Calibri"/>
          </rPr>
          <t>Ensure ufw routed default is configured</t>
        </r>
      </text>
    </comment>
    <comment ref="H211" authorId="0" shapeId="0" xr:uid="{00000000-0006-0000-0B00-00000A000000}">
      <text>
        <r>
          <rPr>
            <sz val="11"/>
            <rFont val="Calibri"/>
          </rPr>
          <t>Ensure ufw incoming default is configured</t>
        </r>
      </text>
    </comment>
    <comment ref="H214" authorId="0" shapeId="0" xr:uid="{00000000-0006-0000-0B00-00000B000000}">
      <text>
        <r>
          <rPr>
            <sz val="11"/>
            <rFont val="Calibri"/>
          </rPr>
          <t>Ensure GDM automatic mounting of removable media is disabled</t>
        </r>
      </text>
    </comment>
    <comment ref="I214" authorId="0" shapeId="0" xr:uid="{00000000-0006-0000-0B00-00000C000000}">
      <text>
        <r>
          <rPr>
            <sz val="11"/>
            <rFont val="Calibri"/>
          </rPr>
          <t>Ensure GDM disabling automatic mounting of removable media is not overridden</t>
        </r>
      </text>
    </comment>
    <comment ref="J214" authorId="0" shapeId="0" xr:uid="{00000000-0006-0000-0B00-00000D000000}">
      <text>
        <r>
          <rPr>
            <sz val="11"/>
            <rFont val="Calibri"/>
          </rPr>
          <t>Ensure GDM autorun-never is enabled</t>
        </r>
      </text>
    </comment>
    <comment ref="K214" authorId="0" shapeId="0" xr:uid="{00000000-0006-0000-0B00-00000E000000}">
      <text>
        <r>
          <rPr>
            <sz val="11"/>
            <rFont val="Calibri"/>
          </rPr>
          <t>Ensure GDM autorun-never is not overridden</t>
        </r>
      </text>
    </comment>
    <comment ref="H217" authorId="0" shapeId="0" xr:uid="{00000000-0006-0000-0B00-00000F000000}">
      <text>
        <r>
          <rPr>
            <sz val="11"/>
            <rFont val="Calibri"/>
          </rPr>
          <t>Ensure usb-storage kernel module is not available</t>
        </r>
      </text>
    </comment>
    <comment ref="H226" authorId="0" shapeId="0" xr:uid="{00000000-0006-0000-0B00-000010000000}">
      <text>
        <r>
          <rPr>
            <sz val="11"/>
            <rFont val="Calibri"/>
          </rPr>
          <t>Ensure the source.list and .source files use the Signed-By option</t>
        </r>
      </text>
    </comment>
    <comment ref="H227" authorId="0" shapeId="0" xr:uid="{00000000-0006-0000-0B00-000011000000}">
      <text>
        <r>
          <rPr>
            <sz val="11"/>
            <rFont val="Calibri"/>
          </rPr>
          <t>Ensure updates, patches, and additional security software are installed</t>
        </r>
      </text>
    </comment>
    <comment ref="I227" authorId="0" shapeId="0" xr:uid="{00000000-0006-0000-0B00-000012000000}">
      <text>
        <r>
          <rPr>
            <sz val="11"/>
            <rFont val="Calibri"/>
          </rPr>
          <t>Ensure latest version of pam is installed</t>
        </r>
      </text>
    </comment>
    <comment ref="J227" authorId="0" shapeId="0" xr:uid="{00000000-0006-0000-0B00-000013000000}">
      <text>
        <r>
          <rPr>
            <sz val="11"/>
            <rFont val="Calibri"/>
          </rPr>
          <t>Ensure latest version of libpam-modules is installed</t>
        </r>
      </text>
    </comment>
    <comment ref="K227" authorId="0" shapeId="0" xr:uid="{00000000-0006-0000-0B00-000014000000}">
      <text>
        <r>
          <rPr>
            <sz val="11"/>
            <rFont val="Calibri"/>
          </rPr>
          <t>Ensure latest version of libpam-pwquality is installed</t>
        </r>
      </text>
    </comment>
    <comment ref="H239" authorId="0" shapeId="0" xr:uid="{00000000-0006-0000-0B00-000015000000}">
      <text>
        <r>
          <rPr>
            <sz val="11"/>
            <rFont val="Calibri"/>
          </rPr>
          <t>Ensure apparmor packages are installed</t>
        </r>
      </text>
    </comment>
    <comment ref="I239" authorId="0" shapeId="0" xr:uid="{00000000-0006-0000-0B00-000016000000}">
      <text>
        <r>
          <rPr>
            <sz val="11"/>
            <rFont val="Calibri"/>
          </rPr>
          <t>Ensure AppArmor is enabled</t>
        </r>
      </text>
    </comment>
    <comment ref="J239" authorId="0" shapeId="0" xr:uid="{00000000-0006-0000-0B00-000017000000}">
      <text>
        <r>
          <rPr>
            <sz val="11"/>
            <rFont val="Calibri"/>
          </rPr>
          <t>Ensure all AppArmor Profiles are enforcing</t>
        </r>
      </text>
    </comment>
    <comment ref="K239" authorId="0" shapeId="0" xr:uid="{00000000-0006-0000-0B00-000018000000}">
      <text>
        <r>
          <rPr>
            <sz val="11"/>
            <rFont val="Calibri"/>
          </rPr>
          <t>Ensure apparmor_restrict_unprivileged_unconfined is enabled</t>
        </r>
      </text>
    </comment>
    <comment ref="H241" authorId="0" shapeId="0" xr:uid="{00000000-0006-0000-0B00-000019000000}">
      <text>
        <r>
          <rPr>
            <sz val="11"/>
            <rFont val="Calibri"/>
          </rPr>
          <t>Ensure cramfs kernel module is not available</t>
        </r>
      </text>
    </comment>
    <comment ref="I241" authorId="0" shapeId="0" xr:uid="{00000000-0006-0000-0B00-00003C000000}">
      <text>
        <r>
          <rPr>
            <sz val="11"/>
            <rFont val="Calibri"/>
          </rPr>
          <t>Ensure freevxfs kernel module is not available</t>
        </r>
      </text>
    </comment>
    <comment ref="J241" authorId="0" shapeId="0" xr:uid="{00000000-0006-0000-0B00-00003D000000}">
      <text>
        <r>
          <rPr>
            <sz val="11"/>
            <rFont val="Calibri"/>
          </rPr>
          <t>Ensure hfs kernel module is not available</t>
        </r>
      </text>
    </comment>
    <comment ref="K241" authorId="0" shapeId="0" xr:uid="{00000000-0006-0000-0B00-00003E000000}">
      <text>
        <r>
          <rPr>
            <sz val="11"/>
            <rFont val="Calibri"/>
          </rPr>
          <t>Ensure hfsplus kernel module is not available</t>
        </r>
      </text>
    </comment>
    <comment ref="L241" authorId="0" shapeId="0" xr:uid="{00000000-0006-0000-0B00-00003F000000}">
      <text>
        <r>
          <rPr>
            <sz val="11"/>
            <rFont val="Calibri"/>
          </rPr>
          <t>Ensure jffs2 kernel module is not available</t>
        </r>
      </text>
    </comment>
    <comment ref="M241" authorId="0" shapeId="0" xr:uid="{00000000-0006-0000-0B00-000040000000}">
      <text>
        <r>
          <rPr>
            <sz val="11"/>
            <rFont val="Calibri"/>
          </rPr>
          <t>Ensure overlay kernel module is not available</t>
        </r>
      </text>
    </comment>
    <comment ref="N241" authorId="0" shapeId="0" xr:uid="{00000000-0006-0000-0B00-00001A000000}">
      <text>
        <r>
          <rPr>
            <sz val="11"/>
            <rFont val="Calibri"/>
          </rPr>
          <t>Ensure squashfs kernel module is not available</t>
        </r>
      </text>
    </comment>
    <comment ref="O241" authorId="0" shapeId="0" xr:uid="{00000000-0006-0000-0B00-00001B000000}">
      <text>
        <r>
          <rPr>
            <sz val="11"/>
            <rFont val="Calibri"/>
          </rPr>
          <t>Ensure udf kernel module is not available</t>
        </r>
      </text>
    </comment>
    <comment ref="P241" authorId="0" shapeId="0" xr:uid="{00000000-0006-0000-0B00-00001C000000}">
      <text>
        <r>
          <rPr>
            <sz val="11"/>
            <rFont val="Calibri"/>
          </rPr>
          <t>Ensure firewire-core kernel module is not available</t>
        </r>
      </text>
    </comment>
    <comment ref="Q241" authorId="0" shapeId="0" xr:uid="{00000000-0006-0000-0B00-00001D000000}">
      <text>
        <r>
          <rPr>
            <sz val="11"/>
            <rFont val="Calibri"/>
          </rPr>
          <t>Ensure usb-storage kernel module is not available</t>
        </r>
      </text>
    </comment>
    <comment ref="R241" authorId="0" shapeId="0" xr:uid="{00000000-0006-0000-0B00-00001E000000}">
      <text>
        <r>
          <rPr>
            <sz val="11"/>
            <rFont val="Calibri"/>
          </rPr>
          <t>Ensure unused filesystems kernel modules are not available</t>
        </r>
      </text>
    </comment>
    <comment ref="S241" authorId="0" shapeId="0" xr:uid="{00000000-0006-0000-0B00-00001F000000}">
      <text>
        <r>
          <rPr>
            <sz val="11"/>
            <rFont val="Calibri"/>
          </rPr>
          <t>Ensure /tmp is tmpfs or a separate partition</t>
        </r>
      </text>
    </comment>
    <comment ref="T241" authorId="0" shapeId="0" xr:uid="{00000000-0006-0000-0B00-000020000000}">
      <text>
        <r>
          <rPr>
            <sz val="11"/>
            <rFont val="Calibri"/>
          </rPr>
          <t>Ensure nodev option set on /tmp partition</t>
        </r>
      </text>
    </comment>
    <comment ref="U241" authorId="0" shapeId="0" xr:uid="{00000000-0006-0000-0B00-000021000000}">
      <text>
        <r>
          <rPr>
            <sz val="11"/>
            <rFont val="Calibri"/>
          </rPr>
          <t>Ensure nosuid option set on /tmp partition</t>
        </r>
      </text>
    </comment>
    <comment ref="V241" authorId="0" shapeId="0" xr:uid="{00000000-0006-0000-0B00-000022000000}">
      <text>
        <r>
          <rPr>
            <sz val="11"/>
            <rFont val="Calibri"/>
          </rPr>
          <t>Ensure noexec option set on /tmp partition</t>
        </r>
      </text>
    </comment>
    <comment ref="W241" authorId="0" shapeId="0" xr:uid="{00000000-0006-0000-0B00-000023000000}">
      <text>
        <r>
          <rPr>
            <sz val="11"/>
            <rFont val="Calibri"/>
          </rPr>
          <t>Ensure /dev/shm is tmpfs or a separate partition</t>
        </r>
      </text>
    </comment>
    <comment ref="X241" authorId="0" shapeId="0" xr:uid="{00000000-0006-0000-0B00-000024000000}">
      <text>
        <r>
          <rPr>
            <sz val="11"/>
            <rFont val="Calibri"/>
          </rPr>
          <t>Ensure nodev option set on /dev/shm partition</t>
        </r>
      </text>
    </comment>
    <comment ref="Y241" authorId="0" shapeId="0" xr:uid="{00000000-0006-0000-0B00-000025000000}">
      <text>
        <r>
          <rPr>
            <sz val="11"/>
            <rFont val="Calibri"/>
          </rPr>
          <t>Ensure nosuid option set on /dev/shm partition</t>
        </r>
      </text>
    </comment>
    <comment ref="Z241" authorId="0" shapeId="0" xr:uid="{00000000-0006-0000-0B00-000026000000}">
      <text>
        <r>
          <rPr>
            <sz val="11"/>
            <rFont val="Calibri"/>
          </rPr>
          <t>Ensure noexec option set on /dev/shm partition</t>
        </r>
      </text>
    </comment>
    <comment ref="AA241" authorId="0" shapeId="0" xr:uid="{00000000-0006-0000-0B00-000027000000}">
      <text>
        <r>
          <rPr>
            <sz val="11"/>
            <rFont val="Calibri"/>
          </rPr>
          <t>Ensure separate partition exists for /home</t>
        </r>
      </text>
    </comment>
    <comment ref="AB241" authorId="0" shapeId="0" xr:uid="{00000000-0006-0000-0B00-000028000000}">
      <text>
        <r>
          <rPr>
            <sz val="11"/>
            <rFont val="Calibri"/>
          </rPr>
          <t>Ensure nodev option set on /home partition</t>
        </r>
      </text>
    </comment>
    <comment ref="AC241" authorId="0" shapeId="0" xr:uid="{00000000-0006-0000-0B00-000029000000}">
      <text>
        <r>
          <rPr>
            <sz val="11"/>
            <rFont val="Calibri"/>
          </rPr>
          <t>Ensure nosuid option set on /home partition</t>
        </r>
      </text>
    </comment>
    <comment ref="AD241" authorId="0" shapeId="0" xr:uid="{00000000-0006-0000-0B00-00002A000000}">
      <text>
        <r>
          <rPr>
            <sz val="11"/>
            <rFont val="Calibri"/>
          </rPr>
          <t>Ensure separate partition exists for /var</t>
        </r>
      </text>
    </comment>
    <comment ref="AE241" authorId="0" shapeId="0" xr:uid="{00000000-0006-0000-0B00-00002B000000}">
      <text>
        <r>
          <rPr>
            <sz val="11"/>
            <rFont val="Calibri"/>
          </rPr>
          <t>Ensure nodev option set on /var partition</t>
        </r>
      </text>
    </comment>
    <comment ref="AF241" authorId="0" shapeId="0" xr:uid="{00000000-0006-0000-0B00-00002C000000}">
      <text>
        <r>
          <rPr>
            <sz val="11"/>
            <rFont val="Calibri"/>
          </rPr>
          <t>Ensure nosuid option set on /var partition</t>
        </r>
      </text>
    </comment>
    <comment ref="AG241" authorId="0" shapeId="0" xr:uid="{00000000-0006-0000-0B00-00002D000000}">
      <text>
        <r>
          <rPr>
            <sz val="11"/>
            <rFont val="Calibri"/>
          </rPr>
          <t>Ensure separate partition exists for /var/tmp</t>
        </r>
      </text>
    </comment>
    <comment ref="AH241" authorId="0" shapeId="0" xr:uid="{00000000-0006-0000-0B00-00002E000000}">
      <text>
        <r>
          <rPr>
            <sz val="11"/>
            <rFont val="Calibri"/>
          </rPr>
          <t>Ensure nodev option set on /var/tmp partition</t>
        </r>
      </text>
    </comment>
    <comment ref="AI241" authorId="0" shapeId="0" xr:uid="{00000000-0006-0000-0B00-00002F000000}">
      <text>
        <r>
          <rPr>
            <sz val="11"/>
            <rFont val="Calibri"/>
          </rPr>
          <t>Ensure nosuid option set on /var/tmp partition</t>
        </r>
      </text>
    </comment>
    <comment ref="AJ241" authorId="0" shapeId="0" xr:uid="{00000000-0006-0000-0B00-000030000000}">
      <text>
        <r>
          <rPr>
            <sz val="11"/>
            <rFont val="Calibri"/>
          </rPr>
          <t>Ensure noexec option set on /var/tmp partition</t>
        </r>
      </text>
    </comment>
    <comment ref="AK241" authorId="0" shapeId="0" xr:uid="{00000000-0006-0000-0B00-000031000000}">
      <text>
        <r>
          <rPr>
            <sz val="11"/>
            <rFont val="Calibri"/>
          </rPr>
          <t>Ensure separate partition exists for /var/log</t>
        </r>
      </text>
    </comment>
    <comment ref="AL241" authorId="0" shapeId="0" xr:uid="{00000000-0006-0000-0B00-000032000000}">
      <text>
        <r>
          <rPr>
            <sz val="11"/>
            <rFont val="Calibri"/>
          </rPr>
          <t>Ensure nodev option set on /var/log partition</t>
        </r>
      </text>
    </comment>
    <comment ref="AM241" authorId="0" shapeId="0" xr:uid="{00000000-0006-0000-0B00-000033000000}">
      <text>
        <r>
          <rPr>
            <sz val="11"/>
            <rFont val="Calibri"/>
          </rPr>
          <t>Ensure nosuid option set on /var/log partition</t>
        </r>
      </text>
    </comment>
    <comment ref="AN241" authorId="0" shapeId="0" xr:uid="{00000000-0006-0000-0B00-000034000000}">
      <text>
        <r>
          <rPr>
            <sz val="11"/>
            <rFont val="Calibri"/>
          </rPr>
          <t>Ensure noexec option set on /var/log partition</t>
        </r>
      </text>
    </comment>
    <comment ref="AO241" authorId="0" shapeId="0" xr:uid="{00000000-0006-0000-0B00-000035000000}">
      <text>
        <r>
          <rPr>
            <sz val="11"/>
            <rFont val="Calibri"/>
          </rPr>
          <t>Ensure separate partition exists for /var/log/audit</t>
        </r>
      </text>
    </comment>
    <comment ref="AP241" authorId="0" shapeId="0" xr:uid="{00000000-0006-0000-0B00-000036000000}">
      <text>
        <r>
          <rPr>
            <sz val="11"/>
            <rFont val="Calibri"/>
          </rPr>
          <t>Ensure nodev option set on /var/log/audit partition</t>
        </r>
      </text>
    </comment>
    <comment ref="AQ241" authorId="0" shapeId="0" xr:uid="{00000000-0006-0000-0B00-000037000000}">
      <text>
        <r>
          <rPr>
            <sz val="11"/>
            <rFont val="Calibri"/>
          </rPr>
          <t>Ensure nosuid option set on /var/log/audit partition</t>
        </r>
      </text>
    </comment>
    <comment ref="AR241" authorId="0" shapeId="0" xr:uid="{00000000-0006-0000-0B00-000038000000}">
      <text>
        <r>
          <rPr>
            <sz val="11"/>
            <rFont val="Calibri"/>
          </rPr>
          <t>Ensure noexec option set on /var/log/audit partition</t>
        </r>
      </text>
    </comment>
    <comment ref="AS241" authorId="0" shapeId="0" xr:uid="{00000000-0006-0000-0B00-000039000000}">
      <text>
        <r>
          <rPr>
            <sz val="11"/>
            <rFont val="Calibri"/>
          </rPr>
          <t>Ensure weak dependencies are configured</t>
        </r>
      </text>
    </comment>
    <comment ref="AT241" authorId="0" shapeId="0" xr:uid="{00000000-0006-0000-0B00-00003A000000}">
      <text>
        <r>
          <rPr>
            <sz val="11"/>
            <rFont val="Calibri"/>
          </rPr>
          <t>Ensure access to gpg key files are configured</t>
        </r>
      </text>
    </comment>
    <comment ref="AU241" authorId="0" shapeId="0" xr:uid="{00000000-0006-0000-0B00-00003B000000}">
      <text>
        <r>
          <rPr>
            <sz val="11"/>
            <rFont val="Calibri"/>
          </rPr>
          <t>Ensure access to /etc/apt/trusted.gpg.d  directory is configured</t>
        </r>
      </text>
    </comment>
    <comment ref="H258" authorId="0" shapeId="0" xr:uid="{00000000-0006-0000-0B00-000041000000}">
      <text>
        <r>
          <rPr>
            <sz val="11"/>
            <rFont val="Calibri"/>
          </rPr>
          <t>Ensure updates, patches, and additional security software are installed</t>
        </r>
      </text>
    </comment>
    <comment ref="H309" authorId="0" shapeId="0" xr:uid="{00000000-0006-0000-0B00-000042000000}">
      <text>
        <r>
          <rPr>
            <sz val="11"/>
            <rFont val="Calibri"/>
          </rPr>
          <t>Ensure chrony is running as user _chrony</t>
        </r>
      </text>
    </comment>
    <comment ref="I309" authorId="0" shapeId="0" xr:uid="{00000000-0006-0000-0B00-000043000000}">
      <text>
        <r>
          <rPr>
            <sz val="11"/>
            <rFont val="Calibri"/>
          </rPr>
          <t>Ensure sshd PermitRootLogin is disabled</t>
        </r>
      </text>
    </comment>
    <comment ref="J309" authorId="0" shapeId="0" xr:uid="{00000000-0006-0000-0B00-000044000000}">
      <text>
        <r>
          <rPr>
            <sz val="11"/>
            <rFont val="Calibri"/>
          </rPr>
          <t>Ensure sudo is installed</t>
        </r>
      </text>
    </comment>
    <comment ref="K309" authorId="0" shapeId="0" xr:uid="{00000000-0006-0000-0B00-000045000000}">
      <text>
        <r>
          <rPr>
            <sz val="11"/>
            <rFont val="Calibri"/>
          </rPr>
          <t>Ensure sudo commands use pty</t>
        </r>
      </text>
    </comment>
    <comment ref="L309" authorId="0" shapeId="0" xr:uid="{00000000-0006-0000-0B00-000046000000}">
      <text>
        <r>
          <rPr>
            <sz val="11"/>
            <rFont val="Calibri"/>
          </rPr>
          <t>Ensure users must provide password for escalation</t>
        </r>
      </text>
    </comment>
    <comment ref="M309" authorId="0" shapeId="0" xr:uid="{00000000-0006-0000-0B00-000047000000}">
      <text>
        <r>
          <rPr>
            <sz val="11"/>
            <rFont val="Calibri"/>
          </rPr>
          <t>Ensure re-authentication for privilege escalation is not disabled globally</t>
        </r>
      </text>
    </comment>
    <comment ref="N309" authorId="0" shapeId="0" xr:uid="{00000000-0006-0000-0B00-000048000000}">
      <text>
        <r>
          <rPr>
            <sz val="11"/>
            <rFont val="Calibri"/>
          </rPr>
          <t>Ensure sudo timestamp_timeout is configured</t>
        </r>
      </text>
    </comment>
    <comment ref="O309" authorId="0" shapeId="0" xr:uid="{00000000-0006-0000-0B00-000049000000}">
      <text>
        <r>
          <rPr>
            <sz val="11"/>
            <rFont val="Calibri"/>
          </rPr>
          <t>Ensure access to the su command is restricted</t>
        </r>
      </text>
    </comment>
    <comment ref="P309" authorId="0" shapeId="0" xr:uid="{00000000-0006-0000-0B00-00004A000000}">
      <text>
        <r>
          <rPr>
            <sz val="11"/>
            <rFont val="Calibri"/>
          </rPr>
          <t>Ensure root is the only UID 0 account</t>
        </r>
      </text>
    </comment>
    <comment ref="Q309" authorId="0" shapeId="0" xr:uid="{00000000-0006-0000-0B00-00004B000000}">
      <text>
        <r>
          <rPr>
            <sz val="11"/>
            <rFont val="Calibri"/>
          </rPr>
          <t>Ensure root is the only GID 0 account</t>
        </r>
      </text>
    </comment>
    <comment ref="R309" authorId="0" shapeId="0" xr:uid="{00000000-0006-0000-0B00-00004C000000}">
      <text>
        <r>
          <rPr>
            <sz val="11"/>
            <rFont val="Calibri"/>
          </rPr>
          <t>Ensure group root is the only GID 0 group</t>
        </r>
      </text>
    </comment>
    <comment ref="S309" authorId="0" shapeId="0" xr:uid="{00000000-0006-0000-0B00-00004D000000}">
      <text>
        <r>
          <rPr>
            <sz val="11"/>
            <rFont val="Calibri"/>
          </rPr>
          <t>Ensure root account access is controlled</t>
        </r>
      </text>
    </comment>
    <comment ref="T309" authorId="0" shapeId="0" xr:uid="{00000000-0006-0000-0B00-00004E000000}">
      <text>
        <r>
          <rPr>
            <sz val="11"/>
            <rFont val="Calibri"/>
          </rPr>
          <t>Ensure system accounts do not have a valid login shell</t>
        </r>
      </text>
    </comment>
    <comment ref="U309" authorId="0" shapeId="0" xr:uid="{00000000-0006-0000-0B00-00004F000000}">
      <text>
        <r>
          <rPr>
            <sz val="11"/>
            <rFont val="Calibri"/>
          </rPr>
          <t>Ensure accounts without a valid login shell are locked</t>
        </r>
      </text>
    </comment>
    <comment ref="V309" authorId="0" shapeId="0" xr:uid="{00000000-0006-0000-0B00-000050000000}">
      <text>
        <r>
          <rPr>
            <sz val="11"/>
            <rFont val="Calibri"/>
          </rPr>
          <t>Ensure shadow group is empty</t>
        </r>
      </text>
    </comment>
    <comment ref="H345" authorId="0" shapeId="0" xr:uid="{00000000-0006-0000-0B00-000051000000}">
      <text>
        <r>
          <rPr>
            <sz val="11"/>
            <rFont val="Calibri"/>
          </rPr>
          <t>Ensure access to /etc/passwd is configured</t>
        </r>
      </text>
    </comment>
    <comment ref="I345" authorId="0" shapeId="0" xr:uid="{00000000-0006-0000-0B00-000052000000}">
      <text>
        <r>
          <rPr>
            <sz val="11"/>
            <rFont val="Calibri"/>
          </rPr>
          <t>Ensure access to /etc/passwd- is configured</t>
        </r>
      </text>
    </comment>
    <comment ref="J345" authorId="0" shapeId="0" xr:uid="{00000000-0006-0000-0B00-000053000000}">
      <text>
        <r>
          <rPr>
            <sz val="11"/>
            <rFont val="Calibri"/>
          </rPr>
          <t>Ensure access to /etc/group is configured</t>
        </r>
      </text>
    </comment>
    <comment ref="K345" authorId="0" shapeId="0" xr:uid="{00000000-0006-0000-0B00-000054000000}">
      <text>
        <r>
          <rPr>
            <sz val="11"/>
            <rFont val="Calibri"/>
          </rPr>
          <t>Ensure access to /etc/group- is configured</t>
        </r>
      </text>
    </comment>
    <comment ref="L345" authorId="0" shapeId="0" xr:uid="{00000000-0006-0000-0B00-000055000000}">
      <text>
        <r>
          <rPr>
            <sz val="11"/>
            <rFont val="Calibri"/>
          </rPr>
          <t>Ensure access to /etc/shadow is configured</t>
        </r>
      </text>
    </comment>
    <comment ref="M345" authorId="0" shapeId="0" xr:uid="{00000000-0006-0000-0B00-000056000000}">
      <text>
        <r>
          <rPr>
            <sz val="11"/>
            <rFont val="Calibri"/>
          </rPr>
          <t>Ensure access to /etc/shadow- is configured</t>
        </r>
      </text>
    </comment>
    <comment ref="N345" authorId="0" shapeId="0" xr:uid="{00000000-0006-0000-0B00-000057000000}">
      <text>
        <r>
          <rPr>
            <sz val="11"/>
            <rFont val="Calibri"/>
          </rPr>
          <t>Ensure access to /etc/gshadow is configured</t>
        </r>
      </text>
    </comment>
    <comment ref="O345" authorId="0" shapeId="0" xr:uid="{00000000-0006-0000-0B00-000058000000}">
      <text>
        <r>
          <rPr>
            <sz val="11"/>
            <rFont val="Calibri"/>
          </rPr>
          <t>Ensure access to /etc/gshadow- is configured</t>
        </r>
      </text>
    </comment>
    <comment ref="P345" authorId="0" shapeId="0" xr:uid="{00000000-0006-0000-0B00-000059000000}">
      <text>
        <r>
          <rPr>
            <sz val="11"/>
            <rFont val="Calibri"/>
          </rPr>
          <t>Ensure access to /etc/shells is configured</t>
        </r>
      </text>
    </comment>
    <comment ref="Q345" authorId="0" shapeId="0" xr:uid="{00000000-0006-0000-0B00-00005A000000}">
      <text>
        <r>
          <rPr>
            <sz val="11"/>
            <rFont val="Calibri"/>
          </rPr>
          <t>Ensure access to /etc/security/opasswd is configured</t>
        </r>
      </text>
    </comment>
    <comment ref="R345" authorId="0" shapeId="0" xr:uid="{00000000-0006-0000-0B00-00005B000000}">
      <text>
        <r>
          <rPr>
            <sz val="11"/>
            <rFont val="Calibri"/>
          </rPr>
          <t>Ensure world writable files and directories are secured</t>
        </r>
      </text>
    </comment>
    <comment ref="S345" authorId="0" shapeId="0" xr:uid="{00000000-0006-0000-0B00-00005C000000}">
      <text>
        <r>
          <rPr>
            <sz val="11"/>
            <rFont val="Calibri"/>
          </rPr>
          <t>Ensure no files or directories without an owner and a group exist</t>
        </r>
      </text>
    </comment>
    <comment ref="T345" authorId="0" shapeId="0" xr:uid="{00000000-0006-0000-0B00-00005D000000}">
      <text>
        <r>
          <rPr>
            <sz val="11"/>
            <rFont val="Calibri"/>
          </rPr>
          <t>Ensure SUID and SGID files are reviewed</t>
        </r>
      </text>
    </comment>
    <comment ref="U345" authorId="0" shapeId="0" xr:uid="{00000000-0006-0000-0B00-00005E000000}">
      <text>
        <r>
          <rPr>
            <sz val="11"/>
            <rFont val="Calibri"/>
          </rPr>
          <t>Ensure all groups in /etc/passwd exist in /etc/group</t>
        </r>
      </text>
    </comment>
    <comment ref="V345" authorId="0" shapeId="0" xr:uid="{00000000-0006-0000-0B00-00005F000000}">
      <text>
        <r>
          <rPr>
            <sz val="11"/>
            <rFont val="Calibri"/>
          </rPr>
          <t>Ensure no duplicate UIDs exist</t>
        </r>
      </text>
    </comment>
    <comment ref="W345" authorId="0" shapeId="0" xr:uid="{00000000-0006-0000-0B00-000060000000}">
      <text>
        <r>
          <rPr>
            <sz val="11"/>
            <rFont val="Calibri"/>
          </rPr>
          <t>Ensure no duplicate GIDs exist</t>
        </r>
      </text>
    </comment>
    <comment ref="X345" authorId="0" shapeId="0" xr:uid="{00000000-0006-0000-0B00-000061000000}">
      <text>
        <r>
          <rPr>
            <sz val="11"/>
            <rFont val="Calibri"/>
          </rPr>
          <t>Ensure no duplicate user names exist</t>
        </r>
      </text>
    </comment>
    <comment ref="Y345" authorId="0" shapeId="0" xr:uid="{00000000-0006-0000-0B00-000062000000}">
      <text>
        <r>
          <rPr>
            <sz val="11"/>
            <rFont val="Calibri"/>
          </rPr>
          <t>Ensure no duplicate group names exist</t>
        </r>
      </text>
    </comment>
    <comment ref="Z345" authorId="0" shapeId="0" xr:uid="{00000000-0006-0000-0B00-000063000000}">
      <text>
        <r>
          <rPr>
            <sz val="11"/>
            <rFont val="Calibri"/>
          </rPr>
          <t>Ensure local interactive user home directories are configured</t>
        </r>
      </text>
    </comment>
    <comment ref="AA345" authorId="0" shapeId="0" xr:uid="{00000000-0006-0000-0B00-000064000000}">
      <text>
        <r>
          <rPr>
            <sz val="11"/>
            <rFont val="Calibri"/>
          </rPr>
          <t>Ensure local interactive user dot files access is configured</t>
        </r>
      </text>
    </comment>
    <comment ref="H346" authorId="0" shapeId="0" xr:uid="{00000000-0006-0000-0B00-000065000000}">
      <text>
        <r>
          <rPr>
            <sz val="11"/>
            <rFont val="Calibri"/>
          </rPr>
          <t>Ensure access to crontab is configured</t>
        </r>
      </text>
    </comment>
    <comment ref="I346" authorId="0" shapeId="0" xr:uid="{00000000-0006-0000-0B00-000066000000}">
      <text>
        <r>
          <rPr>
            <sz val="11"/>
            <rFont val="Calibri"/>
          </rPr>
          <t>Ensure access to at is configured</t>
        </r>
      </text>
    </comment>
    <comment ref="J346" authorId="0" shapeId="0" xr:uid="{00000000-0006-0000-0B00-000067000000}">
      <text>
        <r>
          <rPr>
            <sz val="11"/>
            <rFont val="Calibri"/>
          </rPr>
          <t>Ensure sshd access is configured</t>
        </r>
      </text>
    </comment>
    <comment ref="H355" authorId="0" shapeId="0" xr:uid="{00000000-0006-0000-0B00-000068000000}">
      <text>
        <r>
          <rPr>
            <sz val="11"/>
            <rFont val="Calibri"/>
          </rPr>
          <t>Ensure a single time synchronization daemon is in use</t>
        </r>
      </text>
    </comment>
    <comment ref="I355" authorId="0" shapeId="0" xr:uid="{00000000-0006-0000-0B00-000069000000}">
      <text>
        <r>
          <rPr>
            <sz val="11"/>
            <rFont val="Calibri"/>
          </rPr>
          <t>Ensure systemd-timesyncd configured with authorized timeserver</t>
        </r>
      </text>
    </comment>
    <comment ref="J355" authorId="0" shapeId="0" xr:uid="{00000000-0006-0000-0B00-00006A000000}">
      <text>
        <r>
          <rPr>
            <sz val="11"/>
            <rFont val="Calibri"/>
          </rPr>
          <t>Ensure systemd-timesyncd is enabled and running</t>
        </r>
      </text>
    </comment>
    <comment ref="K355" authorId="0" shapeId="0" xr:uid="{00000000-0006-0000-0B00-00006B000000}">
      <text>
        <r>
          <rPr>
            <sz val="11"/>
            <rFont val="Calibri"/>
          </rPr>
          <t>Ensure chrony is configured with authorized timeserver</t>
        </r>
      </text>
    </comment>
    <comment ref="L355" authorId="0" shapeId="0" xr:uid="{00000000-0006-0000-0B00-00006C000000}">
      <text>
        <r>
          <rPr>
            <sz val="11"/>
            <rFont val="Calibri"/>
          </rPr>
          <t>Ensure chrony is enabled and running</t>
        </r>
      </text>
    </comment>
    <comment ref="H356" authorId="0" shapeId="0" xr:uid="{00000000-0006-0000-0B00-00006D000000}">
      <text>
        <r>
          <rPr>
            <sz val="11"/>
            <rFont val="Calibri"/>
          </rPr>
          <t>Ensure net.ipv4.conf.all.log_martians is configured</t>
        </r>
      </text>
    </comment>
    <comment ref="I356" authorId="0" shapeId="0" xr:uid="{00000000-0006-0000-0B00-00006E000000}">
      <text>
        <r>
          <rPr>
            <sz val="11"/>
            <rFont val="Calibri"/>
          </rPr>
          <t>Ensure net.ipv4.conf.default.log_martians is configured</t>
        </r>
      </text>
    </comment>
    <comment ref="J356" authorId="0" shapeId="0" xr:uid="{00000000-0006-0000-0B00-00006F000000}">
      <text>
        <r>
          <rPr>
            <sz val="11"/>
            <rFont val="Calibri"/>
          </rPr>
          <t>Ensure sshd LogLevel is configured</t>
        </r>
      </text>
    </comment>
    <comment ref="K356" authorId="0" shapeId="0" xr:uid="{00000000-0006-0000-0B00-000070000000}">
      <text>
        <r>
          <rPr>
            <sz val="11"/>
            <rFont val="Calibri"/>
          </rPr>
          <t>Ensure sudo log file exists</t>
        </r>
      </text>
    </comment>
    <comment ref="L356" authorId="0" shapeId="0" xr:uid="{00000000-0006-0000-0B00-000071000000}">
      <text>
        <r>
          <rPr>
            <sz val="11"/>
            <rFont val="Calibri"/>
          </rPr>
          <t>Ensure journald service is active</t>
        </r>
      </text>
    </comment>
    <comment ref="M356" authorId="0" shapeId="0" xr:uid="{00000000-0006-0000-0B00-000072000000}">
      <text>
        <r>
          <rPr>
            <sz val="11"/>
            <rFont val="Calibri"/>
          </rPr>
          <t>Ensure rsyslog is installed</t>
        </r>
      </text>
    </comment>
    <comment ref="N356" authorId="0" shapeId="0" xr:uid="{00000000-0006-0000-0B00-000073000000}">
      <text>
        <r>
          <rPr>
            <sz val="11"/>
            <rFont val="Calibri"/>
          </rPr>
          <t>Ensure rsyslog service is enabled and active</t>
        </r>
      </text>
    </comment>
    <comment ref="O356" authorId="0" shapeId="0" xr:uid="{00000000-0006-0000-0B00-000074000000}">
      <text>
        <r>
          <rPr>
            <sz val="11"/>
            <rFont val="Calibri"/>
          </rPr>
          <t>Ensure rsyslog logging is configured</t>
        </r>
      </text>
    </comment>
    <comment ref="P356" authorId="0" shapeId="0" xr:uid="{00000000-0006-0000-0B00-000075000000}">
      <text>
        <r>
          <rPr>
            <sz val="11"/>
            <rFont val="Calibri"/>
          </rPr>
          <t>Ensure auditd packages are installed</t>
        </r>
      </text>
    </comment>
    <comment ref="Q356" authorId="0" shapeId="0" xr:uid="{00000000-0006-0000-0B00-000076000000}">
      <text>
        <r>
          <rPr>
            <sz val="11"/>
            <rFont val="Calibri"/>
          </rPr>
          <t>Ensure auditd service is enabled and active</t>
        </r>
      </text>
    </comment>
    <comment ref="R356" authorId="0" shapeId="0" xr:uid="{00000000-0006-0000-0B00-000077000000}">
      <text>
        <r>
          <rPr>
            <sz val="11"/>
            <rFont val="Calibri"/>
          </rPr>
          <t>Ensure auditing for processes that start prior to auditd is enabled</t>
        </r>
      </text>
    </comment>
    <comment ref="S356" authorId="0" shapeId="0" xr:uid="{00000000-0006-0000-0B00-000078000000}">
      <text>
        <r>
          <rPr>
            <sz val="11"/>
            <rFont val="Calibri"/>
          </rPr>
          <t>Ensure audit_backlog_limit is configured</t>
        </r>
      </text>
    </comment>
    <comment ref="T356" authorId="0" shapeId="0" xr:uid="{00000000-0006-0000-0B00-000079000000}">
      <text>
        <r>
          <rPr>
            <sz val="11"/>
            <rFont val="Calibri"/>
          </rPr>
          <t>Ensure audit log storage size is configured</t>
        </r>
      </text>
    </comment>
    <comment ref="U356" authorId="0" shapeId="0" xr:uid="{00000000-0006-0000-0B00-00007A000000}">
      <text>
        <r>
          <rPr>
            <sz val="11"/>
            <rFont val="Calibri"/>
          </rPr>
          <t>Ensure modification of the /etc/sudoers file is collected</t>
        </r>
      </text>
    </comment>
    <comment ref="V356" authorId="0" shapeId="0" xr:uid="{00000000-0006-0000-0B00-00007B000000}">
      <text>
        <r>
          <rPr>
            <sz val="11"/>
            <rFont val="Calibri"/>
          </rPr>
          <t>Ensure actions as another user are always logged</t>
        </r>
      </text>
    </comment>
    <comment ref="W356" authorId="0" shapeId="0" xr:uid="{00000000-0006-0000-0B00-00007C000000}">
      <text>
        <r>
          <rPr>
            <sz val="11"/>
            <rFont val="Calibri"/>
          </rPr>
          <t>Ensure events that modify the sudo log file are collected</t>
        </r>
      </text>
    </comment>
    <comment ref="X356" authorId="0" shapeId="0" xr:uid="{00000000-0006-0000-0B00-00007D000000}">
      <text>
        <r>
          <rPr>
            <sz val="11"/>
            <rFont val="Calibri"/>
          </rPr>
          <t>Ensure events that modify date and time information are collected</t>
        </r>
      </text>
    </comment>
    <comment ref="Y356" authorId="0" shapeId="0" xr:uid="{00000000-0006-0000-0B00-00007E000000}">
      <text>
        <r>
          <rPr>
            <sz val="11"/>
            <rFont val="Calibri"/>
          </rPr>
          <t>Ensure events that modify sethostname and setdomainname are collected</t>
        </r>
      </text>
    </comment>
    <comment ref="Z356" authorId="0" shapeId="0" xr:uid="{00000000-0006-0000-0B00-00007F000000}">
      <text>
        <r>
          <rPr>
            <sz val="11"/>
            <rFont val="Calibri"/>
          </rPr>
          <t>Ensure events that modify /etc/issue and /etc/issue.net are collected</t>
        </r>
      </text>
    </comment>
    <comment ref="AA356" authorId="0" shapeId="0" xr:uid="{00000000-0006-0000-0B00-000080000000}">
      <text>
        <r>
          <rPr>
            <sz val="11"/>
            <rFont val="Calibri"/>
          </rPr>
          <t>Ensure events that modify /etc/hosts and /etc/hostname are collected</t>
        </r>
      </text>
    </comment>
    <comment ref="AB356" authorId="0" shapeId="0" xr:uid="{00000000-0006-0000-0B00-000081000000}">
      <text>
        <r>
          <rPr>
            <sz val="11"/>
            <rFont val="Calibri"/>
          </rPr>
          <t>Ensure events that modify the system</t>
        </r>
        <r>
          <rPr>
            <sz val="11"/>
            <color rgb="FF000000"/>
            <rFont val="Calibri"/>
          </rPr>
          <t>'</t>
        </r>
        <r>
          <rPr>
            <sz val="11"/>
            <color rgb="FF000000"/>
            <rFont val="Calibri"/>
          </rPr>
          <t>s network environment are collected</t>
        </r>
      </text>
    </comment>
    <comment ref="AC356" authorId="0" shapeId="0" xr:uid="{00000000-0006-0000-0B00-000082000000}">
      <text>
        <r>
          <rPr>
            <sz val="11"/>
            <rFont val="Calibri"/>
          </rPr>
          <t>Ensure events that modify /etc/NetworkManager directory are collected</t>
        </r>
      </text>
    </comment>
    <comment ref="AD356" authorId="0" shapeId="0" xr:uid="{00000000-0006-0000-0B00-000083000000}">
      <text>
        <r>
          <rPr>
            <sz val="11"/>
            <rFont val="Calibri"/>
          </rPr>
          <t>Ensure use of privileged commands are collected</t>
        </r>
      </text>
    </comment>
    <comment ref="AE356" authorId="0" shapeId="0" xr:uid="{00000000-0006-0000-0B00-000084000000}">
      <text>
        <r>
          <rPr>
            <sz val="11"/>
            <rFont val="Calibri"/>
          </rPr>
          <t>Ensure unsuccessful file access attempts are collected</t>
        </r>
      </text>
    </comment>
    <comment ref="AF356" authorId="0" shapeId="0" xr:uid="{00000000-0006-0000-0B00-000085000000}">
      <text>
        <r>
          <rPr>
            <sz val="11"/>
            <rFont val="Calibri"/>
          </rPr>
          <t>Ensure events that modify /etc/group information are collected</t>
        </r>
      </text>
    </comment>
    <comment ref="AG356" authorId="0" shapeId="0" xr:uid="{00000000-0006-0000-0B00-000086000000}">
      <text>
        <r>
          <rPr>
            <sz val="11"/>
            <rFont val="Calibri"/>
          </rPr>
          <t>Ensure events that modify /etc/passwd information are collected</t>
        </r>
      </text>
    </comment>
    <comment ref="AH356" authorId="0" shapeId="0" xr:uid="{00000000-0006-0000-0B00-000087000000}">
      <text>
        <r>
          <rPr>
            <sz val="11"/>
            <rFont val="Calibri"/>
          </rPr>
          <t>Ensure events that modify /etc/shadow and /etc/gshadow are collected</t>
        </r>
      </text>
    </comment>
    <comment ref="AI356" authorId="0" shapeId="0" xr:uid="{00000000-0006-0000-0B00-000088000000}">
      <text>
        <r>
          <rPr>
            <sz val="11"/>
            <rFont val="Calibri"/>
          </rPr>
          <t>Ensure events that modify /etc/security/opasswd are collected</t>
        </r>
      </text>
    </comment>
    <comment ref="AJ356" authorId="0" shapeId="0" xr:uid="{00000000-0006-0000-0B00-000089000000}">
      <text>
        <r>
          <rPr>
            <sz val="11"/>
            <rFont val="Calibri"/>
          </rPr>
          <t>Ensure events that modify /etc/nsswitch.conf file are collected</t>
        </r>
      </text>
    </comment>
    <comment ref="AK356" authorId="0" shapeId="0" xr:uid="{00000000-0006-0000-0B00-00008A000000}">
      <text>
        <r>
          <rPr>
            <sz val="11"/>
            <rFont val="Calibri"/>
          </rPr>
          <t>Ensure events that modify /etc/pam.conf and /etc/pam.d/ information are collected</t>
        </r>
      </text>
    </comment>
    <comment ref="AL356" authorId="0" shapeId="0" xr:uid="{00000000-0006-0000-0B00-00008B000000}">
      <text>
        <r>
          <rPr>
            <sz val="11"/>
            <rFont val="Calibri"/>
          </rPr>
          <t>Ensure discretionary access control permission modification events chmod,fchmod,fchmodat,fchmodat2 are collected</t>
        </r>
      </text>
    </comment>
    <comment ref="AM356" authorId="0" shapeId="0" xr:uid="{00000000-0006-0000-0B00-00008C000000}">
      <text>
        <r>
          <rPr>
            <sz val="11"/>
            <rFont val="Calibri"/>
          </rPr>
          <t>Ensure discretionary access control permission modification events chown,fchown,lchown,fchownat are collected</t>
        </r>
      </text>
    </comment>
    <comment ref="AN356" authorId="0" shapeId="0" xr:uid="{00000000-0006-0000-0B00-00008D000000}">
      <text>
        <r>
          <rPr>
            <sz val="11"/>
            <rFont val="Calibri"/>
          </rPr>
          <t>Ensure discretionary access control permission modification events setxattr,lsetxattr,fsetxattr,removexattr,lremovexattr,fremovexattr collected</t>
        </r>
      </text>
    </comment>
    <comment ref="AO356" authorId="0" shapeId="0" xr:uid="{00000000-0006-0000-0B00-00008E000000}">
      <text>
        <r>
          <rPr>
            <sz val="11"/>
            <rFont val="Calibri"/>
          </rPr>
          <t>Ensure successful file system mounts are collected</t>
        </r>
      </text>
    </comment>
    <comment ref="AP356" authorId="0" shapeId="0" xr:uid="{00000000-0006-0000-0B00-00008F000000}">
      <text>
        <r>
          <rPr>
            <sz val="11"/>
            <rFont val="Calibri"/>
          </rPr>
          <t>Ensure session initiation information is collected</t>
        </r>
      </text>
    </comment>
    <comment ref="AQ356" authorId="0" shapeId="0" xr:uid="{00000000-0006-0000-0B00-000090000000}">
      <text>
        <r>
          <rPr>
            <sz val="11"/>
            <rFont val="Calibri"/>
          </rPr>
          <t>Ensure login and logout events are collected</t>
        </r>
      </text>
    </comment>
    <comment ref="AR356" authorId="0" shapeId="0" xr:uid="{00000000-0006-0000-0B00-000091000000}">
      <text>
        <r>
          <rPr>
            <sz val="11"/>
            <rFont val="Calibri"/>
          </rPr>
          <t>Ensure unlink file deletion events by users are collected</t>
        </r>
      </text>
    </comment>
    <comment ref="AS356" authorId="0" shapeId="0" xr:uid="{00000000-0006-0000-0B00-000092000000}">
      <text>
        <r>
          <rPr>
            <sz val="11"/>
            <rFont val="Calibri"/>
          </rPr>
          <t>Ensure rename file deletion events by users are collected</t>
        </r>
      </text>
    </comment>
    <comment ref="AT356" authorId="0" shapeId="0" xr:uid="{00000000-0006-0000-0B00-000093000000}">
      <text>
        <r>
          <rPr>
            <sz val="11"/>
            <rFont val="Calibri"/>
          </rPr>
          <t>Ensure events that modify the system</t>
        </r>
        <r>
          <rPr>
            <sz val="11"/>
            <color rgb="FF000000"/>
            <rFont val="Calibri"/>
          </rPr>
          <t>'</t>
        </r>
        <r>
          <rPr>
            <sz val="11"/>
            <color rgb="FF000000"/>
            <rFont val="Calibri"/>
          </rPr>
          <t>s Mandatory Access Controls are collected</t>
        </r>
      </text>
    </comment>
    <comment ref="AU356" authorId="0" shapeId="0" xr:uid="{00000000-0006-0000-0B00-000094000000}">
      <text>
        <r>
          <rPr>
            <sz val="11"/>
            <rFont val="Calibri"/>
          </rPr>
          <t>Ensure successful and unsuccessful attempts to use the chcon command are collected</t>
        </r>
      </text>
    </comment>
    <comment ref="H360" authorId="0" shapeId="0" xr:uid="{00000000-0006-0000-0B00-000095000000}">
      <text>
        <r>
          <rPr>
            <sz val="11"/>
            <rFont val="Calibri"/>
          </rPr>
          <t>Ensure journald ForwardToSyslog is disabled</t>
        </r>
      </text>
    </comment>
    <comment ref="I360" authorId="0" shapeId="0" xr:uid="{00000000-0006-0000-0B00-000096000000}">
      <text>
        <r>
          <rPr>
            <sz val="11"/>
            <rFont val="Calibri"/>
          </rPr>
          <t>Ensure systemd-journal-remote is installed</t>
        </r>
      </text>
    </comment>
    <comment ref="J360" authorId="0" shapeId="0" xr:uid="{00000000-0006-0000-0B00-000097000000}">
      <text>
        <r>
          <rPr>
            <sz val="11"/>
            <rFont val="Calibri"/>
          </rPr>
          <t>Ensure systemd-journal-upload authentication is configured</t>
        </r>
      </text>
    </comment>
    <comment ref="K360" authorId="0" shapeId="0" xr:uid="{00000000-0006-0000-0B00-000098000000}">
      <text>
        <r>
          <rPr>
            <sz val="11"/>
            <rFont val="Calibri"/>
          </rPr>
          <t>Ensure systemd-journal-upload is enabled and active</t>
        </r>
      </text>
    </comment>
    <comment ref="L360" authorId="0" shapeId="0" xr:uid="{00000000-0006-0000-0B00-000099000000}">
      <text>
        <r>
          <rPr>
            <sz val="11"/>
            <rFont val="Calibri"/>
          </rPr>
          <t>Ensure journald is configured to send logs to rsyslog</t>
        </r>
      </text>
    </comment>
    <comment ref="M360" authorId="0" shapeId="0" xr:uid="{00000000-0006-0000-0B00-00009A000000}">
      <text>
        <r>
          <rPr>
            <sz val="11"/>
            <rFont val="Calibri"/>
          </rPr>
          <t>Ensure rsyslog is configured to send logs to a remote log host</t>
        </r>
      </text>
    </comment>
    <comment ref="N360" authorId="0" shapeId="0" xr:uid="{00000000-0006-0000-0B00-00009B000000}">
      <text>
        <r>
          <rPr>
            <sz val="11"/>
            <rFont val="Calibri"/>
          </rPr>
          <t>Ensure rsyslog-gnutls is installed</t>
        </r>
      </text>
    </comment>
    <comment ref="O360" authorId="0" shapeId="0" xr:uid="{00000000-0006-0000-0B00-00009C000000}">
      <text>
        <r>
          <rPr>
            <sz val="11"/>
            <rFont val="Calibri"/>
          </rPr>
          <t>Ensure rsyslog forwarding uses gtls</t>
        </r>
      </text>
    </comment>
    <comment ref="P360" authorId="0" shapeId="0" xr:uid="{00000000-0006-0000-0B00-00009D000000}">
      <text>
        <r>
          <rPr>
            <sz val="11"/>
            <rFont val="Calibri"/>
          </rPr>
          <t>Ensure rsyslog CA certificates are configured</t>
        </r>
      </text>
    </comment>
    <comment ref="H361" authorId="0" shapeId="0" xr:uid="{00000000-0006-0000-0B00-00009E000000}">
      <text>
        <r>
          <rPr>
            <sz val="11"/>
            <rFont val="Calibri"/>
          </rPr>
          <t>Ensure separate partition exists for /var/log</t>
        </r>
      </text>
    </comment>
    <comment ref="I361" authorId="0" shapeId="0" xr:uid="{00000000-0006-0000-0B00-00009F000000}">
      <text>
        <r>
          <rPr>
            <sz val="11"/>
            <rFont val="Calibri"/>
          </rPr>
          <t>Ensure separate partition exists for /var/log/audit</t>
        </r>
      </text>
    </comment>
    <comment ref="J361" authorId="0" shapeId="0" xr:uid="{00000000-0006-0000-0B00-0000A0000000}">
      <text>
        <r>
          <rPr>
            <sz val="11"/>
            <rFont val="Calibri"/>
          </rPr>
          <t>Ensure journald log file access is configured</t>
        </r>
      </text>
    </comment>
    <comment ref="K361" authorId="0" shapeId="0" xr:uid="{00000000-0006-0000-0B00-0000A1000000}">
      <text>
        <r>
          <rPr>
            <sz val="11"/>
            <rFont val="Calibri"/>
          </rPr>
          <t>Ensure rsyslog log file creation mode is configured</t>
        </r>
      </text>
    </comment>
    <comment ref="L361" authorId="0" shapeId="0" xr:uid="{00000000-0006-0000-0B00-0000A2000000}">
      <text>
        <r>
          <rPr>
            <sz val="11"/>
            <rFont val="Calibri"/>
          </rPr>
          <t>Ensure access to all logfiles has been configured</t>
        </r>
      </text>
    </comment>
    <comment ref="M361" authorId="0" shapeId="0" xr:uid="{00000000-0006-0000-0B00-0000A3000000}">
      <text>
        <r>
          <rPr>
            <sz val="11"/>
            <rFont val="Calibri"/>
          </rPr>
          <t>Ensure the audit configuration is loaded regardless of errors</t>
        </r>
      </text>
    </comment>
    <comment ref="N361" authorId="0" shapeId="0" xr:uid="{00000000-0006-0000-0B00-0000A4000000}">
      <text>
        <r>
          <rPr>
            <sz val="11"/>
            <rFont val="Calibri"/>
          </rPr>
          <t>Ensure the audit configuration is immutable</t>
        </r>
      </text>
    </comment>
    <comment ref="O361" authorId="0" shapeId="0" xr:uid="{00000000-0006-0000-0B00-0000A5000000}">
      <text>
        <r>
          <rPr>
            <sz val="11"/>
            <rFont val="Calibri"/>
          </rPr>
          <t>Ensure the running and on disk configuration is the same</t>
        </r>
      </text>
    </comment>
    <comment ref="P361" authorId="0" shapeId="0" xr:uid="{00000000-0006-0000-0B00-0000A6000000}">
      <text>
        <r>
          <rPr>
            <sz val="11"/>
            <rFont val="Calibri"/>
          </rPr>
          <t>Ensure audit log files mode is configured</t>
        </r>
      </text>
    </comment>
    <comment ref="Q361" authorId="0" shapeId="0" xr:uid="{00000000-0006-0000-0B00-0000A7000000}">
      <text>
        <r>
          <rPr>
            <sz val="11"/>
            <rFont val="Calibri"/>
          </rPr>
          <t>Ensure audit log files owner is configured</t>
        </r>
      </text>
    </comment>
    <comment ref="R361" authorId="0" shapeId="0" xr:uid="{00000000-0006-0000-0B00-0000A8000000}">
      <text>
        <r>
          <rPr>
            <sz val="11"/>
            <rFont val="Calibri"/>
          </rPr>
          <t>Ensure audit log files group owner is configured</t>
        </r>
      </text>
    </comment>
    <comment ref="S361" authorId="0" shapeId="0" xr:uid="{00000000-0006-0000-0B00-0000A9000000}">
      <text>
        <r>
          <rPr>
            <sz val="11"/>
            <rFont val="Calibri"/>
          </rPr>
          <t>Ensure the audit log file directory mode is configured</t>
        </r>
      </text>
    </comment>
    <comment ref="T361" authorId="0" shapeId="0" xr:uid="{00000000-0006-0000-0B00-0000AA000000}">
      <text>
        <r>
          <rPr>
            <sz val="11"/>
            <rFont val="Calibri"/>
          </rPr>
          <t>Ensure audit configuration files mode is configured</t>
        </r>
      </text>
    </comment>
    <comment ref="U361" authorId="0" shapeId="0" xr:uid="{00000000-0006-0000-0B00-0000AB000000}">
      <text>
        <r>
          <rPr>
            <sz val="11"/>
            <rFont val="Calibri"/>
          </rPr>
          <t>Ensure audit configuration files owner is configured</t>
        </r>
      </text>
    </comment>
    <comment ref="V361" authorId="0" shapeId="0" xr:uid="{00000000-0006-0000-0B00-0000AC000000}">
      <text>
        <r>
          <rPr>
            <sz val="11"/>
            <rFont val="Calibri"/>
          </rPr>
          <t>Ensure audit configuration files group owner is configured</t>
        </r>
      </text>
    </comment>
    <comment ref="W361" authorId="0" shapeId="0" xr:uid="{00000000-0006-0000-0B00-0000AD000000}">
      <text>
        <r>
          <rPr>
            <sz val="11"/>
            <rFont val="Calibri"/>
          </rPr>
          <t>Ensure audit tools mode is configured</t>
        </r>
      </text>
    </comment>
    <comment ref="X361" authorId="0" shapeId="0" xr:uid="{00000000-0006-0000-0B00-0000AE000000}">
      <text>
        <r>
          <rPr>
            <sz val="11"/>
            <rFont val="Calibri"/>
          </rPr>
          <t>Ensure audit tools owner is configured</t>
        </r>
      </text>
    </comment>
    <comment ref="Y361" authorId="0" shapeId="0" xr:uid="{00000000-0006-0000-0B00-0000AF000000}">
      <text>
        <r>
          <rPr>
            <sz val="11"/>
            <rFont val="Calibri"/>
          </rPr>
          <t>Ensure audit tools group owner is configured</t>
        </r>
      </text>
    </comment>
    <comment ref="H362" authorId="0" shapeId="0" xr:uid="{00000000-0006-0000-0B00-0000B0000000}">
      <text>
        <r>
          <rPr>
            <sz val="11"/>
            <rFont val="Calibri"/>
          </rPr>
          <t>Ensure system is disabled when audit logs are full</t>
        </r>
      </text>
    </comment>
    <comment ref="I362" authorId="0" shapeId="0" xr:uid="{00000000-0006-0000-0B00-0000B1000000}">
      <text>
        <r>
          <rPr>
            <sz val="11"/>
            <rFont val="Calibri"/>
          </rPr>
          <t>Ensure system warns when audit logs are low on space</t>
        </r>
      </text>
    </comment>
    <comment ref="H368" authorId="0" shapeId="0" xr:uid="{00000000-0006-0000-0B00-0000B2000000}">
      <text>
        <r>
          <rPr>
            <sz val="11"/>
            <rFont val="Calibri"/>
          </rPr>
          <t>Ensure journald log file rotation is configured</t>
        </r>
      </text>
    </comment>
    <comment ref="I368" authorId="0" shapeId="0" xr:uid="{00000000-0006-0000-0B00-0000B3000000}">
      <text>
        <r>
          <rPr>
            <sz val="11"/>
            <rFont val="Calibri"/>
          </rPr>
          <t>Ensure journald Storage is configured</t>
        </r>
      </text>
    </comment>
    <comment ref="J368" authorId="0" shapeId="0" xr:uid="{00000000-0006-0000-0B00-0000B4000000}">
      <text>
        <r>
          <rPr>
            <sz val="11"/>
            <rFont val="Calibri"/>
          </rPr>
          <t>Ensure journald Compress is configured</t>
        </r>
      </text>
    </comment>
    <comment ref="K368" authorId="0" shapeId="0" xr:uid="{00000000-0006-0000-0B00-0000B5000000}">
      <text>
        <r>
          <rPr>
            <sz val="11"/>
            <rFont val="Calibri"/>
          </rPr>
          <t>Ensure logrotate is configured</t>
        </r>
      </text>
    </comment>
    <comment ref="L368" authorId="0" shapeId="0" xr:uid="{00000000-0006-0000-0B00-0000B6000000}">
      <text>
        <r>
          <rPr>
            <sz val="11"/>
            <rFont val="Calibri"/>
          </rPr>
          <t>Ensure audit logs are not automatically deleted</t>
        </r>
      </text>
    </comment>
  </commentList>
</comments>
</file>

<file path=xl/sharedStrings.xml><?xml version="1.0" encoding="utf-8"?>
<sst xmlns="http://schemas.openxmlformats.org/spreadsheetml/2006/main" count="17431" uniqueCount="7614">
  <si>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</si>
  <si>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</si>
  <si>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</si>
  <si>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</si>
  <si>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</si>
  <si>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</si>
  <si>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</si>
  <si>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</si>
  <si>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</si>
  <si>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</si>
  <si>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</si>
  <si>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</si>
  <si>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</si>
  <si>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</si>
  <si>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</si>
  <si>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</si>
  <si>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</si>
  <si>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</si>
  <si>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</si>
  <si>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</si>
  <si>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</si>
  <si>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</si>
  <si>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</si>
  <si>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</si>
  <si>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</si>
  <si>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</si>
  <si>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Unload and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cramfs</t>
    </r>
    <r>
      <rPr>
        <sz val="11"/>
        <color rgb="FF000000"/>
        <rFont val="Calibri"/>
      </rPr>
      <t xml:space="preserve"> kernel module:</t>
    </r>
    <r>
      <rPr>
        <sz val="11"/>
        <color rgb="FF000000"/>
        <rFont val="Calibri"/>
      </rPr>
      <t xml:space="preserve">
</t>
    </r>
    <r>
      <rPr>
        <sz val="11"/>
        <color rgb="FF006096"/>
        <rFont val="Roboto Condensed"/>
      </rPr>
      <t># modprobe -r cramfs 2&gt;/dev/null</t>
    </r>
    <r>
      <rPr>
        <sz val="11"/>
        <color rgb="FF006096"/>
        <rFont val="Roboto Condensed"/>
      </rPr>
      <t xml:space="preserve">
</t>
    </r>
    <r>
      <rPr>
        <sz val="11"/>
        <color rgb="FF006096"/>
        <rFont val="Roboto Condensed"/>
      </rPr>
      <t># rmmod cramfs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cramfs /bin/false" &gt;&gt; /etc/modprobe.d/60-cramfs.conf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cramfs" &gt;&gt; /etc/modprobe.d/60-cramfs.conf</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</si>
  <si>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</si>
  <si>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 xml:space="preserve">Verify the </t>
    </r>
    <r>
      <rPr>
        <b/>
        <sz val="11"/>
        <color rgb="FF000000"/>
        <rFont val="Calibri"/>
      </rPr>
      <t>cramfs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cramfs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l_mod_name="cramfs"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cramfs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cramfs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cramfs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loaded:</t>
    </r>
    <r>
      <rPr>
        <sz val="11"/>
        <color rgb="FF000000"/>
        <rFont val="Calibri"/>
      </rPr>
      <t xml:space="preserve">
</t>
    </r>
    <r>
      <rPr>
        <sz val="11"/>
        <color rgb="FF006096"/>
        <rFont val="Roboto Condensed"/>
      </rPr>
      <t># lsmod | grep 'cramfs'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'\b(install|blacklist)\h+cramfs\b'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 xml:space="preserve"> -AND EITHER-</t>
    </r>
    <r>
      <rPr>
        <sz val="11"/>
        <color rgb="FF006096"/>
        <rFont val="Roboto Condensed"/>
      </rPr>
      <t xml:space="preserve">
</t>
    </r>
    <r>
      <rPr>
        <sz val="11"/>
        <color rgb="FF006096"/>
        <rFont val="Roboto Condensed"/>
      </rPr>
      <t>install cramfs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cramfs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install cramfs /bin/false</t>
    </r>
    <r>
      <rPr>
        <sz val="11"/>
        <color rgb="FF006096"/>
        <rFont val="Roboto Condensed"/>
      </rPr>
      <t xml:space="preserve">
</t>
    </r>
  </si>
  <si>
    <t>1.1.1.2</t>
  </si>
  <si>
    <r>
      <rPr>
        <sz val="11"/>
        <rFont val="Calibri"/>
      </rPr>
      <t>Ensure freevxfs kernel module is not available</t>
    </r>
  </si>
  <si>
    <r>
      <rPr>
        <sz val="11"/>
        <color rgb="FF000000"/>
        <rFont val="Calibri"/>
      </rPr>
      <t xml:space="preserve">Unload and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freevxfs</t>
    </r>
    <r>
      <rPr>
        <sz val="11"/>
        <color rgb="FF000000"/>
        <rFont val="Calibri"/>
      </rPr>
      <t xml:space="preserve"> kernel module:</t>
    </r>
    <r>
      <rPr>
        <sz val="11"/>
        <color rgb="FF000000"/>
        <rFont val="Calibri"/>
      </rPr>
      <t xml:space="preserve">
</t>
    </r>
    <r>
      <rPr>
        <sz val="11"/>
        <color rgb="FF006096"/>
        <rFont val="Roboto Condensed"/>
      </rPr>
      <t># modprobe -r freevxfs 2&gt;/dev/null</t>
    </r>
    <r>
      <rPr>
        <sz val="11"/>
        <color rgb="FF006096"/>
        <rFont val="Roboto Condensed"/>
      </rPr>
      <t xml:space="preserve">
</t>
    </r>
    <r>
      <rPr>
        <sz val="11"/>
        <color rgb="FF006096"/>
        <rFont val="Roboto Condensed"/>
      </rPr>
      <t># rmmod freevxfs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freevxfs /bin/false" &gt;&gt; /etc/modprobe.d/60-freevxfs.conf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freevxfs" &gt;&gt; /etc/modprobe.d/60-freevxfs.conf</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</si>
  <si>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</si>
  <si>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 xml:space="preserve">Verify the </t>
    </r>
    <r>
      <rPr>
        <b/>
        <sz val="11"/>
        <color rgb="FF000000"/>
        <rFont val="Calibri"/>
      </rPr>
      <t>freevxfs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freevxfs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l_mod_name="freevxfs"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freevxfs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freevxfs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freevxfs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loaded:</t>
    </r>
    <r>
      <rPr>
        <sz val="11"/>
        <color rgb="FF000000"/>
        <rFont val="Calibri"/>
      </rPr>
      <t xml:space="preserve">
</t>
    </r>
    <r>
      <rPr>
        <sz val="11"/>
        <color rgb="FF006096"/>
        <rFont val="Roboto Condensed"/>
      </rPr>
      <t># lsmod | grep 'freevxfs'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'\b(install|blacklist)\h+freevxfs\b'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freevxfs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freevxfs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install freevxfs /bin/false</t>
    </r>
    <r>
      <rPr>
        <sz val="11"/>
        <color rgb="FF006096"/>
        <rFont val="Roboto Condensed"/>
      </rPr>
      <t xml:space="preserve">
</t>
    </r>
  </si>
  <si>
    <t>1.1.1.3</t>
  </si>
  <si>
    <r>
      <rPr>
        <sz val="11"/>
        <rFont val="Calibri"/>
      </rPr>
      <t>Ensure hfs kernel module is not available</t>
    </r>
  </si>
  <si>
    <r>
      <rPr>
        <sz val="11"/>
        <color rgb="FF000000"/>
        <rFont val="Calibri"/>
      </rPr>
      <t xml:space="preserve">Unload and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t>
    </r>
    <r>
      <rPr>
        <sz val="11"/>
        <color rgb="FF000000"/>
        <rFont val="Calibri"/>
      </rPr>
      <t xml:space="preserve"> kernel module:</t>
    </r>
    <r>
      <rPr>
        <sz val="11"/>
        <color rgb="FF000000"/>
        <rFont val="Calibri"/>
      </rPr>
      <t xml:space="preserve">
</t>
    </r>
    <r>
      <rPr>
        <sz val="11"/>
        <color rgb="FF006096"/>
        <rFont val="Roboto Condensed"/>
      </rPr>
      <t>modprobe -r hfs 2&gt;/dev/null</t>
    </r>
    <r>
      <rPr>
        <sz val="11"/>
        <color rgb="FF006096"/>
        <rFont val="Roboto Condensed"/>
      </rPr>
      <t xml:space="preserve">
</t>
    </r>
    <r>
      <rPr>
        <sz val="11"/>
        <color rgb="FF006096"/>
        <rFont val="Roboto Condensed"/>
      </rPr>
      <t>rmmod 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 /bin/false" &gt;&gt; /etc/modprobe.d/60-hfs.conf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'%s\n' "" "blacklist hfs" &gt;&gt; /etc/modprobe.d/60-hfs.conf</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</si>
  <si>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</si>
  <si>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 xml:space="preserve">Verify the </t>
    </r>
    <r>
      <rPr>
        <b/>
        <sz val="11"/>
        <color rgb="FF000000"/>
        <rFont val="Calibri"/>
      </rPr>
      <t>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loaded:</t>
    </r>
    <r>
      <rPr>
        <sz val="11"/>
        <color rgb="FF000000"/>
        <rFont val="Calibri"/>
      </rPr>
      <t xml:space="preserve">
</t>
    </r>
    <r>
      <rPr>
        <sz val="11"/>
        <color rgb="FF006096"/>
        <rFont val="Roboto Condensed"/>
      </rPr>
      <t># lsmod | grep 'hfs'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install hfs /bin/false</t>
    </r>
    <r>
      <rPr>
        <sz val="11"/>
        <color rgb="FF006096"/>
        <rFont val="Roboto Condensed"/>
      </rPr>
      <t xml:space="preserve">
</t>
    </r>
  </si>
  <si>
    <t>1.1.1.4</t>
  </si>
  <si>
    <r>
      <rPr>
        <sz val="11"/>
        <rFont val="Calibri"/>
      </rPr>
      <t>Ensure hfsplus kernel module is not available</t>
    </r>
  </si>
  <si>
    <r>
      <rPr>
        <sz val="11"/>
        <color rgb="FF000000"/>
        <rFont val="Calibri"/>
      </rPr>
      <t xml:space="preserve">Unload and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hfsplus</t>
    </r>
    <r>
      <rPr>
        <sz val="11"/>
        <color rgb="FF000000"/>
        <rFont val="Calibri"/>
      </rPr>
      <t xml:space="preserve"> kernel module:</t>
    </r>
    <r>
      <rPr>
        <sz val="11"/>
        <color rgb="FF000000"/>
        <rFont val="Calibri"/>
      </rPr>
      <t xml:space="preserve">
</t>
    </r>
    <r>
      <rPr>
        <sz val="11"/>
        <color rgb="FF006096"/>
        <rFont val="Roboto Condensed"/>
      </rPr>
      <t># modprobe -r hfsplus 2&gt;/dev/null</t>
    </r>
    <r>
      <rPr>
        <sz val="11"/>
        <color rgb="FF006096"/>
        <rFont val="Roboto Condensed"/>
      </rPr>
      <t xml:space="preserve">
</t>
    </r>
    <r>
      <rPr>
        <sz val="11"/>
        <color rgb="FF006096"/>
        <rFont val="Roboto Condensed"/>
      </rPr>
      <t># rmmod hfsplus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hfsplus /bin/false" &gt;&gt; /etc/modprobe.d/60-hfsplus.conf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hfsplus" &gt;&gt; /etc/modprobe.d/60-hfsplus.conf</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</si>
  <si>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</si>
  <si>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 xml:space="preserve">Verify the </t>
    </r>
    <r>
      <rPr>
        <b/>
        <sz val="11"/>
        <color rgb="FF000000"/>
        <rFont val="Calibri"/>
      </rPr>
      <t>hfsplus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hfsplus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l_mod_name="hfsplus"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hfsplus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hfsplus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hfsplus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loaded:</t>
    </r>
    <r>
      <rPr>
        <sz val="11"/>
        <color rgb="FF000000"/>
        <rFont val="Calibri"/>
      </rPr>
      <t xml:space="preserve">
</t>
    </r>
    <r>
      <rPr>
        <sz val="11"/>
        <color rgb="FF006096"/>
        <rFont val="Roboto Condensed"/>
      </rPr>
      <t># lsmod | grep 'hfsplus'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'\b(install|blacklist)\h+hfsplus\b'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hfsplus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hfsplus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install hfsplus /bin/false</t>
    </r>
    <r>
      <rPr>
        <sz val="11"/>
        <color rgb="FF006096"/>
        <rFont val="Roboto Condensed"/>
      </rPr>
      <t xml:space="preserve">
</t>
    </r>
  </si>
  <si>
    <t>1.1.1.5</t>
  </si>
  <si>
    <r>
      <rPr>
        <sz val="11"/>
        <rFont val="Calibri"/>
      </rPr>
      <t>Ensure jffs2 kernel module is not available</t>
    </r>
  </si>
  <si>
    <r>
      <rPr>
        <sz val="11"/>
        <color rgb="FF000000"/>
        <rFont val="Calibri"/>
      </rPr>
      <t xml:space="preserve">Unload and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jffs2</t>
    </r>
    <r>
      <rPr>
        <sz val="11"/>
        <color rgb="FF000000"/>
        <rFont val="Calibri"/>
      </rPr>
      <t xml:space="preserve"> kernel module:</t>
    </r>
    <r>
      <rPr>
        <sz val="11"/>
        <color rgb="FF000000"/>
        <rFont val="Calibri"/>
      </rPr>
      <t xml:space="preserve">
</t>
    </r>
    <r>
      <rPr>
        <sz val="11"/>
        <color rgb="FF006096"/>
        <rFont val="Roboto Condensed"/>
      </rPr>
      <t># modprobe -r jffs2 2&gt;/dev/null</t>
    </r>
    <r>
      <rPr>
        <sz val="11"/>
        <color rgb="FF006096"/>
        <rFont val="Roboto Condensed"/>
      </rPr>
      <t xml:space="preserve">
</t>
    </r>
    <r>
      <rPr>
        <sz val="11"/>
        <color rgb="FF006096"/>
        <rFont val="Roboto Condensed"/>
      </rPr>
      <t># rmmod jffs2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jffs2 /bin/false" &gt;&gt; /etc/modprobe.d/60-jffs2.conf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jffs2" &gt;&gt; /etc/modprobe.d/60-jffs2.conf</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</si>
  <si>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</si>
  <si>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 xml:space="preserve">Verify the </t>
    </r>
    <r>
      <rPr>
        <b/>
        <sz val="11"/>
        <color rgb="FF000000"/>
        <rFont val="Calibri"/>
      </rPr>
      <t>jffs2</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jffs2</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l_mod_name="jffs2"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jffs2</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jffs2</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jffs2</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loaded:</t>
    </r>
    <r>
      <rPr>
        <sz val="11"/>
        <color rgb="FF000000"/>
        <rFont val="Calibri"/>
      </rPr>
      <t xml:space="preserve">
</t>
    </r>
    <r>
      <rPr>
        <sz val="11"/>
        <color rgb="FF006096"/>
        <rFont val="Roboto Condensed"/>
      </rPr>
      <t>lsmod | grep 'jffs2'</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'\b(install|blacklist)\h+jffs2\b'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jffs2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jffs2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install jffs2 /bin/false</t>
    </r>
    <r>
      <rPr>
        <sz val="11"/>
        <color rgb="FF006096"/>
        <rFont val="Roboto Condensed"/>
      </rPr>
      <t xml:space="preserve">
</t>
    </r>
  </si>
  <si>
    <t>1.1.1.6</t>
  </si>
  <si>
    <r>
      <rPr>
        <sz val="11"/>
        <rFont val="Calibri"/>
      </rPr>
      <t>Ensure overlay kernel module is not available</t>
    </r>
  </si>
  <si>
    <t>Level 2</t>
  </si>
  <si>
    <r>
      <rPr>
        <sz val="11"/>
        <color rgb="FF000000"/>
        <rFont val="Calibri"/>
      </rPr>
      <t xml:space="preserve">Unload and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overlay</t>
    </r>
    <r>
      <rPr>
        <sz val="11"/>
        <color rgb="FF000000"/>
        <rFont val="Calibri"/>
      </rPr>
      <t xml:space="preserve"> kernel module:</t>
    </r>
    <r>
      <rPr>
        <sz val="11"/>
        <color rgb="FF000000"/>
        <rFont val="Calibri"/>
      </rPr>
      <t xml:space="preserve">
</t>
    </r>
    <r>
      <rPr>
        <sz val="11"/>
        <color rgb="FF006096"/>
        <rFont val="Roboto Condensed"/>
      </rPr>
      <t># modprobe -r overlay 2&gt;/dev/null</t>
    </r>
    <r>
      <rPr>
        <sz val="11"/>
        <color rgb="FF006096"/>
        <rFont val="Roboto Condensed"/>
      </rPr>
      <t xml:space="preserve">
</t>
    </r>
    <r>
      <rPr>
        <sz val="11"/>
        <color rgb="FF006096"/>
        <rFont val="Roboto Condensed"/>
      </rPr>
      <t># rmmod overlay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overlay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overlay /bin/false" &gt;&gt; /etc/modprobe.d/60-overlay.conf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overlay</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overlay" &gt;&gt; /etc/modprobe.d/60-overlay.conf</t>
    </r>
    <r>
      <rPr>
        <sz val="11"/>
        <color rgb="FF006096"/>
        <rFont val="Roboto Condensed"/>
      </rPr>
      <t xml:space="preserve">
</t>
    </r>
  </si>
  <si>
    <r>
      <rPr>
        <sz val="11"/>
        <color rgb="FF000000"/>
        <rFont val="Calibri"/>
      </rPr>
      <t xml:space="preserve">The Linux </t>
    </r>
    <r>
      <rPr>
        <b/>
        <sz val="11"/>
        <color rgb="FF000000"/>
        <rFont val="Calibri"/>
      </rPr>
      <t>overlay</t>
    </r>
    <r>
      <rPr>
        <sz val="11"/>
        <color rgb="FF000000"/>
        <rFont val="Calibri"/>
      </rPr>
      <t xml:space="preserve"> kernel module, commonly referred to as Overlayfs, is a union mount filesystem. It allows the user to overlay one file system on top of another, and creates a single, unified view.</t>
    </r>
  </si>
  <si>
    <r>
      <rPr>
        <b/>
        <sz val="11"/>
        <color rgb="FF000000"/>
        <rFont val="Calibri"/>
      </rPr>
      <t>WARNING:</t>
    </r>
    <r>
      <rPr>
        <sz val="11"/>
        <color rgb="FF000000"/>
        <rFont val="Calibri"/>
      </rPr>
      <t xml:space="preserve"> </t>
    </r>
    <r>
      <rPr>
        <b/>
        <sz val="11"/>
        <color rgb="FF000000"/>
        <rFont val="Calibri"/>
      </rPr>
      <t xml:space="preserve">If Container applications such as Docker, Kubernetes, Podman, Linux Containers (LXC), etc. are in use proceed with caution and consider the impact on containerized workloads, as disabling the </t>
    </r>
    <r>
      <rPr>
        <b/>
        <sz val="11"/>
        <color rgb="FF000000"/>
        <rFont val="Calibri"/>
      </rPr>
      <t>overlay</t>
    </r>
    <r>
      <rPr>
        <b/>
        <sz val="11"/>
        <color rgb="FF000000"/>
        <rFont val="Calibri"/>
      </rPr>
      <t xml:space="preserve"> may severely disrupt containerization.</t>
    </r>
  </si>
  <si>
    <r>
      <rPr>
        <sz val="11"/>
        <color rgb="FF000000"/>
        <rFont val="Calibri"/>
      </rPr>
      <t xml:space="preserve">Verify the </t>
    </r>
    <r>
      <rPr>
        <b/>
        <sz val="11"/>
        <color rgb="FF000000"/>
        <rFont val="Calibri"/>
      </rPr>
      <t>overlay</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overlay</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l_mod_name="overlayfs"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overlay</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overlay</t>
    </r>
    <r>
      <rPr>
        <sz val="11"/>
        <color rgb="FF000000"/>
        <rFont val="Calibri"/>
      </rPr>
      <t xml:space="preserve"> kernel module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overlay</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loaded:</t>
    </r>
    <r>
      <rPr>
        <sz val="11"/>
        <color rgb="FF000000"/>
        <rFont val="Calibri"/>
      </rPr>
      <t xml:space="preserve">
</t>
    </r>
    <r>
      <rPr>
        <sz val="11"/>
        <color rgb="FF006096"/>
        <rFont val="Roboto Condensed"/>
      </rPr>
      <t># lsmod | grep 'overlay'</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'\b(install|blacklist)\h+overlay\b'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overlay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overlay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install overlay /bin/false</t>
    </r>
    <r>
      <rPr>
        <sz val="11"/>
        <color rgb="FF006096"/>
        <rFont val="Roboto Condensed"/>
      </rPr>
      <t xml:space="preserve">
</t>
    </r>
  </si>
  <si>
    <t>1.1.1.7</t>
  </si>
  <si>
    <r>
      <rPr>
        <sz val="11"/>
        <rFont val="Calibri"/>
      </rPr>
      <t>Ensure squashfs kernel module is not available</t>
    </r>
  </si>
  <si>
    <r>
      <rPr>
        <sz val="11"/>
        <color rgb="FF000000"/>
        <rFont val="Calibri"/>
      </rPr>
      <t xml:space="preserve">Unload and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squashfs</t>
    </r>
    <r>
      <rPr>
        <sz val="11"/>
        <color rgb="FF000000"/>
        <rFont val="Calibri"/>
      </rPr>
      <t xml:space="preserve"> kernel module:</t>
    </r>
    <r>
      <rPr>
        <sz val="11"/>
        <color rgb="FF000000"/>
        <rFont val="Calibri"/>
      </rPr>
      <t xml:space="preserve">
</t>
    </r>
    <r>
      <rPr>
        <sz val="11"/>
        <color rgb="FF006096"/>
        <rFont val="Roboto Condensed"/>
      </rPr>
      <t># modprobe -r squashfs 2&gt;/dev/null</t>
    </r>
    <r>
      <rPr>
        <sz val="11"/>
        <color rgb="FF006096"/>
        <rFont val="Roboto Condensed"/>
      </rPr>
      <t xml:space="preserve">
</t>
    </r>
    <r>
      <rPr>
        <sz val="11"/>
        <color rgb="FF006096"/>
        <rFont val="Roboto Condensed"/>
      </rPr>
      <t># rmmod squashfs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squashfs /bin/false" &gt;&gt; /etc/modprobe.d/60-squashfs.conf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squashfs" &gt;&gt; /etc/modprobe.d/60-squashfs.conf</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</si>
  <si>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</si>
  <si>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</si>
  <si>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 xml:space="preserve">Verify the </t>
    </r>
    <r>
      <rPr>
        <b/>
        <sz val="11"/>
        <color rgb="FF000000"/>
        <rFont val="Calibri"/>
      </rPr>
      <t>squashfs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squashfs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l_mod_name="squashfs"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squashfs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squashfs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squashfs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loaded:</t>
    </r>
    <r>
      <rPr>
        <sz val="11"/>
        <color rgb="FF000000"/>
        <rFont val="Calibri"/>
      </rPr>
      <t xml:space="preserve">
</t>
    </r>
    <r>
      <rPr>
        <sz val="11"/>
        <color rgb="FF006096"/>
        <rFont val="Roboto Condensed"/>
      </rPr>
      <t># lsmod | grep 'squashfs'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'\b(install|blacklist)\h+squashfs\b'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squashfs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squashfs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install squashfs /bin/false</t>
    </r>
    <r>
      <rPr>
        <sz val="11"/>
        <color rgb="FF006096"/>
        <rFont val="Roboto Condensed"/>
      </rPr>
      <t xml:space="preserve">
</t>
    </r>
  </si>
  <si>
    <t>1.1.1.8</t>
  </si>
  <si>
    <r>
      <rPr>
        <sz val="11"/>
        <rFont val="Calibri"/>
      </rPr>
      <t>Ensure udf kernel module is not available</t>
    </r>
  </si>
  <si>
    <r>
      <rPr>
        <sz val="11"/>
        <color rgb="FF000000"/>
        <rFont val="Calibri"/>
      </rPr>
      <t xml:space="preserve">Unload and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udf</t>
    </r>
    <r>
      <rPr>
        <sz val="11"/>
        <color rgb="FF000000"/>
        <rFont val="Calibri"/>
      </rPr>
      <t xml:space="preserve"> kernel module:</t>
    </r>
    <r>
      <rPr>
        <sz val="11"/>
        <color rgb="FF000000"/>
        <rFont val="Calibri"/>
      </rPr>
      <t xml:space="preserve">
</t>
    </r>
    <r>
      <rPr>
        <sz val="11"/>
        <color rgb="FF006096"/>
        <rFont val="Roboto Condensed"/>
      </rPr>
      <t># modprobe -r udf 2&gt;/dev/null</t>
    </r>
    <r>
      <rPr>
        <sz val="11"/>
        <color rgb="FF006096"/>
        <rFont val="Roboto Condensed"/>
      </rPr>
      <t xml:space="preserve">
</t>
    </r>
    <r>
      <rPr>
        <sz val="11"/>
        <color rgb="FF006096"/>
        <rFont val="Roboto Condensed"/>
      </rPr>
      <t># rmmod udf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udf /bin/false" &gt;&gt; /etc/modprobe.d/60-udf.conf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udf" &gt;&gt; /etc/modprobe.d/60-udf.conf</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</si>
  <si>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</si>
  <si>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</si>
  <si>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 xml:space="preserve">Verify the </t>
    </r>
    <r>
      <rPr>
        <b/>
        <sz val="11"/>
        <color rgb="FF000000"/>
        <rFont val="Calibri"/>
      </rPr>
      <t>udf</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udf</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l_mod_name="udf"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udf</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udf</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udf</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loaded:</t>
    </r>
    <r>
      <rPr>
        <sz val="11"/>
        <color rgb="FF000000"/>
        <rFont val="Calibri"/>
      </rPr>
      <t xml:space="preserve">
</t>
    </r>
    <r>
      <rPr>
        <sz val="11"/>
        <color rgb="FF006096"/>
        <rFont val="Roboto Condensed"/>
      </rPr>
      <t># lsmod | grep 'udf'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'\b(install|blacklist)\h+udf\b'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udf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udf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install udf /bin/false</t>
    </r>
    <r>
      <rPr>
        <sz val="11"/>
        <color rgb="FF006096"/>
        <rFont val="Roboto Condensed"/>
      </rPr>
      <t xml:space="preserve">
</t>
    </r>
  </si>
  <si>
    <t>1.1.1.9</t>
  </si>
  <si>
    <r>
      <rPr>
        <sz val="11"/>
        <rFont val="Calibri"/>
      </rPr>
      <t>Ensure firewire-core kernel module is not available</t>
    </r>
  </si>
  <si>
    <r>
      <rPr>
        <sz val="11"/>
        <color rgb="FF000000"/>
        <rFont val="Calibri"/>
      </rPr>
      <t xml:space="preserve">Unload and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firewire-core</t>
    </r>
    <r>
      <rPr>
        <sz val="11"/>
        <color rgb="FF000000"/>
        <rFont val="Calibri"/>
      </rPr>
      <t xml:space="preserve"> kernel module:</t>
    </r>
    <r>
      <rPr>
        <sz val="11"/>
        <color rgb="FF000000"/>
        <rFont val="Calibri"/>
      </rPr>
      <t xml:space="preserve">
</t>
    </r>
    <r>
      <rPr>
        <sz val="11"/>
        <color rgb="FF006096"/>
        <rFont val="Roboto Condensed"/>
      </rPr>
      <t># modprobe -r firewire-core 2&gt;/dev/null</t>
    </r>
    <r>
      <rPr>
        <sz val="11"/>
        <color rgb="FF006096"/>
        <rFont val="Roboto Condensed"/>
      </rPr>
      <t xml:space="preserve">
</t>
    </r>
    <r>
      <rPr>
        <sz val="11"/>
        <color rgb="FF006096"/>
        <rFont val="Roboto Condensed"/>
      </rPr>
      <t># rmmod firewire-core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firewire-core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firewire-core /bin/false" &gt;&gt; /etc/modprobe.d/60-firewire-core.conf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firewire-core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firewire-core" &gt;&gt; /etc/modprobe.d/60-firewire-core.conf</t>
    </r>
    <r>
      <rPr>
        <sz val="11"/>
        <color rgb="FF006096"/>
        <rFont val="Roboto Condensed"/>
      </rPr>
      <t xml:space="preserve">
</t>
    </r>
  </si>
  <si>
    <r>
      <rPr>
        <sz val="11"/>
        <color rgb="FF000000"/>
        <rFont val="Calibri"/>
      </rPr>
      <t>The IEEE 1394 (FireWire) is a serial bus standard for high-speed real-time communication.</t>
    </r>
  </si>
  <si>
    <r>
      <rPr>
        <sz val="11"/>
        <color rgb="FF000000"/>
        <rFont val="Calibri"/>
      </rPr>
      <t xml:space="preserve">Verify the </t>
    </r>
    <r>
      <rPr>
        <b/>
        <sz val="11"/>
        <color rgb="FF000000"/>
        <rFont val="Calibri"/>
      </rPr>
      <t>firewire-core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firewire-core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l_mod_name="firewire"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firewire-core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firewire-core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firewire-core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loaded:</t>
    </r>
    <r>
      <rPr>
        <sz val="11"/>
        <color rgb="FF000000"/>
        <rFont val="Calibri"/>
      </rPr>
      <t xml:space="preserve">
</t>
    </r>
    <r>
      <rPr>
        <sz val="11"/>
        <color rgb="FF006096"/>
        <rFont val="Roboto Condensed"/>
      </rPr>
      <t># lsmod | grep -P -- 'firewire(_|-)core'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'\b(install|blacklist)\h+firewire(_|-)core\b'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firewire_core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firewire_core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install firewire_core /bin/false</t>
    </r>
    <r>
      <rPr>
        <sz val="11"/>
        <color rgb="FF006096"/>
        <rFont val="Roboto Condensed"/>
      </rPr>
      <t xml:space="preserve">
</t>
    </r>
  </si>
  <si>
    <t>1.1.1.10</t>
  </si>
  <si>
    <r>
      <rPr>
        <sz val="11"/>
        <rFont val="Calibri"/>
      </rPr>
      <t>Ensure usb-storage kernel module is not available</t>
    </r>
  </si>
  <si>
    <r>
      <rPr>
        <sz val="11"/>
        <color rgb="FF000000"/>
        <rFont val="Calibri"/>
      </rPr>
      <t xml:space="preserve">Unload and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usb-storage</t>
    </r>
    <r>
      <rPr>
        <sz val="11"/>
        <color rgb="FF000000"/>
        <rFont val="Calibri"/>
      </rPr>
      <t xml:space="preserve"> kernel module:</t>
    </r>
    <r>
      <rPr>
        <sz val="11"/>
        <color rgb="FF000000"/>
        <rFont val="Calibri"/>
      </rPr>
      <t xml:space="preserve">
</t>
    </r>
    <r>
      <rPr>
        <sz val="11"/>
        <color rgb="FF006096"/>
        <rFont val="Roboto Condensed"/>
      </rPr>
      <t># modprobe -r usb-storage 2&gt;/dev/null</t>
    </r>
    <r>
      <rPr>
        <sz val="11"/>
        <color rgb="FF006096"/>
        <rFont val="Roboto Condensed"/>
      </rPr>
      <t xml:space="preserve">
</t>
    </r>
    <r>
      <rPr>
        <sz val="11"/>
        <color rgb="FF006096"/>
        <rFont val="Roboto Condensed"/>
      </rPr>
      <t># rmmod usb-storage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usb_storage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usb_storage /bin/false" &gt;&gt; /etc/modprobe.d/60-usb-storage.conf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usb_storage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usb_storage" &gt;&gt; /etc/modprobe.d/60-usb-storage.conf</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</si>
  <si>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</si>
  <si>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</si>
  <si>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 xml:space="preserve">Verify the </t>
    </r>
    <r>
      <rPr>
        <b/>
        <sz val="11"/>
        <color rgb="FF000000"/>
        <rFont val="Calibri"/>
      </rPr>
      <t>usb-storage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usb-storage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l_mod_name="usb-storage"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usb-storage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usb-storage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usb-storage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loaded:</t>
    </r>
    <r>
      <rPr>
        <sz val="11"/>
        <color rgb="FF000000"/>
        <rFont val="Calibri"/>
      </rPr>
      <t xml:space="preserve">
</t>
    </r>
    <r>
      <rPr>
        <sz val="11"/>
        <color rgb="FF006096"/>
        <rFont val="Roboto Condensed"/>
      </rPr>
      <t># lsmod | grep -P -- 'usb(_|-)storage'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'\b(install|blacklist)\h+usb_storage\b'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usb_storage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usb_storage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install usb_storage /bin/false</t>
    </r>
    <r>
      <rPr>
        <sz val="11"/>
        <color rgb="FF006096"/>
        <rFont val="Roboto Condensed"/>
      </rPr>
      <t xml:space="preserve">
</t>
    </r>
  </si>
  <si>
    <t>1.1.1.11</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</si>
  <si>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</si>
  <si>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</si>
  <si>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 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modprobe -r gfs2 2&gt;/dev/null</t>
    </r>
    <r>
      <rPr>
        <sz val="11"/>
        <color rgb="FF006096"/>
        <rFont val="Roboto Condensed"/>
      </rPr>
      <t xml:space="preserve">
</t>
    </r>
    <r>
      <rPr>
        <sz val="11"/>
        <color rgb="FF006096"/>
        <rFont val="Roboto Condensed"/>
      </rPr>
      <t>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printf '%s\n' ""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Disable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 Initialize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</si>
  <si>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</si>
  <si>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</si>
  <si>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Verify filesystem kernel modules that are not in use on the system are disabled. Review currently loaded kernel modules to ensure they are needed and conform to local site policy.</t>
    </r>
    <r>
      <rPr>
        <sz val="11"/>
        <color rgb="FF000000"/>
        <rFont val="Calibri"/>
      </rPr>
      <t xml:space="preserve">
</t>
    </r>
    <r>
      <rPr>
        <b/>
        <sz val="11"/>
        <color rgb="FF000000"/>
        <rFont val="Calibri"/>
      </rPr>
      <t>Note:</t>
    </r>
    <r>
      <rPr>
        <sz val="11"/>
        <color rgb="FF000000"/>
        <rFont val="Calibri"/>
      </rPr>
      <t xml:space="preserve"> The "Audit script" included at the bottom of the "Audit Procedure" will perform the steps included below.</t>
    </r>
    <r>
      <rPr>
        <sz val="11"/>
        <color rgb="FF000000"/>
        <rFont val="Calibri"/>
      </rPr>
      <t xml:space="preserve">
</t>
    </r>
    <r>
      <rPr>
        <sz val="11"/>
        <color rgb="FF000000"/>
        <rFont val="Calibri"/>
      </rPr>
      <t>- Run the following command to generate a list of filesystem types currently mounted on the system.</t>
    </r>
    <r>
      <rPr>
        <sz val="11"/>
        <color rgb="FF000000"/>
        <rFont val="Calibri"/>
      </rPr>
      <t xml:space="preserve">
</t>
    </r>
    <r>
      <rPr>
        <sz val="11"/>
        <color rgb="FF006096"/>
        <rFont val="Roboto Condensed"/>
      </rPr>
      <t># findmnt -Dkerno fstype | sort -u</t>
    </r>
    <r>
      <rPr>
        <sz val="11"/>
        <color rgb="FF006096"/>
        <rFont val="Roboto Condensed"/>
      </rPr>
      <t xml:space="preserve">
</t>
    </r>
    <r>
      <rPr>
        <sz val="11"/>
        <color rgb="FF000000"/>
        <rFont val="Calibri"/>
      </rPr>
      <t xml:space="preserve">
</t>
    </r>
    <r>
      <rPr>
        <sz val="11"/>
        <color rgb="FF000000"/>
        <rFont val="Calibri"/>
      </rPr>
      <t>Review the output. These filesystem types should either be excluded from the audit or if no longer needed, unmounted and disabled.</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devtmpfs</t>
    </r>
    <r>
      <rPr>
        <sz val="11"/>
        <color rgb="FF006096"/>
        <rFont val="Roboto Condensed"/>
      </rPr>
      <t xml:space="preserve">
</t>
    </r>
    <r>
      <rPr>
        <sz val="11"/>
        <color rgb="FF006096"/>
        <rFont val="Roboto Condensed"/>
      </rPr>
      <t>ext4</t>
    </r>
    <r>
      <rPr>
        <sz val="11"/>
        <color rgb="FF006096"/>
        <rFont val="Roboto Condensed"/>
      </rPr>
      <t xml:space="preserve">
</t>
    </r>
    <r>
      <rPr>
        <sz val="11"/>
        <color rgb="FF006096"/>
        <rFont val="Roboto Condensed"/>
      </rPr>
      <t>tmpfs</t>
    </r>
    <r>
      <rPr>
        <sz val="11"/>
        <color rgb="FF006096"/>
        <rFont val="Roboto Condensed"/>
      </rPr>
      <t xml:space="preserve">
</t>
    </r>
    <r>
      <rPr>
        <sz val="11"/>
        <color rgb="FF006096"/>
        <rFont val="Roboto Condensed"/>
      </rPr>
      <t>vfat</t>
    </r>
    <r>
      <rPr>
        <sz val="11"/>
        <color rgb="FF006096"/>
        <rFont val="Roboto Condensed"/>
      </rPr>
      <t xml:space="preserve">
</t>
    </r>
    <r>
      <rPr>
        <sz val="11"/>
        <color rgb="FF000000"/>
        <rFont val="Calibri"/>
      </rPr>
      <t xml:space="preserve">
</t>
    </r>
    <r>
      <rPr>
        <sz val="11"/>
        <color rgb="FF000000"/>
        <rFont val="Calibri"/>
      </rPr>
      <t>- Run the following script to generate a list of all file system kernel modules currently installed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a_module=()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t>
    </r>
    <r>
      <rPr>
        <sz val="11"/>
        <color rgb="FF006096"/>
        <rFont val="Roboto Condensed"/>
      </rPr>
      <t xml:space="preserve">
</t>
    </r>
    <r>
      <rPr>
        <sz val="11"/>
        <color rgb="FF006096"/>
        <rFont val="Roboto Condensed"/>
      </rPr>
      <t xml:space="preserve">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printf '%s\n' "" "${a_module[@]}"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The output is a list of the kernel modules included in the </t>
    </r>
    <r>
      <rPr>
        <b/>
        <sz val="11"/>
        <color rgb="FF000000"/>
        <rFont val="Calibri"/>
      </rPr>
      <t>/usr/lib/modules/{KERNEL_VERSION}/kernel/fs/</t>
    </r>
    <r>
      <rPr>
        <sz val="11"/>
        <color rgb="FF000000"/>
        <rFont val="Calibri"/>
      </rPr>
      <t xml:space="preserve"> or </t>
    </r>
    <r>
      <rPr>
        <b/>
        <sz val="11"/>
        <color rgb="FF000000"/>
        <rFont val="Calibri"/>
      </rPr>
      <t>/lib/modules/{KERNEL_VERSION}/kernel/fs/</t>
    </r>
    <r>
      <rPr>
        <sz val="11"/>
        <color rgb="FF000000"/>
        <rFont val="Calibri"/>
      </rPr>
      <t xml:space="preserve"> directories. This list has been sorted to be unique values, ignore items in the </t>
    </r>
    <r>
      <rPr>
        <b/>
        <sz val="11"/>
        <color rgb="FF000000"/>
        <rFont val="Calibri"/>
      </rPr>
      <t>nls</t>
    </r>
    <r>
      <rPr>
        <sz val="11"/>
        <color rgb="FF000000"/>
        <rFont val="Calibri"/>
      </rPr>
      <t xml:space="preserve"> directory, and added to an array called </t>
    </r>
    <r>
      <rPr>
        <b/>
        <sz val="11"/>
        <color rgb="FF000000"/>
        <rFont val="Calibri"/>
      </rPr>
      <t>a_module</t>
    </r>
    <r>
      <rPr>
        <sz val="11"/>
        <color rgb="FF000000"/>
        <rFont val="Calibri"/>
      </rPr>
      <t>.</t>
    </r>
    <r>
      <rPr>
        <sz val="11"/>
        <color rgb="FF000000"/>
        <rFont val="Calibri"/>
      </rPr>
      <t xml:space="preserve">
</t>
    </r>
    <r>
      <rPr>
        <sz val="11"/>
        <color rgb="FF000000"/>
        <rFont val="Calibri"/>
      </rPr>
      <t>- Run the following command to generate a list of modules currently loaded into the kernel:</t>
    </r>
    <r>
      <rPr>
        <sz val="11"/>
        <color rgb="FF000000"/>
        <rFont val="Calibri"/>
      </rPr>
      <t xml:space="preserve">
</t>
    </r>
    <r>
      <rPr>
        <sz val="11"/>
        <color rgb="FF006096"/>
        <rFont val="Roboto Condensed"/>
      </rPr>
      <t># lsmod</t>
    </r>
    <r>
      <rPr>
        <sz val="11"/>
        <color rgb="FF006096"/>
        <rFont val="Roboto Condensed"/>
      </rPr>
      <t xml:space="preserve">
</t>
    </r>
    <r>
      <rPr>
        <sz val="11"/>
        <color rgb="FF000000"/>
        <rFont val="Calibri"/>
      </rPr>
      <t xml:space="preserve">
</t>
    </r>
    <r>
      <rPr>
        <sz val="11"/>
        <color rgb="FF000000"/>
        <rFont val="Calibri"/>
      </rPr>
      <t xml:space="preserve">-  compare the output from the list generated in step 2 to the list of loaded modules generated by the </t>
    </r>
    <r>
      <rPr>
        <b/>
        <sz val="11"/>
        <color rgb="FF000000"/>
        <rFont val="Calibri"/>
      </rPr>
      <t>lsmod</t>
    </r>
    <r>
      <rPr>
        <sz val="11"/>
        <color rgb="FF000000"/>
        <rFont val="Calibri"/>
      </rPr>
      <t xml:space="preserve"> command in step 3. Any module appearing in both lists is currently loaded into the kernel. Review these to verify they are needed and approved by local site policy</t>
    </r>
    <r>
      <rPr>
        <sz val="11"/>
        <color rgb="FF000000"/>
        <rFont val="Calibri"/>
      </rPr>
      <t xml:space="preserve">
</t>
    </r>
    <r>
      <rPr>
        <sz val="11"/>
        <color rgb="FF000000"/>
        <rFont val="Calibri"/>
      </rPr>
      <t xml:space="preserve">-  Run the following command to generate a list of modules that are set to be Deny Listed: </t>
    </r>
    <r>
      <rPr>
        <b/>
        <sz val="11"/>
        <color rgb="FF000000"/>
        <rFont val="Calibri"/>
      </rPr>
      <t>blacklist {MODULE_NAME}</t>
    </r>
    <r>
      <rPr>
        <sz val="11"/>
        <color rgb="FF000000"/>
        <rFont val="Calibri"/>
      </rPr>
      <t xml:space="preserve">, and/or set be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sz val="11"/>
        <color rgb="FF006096"/>
        <rFont val="Roboto Condensed"/>
      </rPr>
      <t># modprobe --showconfig | grep -Pi -- '^\h*(blacklist|install)\h+'</t>
    </r>
    <r>
      <rPr>
        <sz val="11"/>
        <color rgb="FF006096"/>
        <rFont val="Roboto Condensed"/>
      </rPr>
      <t xml:space="preserve">
</t>
    </r>
    <r>
      <rPr>
        <sz val="11"/>
        <color rgb="FF000000"/>
        <rFont val="Calibri"/>
      </rPr>
      <t xml:space="preserve">
</t>
    </r>
    <r>
      <rPr>
        <sz val="11"/>
        <color rgb="FF000000"/>
        <rFont val="Calibri"/>
      </rPr>
      <t xml:space="preserve">- Verify all modules in the output from the list generated in step 2 are both Deny Listed: </t>
    </r>
    <r>
      <rPr>
        <b/>
        <sz val="11"/>
        <color rgb="FF000000"/>
        <rFont val="Calibri"/>
      </rPr>
      <t>blacklist {MODULE_NAME}</t>
    </r>
    <r>
      <rPr>
        <sz val="11"/>
        <color rgb="FF000000"/>
        <rFont val="Calibri"/>
      </rPr>
      <t xml:space="preserve"> and set to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b/>
        <i/>
        <sz val="11"/>
        <color rgb="FF000000"/>
        <rFont val="Calibri"/>
      </rPr>
      <t>Audit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a_check=() a_output=() a_module=() a_output2=() a_output3=()</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IFS=$'\n' read -r -d '' -a a_mounted &lt; &lt;(findmnt -Dkerno fstype \</t>
    </r>
    <r>
      <rPr>
        <sz val="11"/>
        <color rgb="FF006096"/>
        <rFont val="Roboto Condensed"/>
      </rPr>
      <t xml:space="preserve">
</t>
    </r>
    <r>
      <rPr>
        <sz val="11"/>
        <color rgb="FF006096"/>
        <rFont val="Roboto Condensed"/>
      </rPr>
      <t xml:space="preserve">   | sort -u &amp;&amp; printf '\0' )</t>
    </r>
    <r>
      <rPr>
        <sz val="11"/>
        <color rgb="FF006096"/>
        <rFont val="Roboto Condensed"/>
      </rPr>
      <t xml:space="preserve">
</t>
    </r>
    <r>
      <rPr>
        <sz val="11"/>
        <color rgb="FF006096"/>
        <rFont val="Roboto Condensed"/>
      </rPr>
      <t xml:space="preserve">   IFS=$'\n' read -r -d '' -a a_lsmod &lt; &lt;(lsmod | awk '{print $1}' &amp;&amp; printf '\0' )</t>
    </r>
    <r>
      <rPr>
        <sz val="11"/>
        <color rgb="FF006096"/>
        <rFont val="Roboto Condensed"/>
      </rPr>
      <t xml:space="preserve">
</t>
    </r>
    <r>
      <rPr>
        <sz val="11"/>
        <color rgb="FF006096"/>
        <rFont val="Roboto Condensed"/>
      </rPr>
      <t xml:space="preserve">   IFS=$'\n' read -r -d '' -a a_showconfig &lt; &lt;(modprobe --showconfig | \</t>
    </r>
    <r>
      <rPr>
        <sz val="11"/>
        <color rgb="FF006096"/>
        <rFont val="Roboto Condensed"/>
      </rPr>
      <t xml:space="preserve">
</t>
    </r>
    <r>
      <rPr>
        <sz val="11"/>
        <color rgb="FF006096"/>
        <rFont val="Roboto Condensed"/>
      </rPr>
      <t xml:space="preserve">   grep -Pi -- '^\h*(blacklist|install)\h+' &amp;&amp; printf '\0')</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for l_module in "${a_module[@]}"; do</t>
    </r>
    <r>
      <rPr>
        <sz val="11"/>
        <color rgb="FF006096"/>
        <rFont val="Roboto Condensed"/>
      </rPr>
      <t xml:space="preserve">
</t>
    </r>
    <r>
      <rPr>
        <sz val="11"/>
        <color rgb="FF006096"/>
        <rFont val="Roboto Condensed"/>
      </rPr>
      <t xml:space="preserve">      if grep -Psoiq -- '\b'"$l_module"'\b' &lt;&lt;&lt; "${a_mounted[*]}"; then</t>
    </r>
    <r>
      <rPr>
        <sz val="11"/>
        <color rgb="FF006096"/>
        <rFont val="Roboto Condensed"/>
      </rPr>
      <t xml:space="preserve">
</t>
    </r>
    <r>
      <rPr>
        <sz val="11"/>
        <color rgb="FF006096"/>
        <rFont val="Roboto Condensed"/>
      </rPr>
      <t xml:space="preserve">         a_output+=("  - \"$l_module\"")</t>
    </r>
    <r>
      <rPr>
        <sz val="11"/>
        <color rgb="FF006096"/>
        <rFont val="Roboto Condensed"/>
      </rPr>
      <t xml:space="preserve">
</t>
    </r>
    <r>
      <rPr>
        <sz val="11"/>
        <color rgb="FF006096"/>
        <rFont val="Roboto Condensed"/>
      </rPr>
      <t xml:space="preserve">      elif grep -Psoiq -- '\b'"$l_module"'\b' &lt;&lt;&lt; "${a_lsmod[*]}"; then</t>
    </r>
    <r>
      <rPr>
        <sz val="11"/>
        <color rgb="FF006096"/>
        <rFont val="Roboto Condensed"/>
      </rPr>
      <t xml:space="preserve">
</t>
    </r>
    <r>
      <rPr>
        <sz val="11"/>
        <color rgb="FF006096"/>
        <rFont val="Roboto Condensed"/>
      </rPr>
      <t xml:space="preserve">         a_output2+=("  - \"$l_module\"")</t>
    </r>
    <r>
      <rPr>
        <sz val="11"/>
        <color rgb="FF006096"/>
        <rFont val="Roboto Condensed"/>
      </rPr>
      <t xml:space="preserve">
</t>
    </r>
    <r>
      <rPr>
        <sz val="11"/>
        <color rgb="FF006096"/>
        <rFont val="Roboto Condensed"/>
      </rPr>
      <t xml:space="preserve">      elif ! grep -Psioq -- '\binstall\h+'"${l_module//-/_}"'\h+\H+\b' &lt;&lt;&lt; "${a_showconfig[*]}" || \</t>
    </r>
    <r>
      <rPr>
        <sz val="11"/>
        <color rgb="FF006096"/>
        <rFont val="Roboto Condensed"/>
      </rPr>
      <t xml:space="preserve">
</t>
    </r>
    <r>
      <rPr>
        <sz val="11"/>
        <color rgb="FF006096"/>
        <rFont val="Roboto Condensed"/>
      </rPr>
      <t xml:space="preserve">      ! grep -Psioq -- '\bblacklist\h+'"${l_module//-/_}"'\b' &lt;&lt;&lt; "${a_showconfig[*]}"; then</t>
    </r>
    <r>
      <rPr>
        <sz val="11"/>
        <color rgb="FF006096"/>
        <rFont val="Roboto Condensed"/>
      </rPr>
      <t xml:space="preserve">
</t>
    </r>
    <r>
      <rPr>
        <sz val="11"/>
        <color rgb="FF006096"/>
        <rFont val="Roboto Condensed"/>
      </rPr>
      <t xml:space="preserve">         a_output3+=("  - \"$l_module\"")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t>
    </r>
    <r>
      <rPr>
        <sz val="11"/>
        <color rgb="FF006096"/>
        <rFont val="Roboto Condensed"/>
      </rPr>
      <t xml:space="preserve">
</t>
    </r>
    <r>
      <rPr>
        <sz val="11"/>
        <color rgb="FF006096"/>
        <rFont val="Roboto Condensed"/>
      </rPr>
      <t xml:space="preserve">   "- There are \"${#a_output[@]}\" kernel modules currently mounted:" "${a_output[@]}"</t>
    </r>
    <r>
      <rPr>
        <sz val="11"/>
        <color rgb="FF006096"/>
        <rFont val="Roboto Condensed"/>
      </rPr>
      <t xml:space="preserve">
</t>
    </r>
    <r>
      <rPr>
        <sz val="11"/>
        <color rgb="FF006096"/>
        <rFont val="Roboto Condensed"/>
      </rPr>
      <t xml:space="preserve">   [ "${#a_output2[@]}" -gt 0 ] &amp;&amp; printf '%s\n' "" \</t>
    </r>
    <r>
      <rPr>
        <sz val="11"/>
        <color rgb="FF006096"/>
        <rFont val="Roboto Condensed"/>
      </rPr>
      <t xml:space="preserve">
</t>
    </r>
    <r>
      <rPr>
        <sz val="11"/>
        <color rgb="FF006096"/>
        <rFont val="Roboto Condensed"/>
      </rPr>
      <t xml:space="preserve">   "- There are \"${#a_output2[@]}\" kernel modules currently loaded:" "${a_output2[@]}"</t>
    </r>
    <r>
      <rPr>
        <sz val="11"/>
        <color rgb="FF006096"/>
        <rFont val="Roboto Condensed"/>
      </rPr>
      <t xml:space="preserve">
</t>
    </r>
    <r>
      <rPr>
        <sz val="11"/>
        <color rgb="FF006096"/>
        <rFont val="Roboto Condensed"/>
      </rPr>
      <t xml:space="preserve">   [ "${#a_output3[@]}" -gt 0 ] &amp;&amp; printf '%s\n' "" \</t>
    </r>
    <r>
      <rPr>
        <sz val="11"/>
        <color rgb="FF006096"/>
        <rFont val="Roboto Condensed"/>
      </rPr>
      <t xml:space="preserve">
</t>
    </r>
    <r>
      <rPr>
        <sz val="11"/>
        <color rgb="FF006096"/>
        <rFont val="Roboto Condensed"/>
      </rPr>
      <t xml:space="preserve">   "- There are \"${#a_output3[@]}\" Kernel modules currently loadable:" "${a_output3[@]}"</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</si>
  <si>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</si>
  <si>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</si>
  <si>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tmpfs or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</si>
  <si>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</si>
  <si>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Note:</t>
    </r>
    <r>
      <rPr>
        <sz val="11"/>
        <color rgb="FF000000"/>
        <rFont val="Calibri"/>
      </rPr>
      <t xml:space="preserve"> If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a systemd unit file. There is an exception to this when a system is diskless and connected to iSCSI, entries in </t>
    </r>
    <r>
      <rPr>
        <b/>
        <sz val="11"/>
        <color rgb="FF000000"/>
        <rFont val="Calibri"/>
      </rPr>
      <t>/etc/fstab</t>
    </r>
    <r>
      <rPr>
        <sz val="11"/>
        <color rgb="FF000000"/>
        <rFont val="Calibri"/>
      </rPr>
      <t xml:space="preserve"> may not take precedence over a systemd unit file.</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</si>
  <si>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</si>
  <si>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</si>
  <si>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</si>
  <si>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</si>
  <si>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</si>
  <si>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</si>
  <si>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</si>
  <si>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</si>
  <si>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</si>
  <si>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</si>
  <si>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</si>
  <si>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</si>
  <si>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</si>
  <si>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</si>
  <si>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</si>
  <si>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</si>
  <si>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</si>
  <si>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</si>
  <si>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</si>
  <si>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</si>
  <si>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tmpfs or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</si>
  <si>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</si>
  <si>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</si>
  <si>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</si>
  <si>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</si>
  <si>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</si>
  <si>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</si>
  <si>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</si>
  <si>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</si>
  <si>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</si>
  <si>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</si>
  <si>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</si>
  <si>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</si>
  <si>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</si>
  <si>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</si>
  <si>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</si>
  <si>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</si>
  <si>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</si>
  <si>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</si>
  <si>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</si>
  <si>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</si>
  <si>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</si>
  <si>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</si>
  <si>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</si>
  <si>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</si>
  <si>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</si>
  <si>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</si>
  <si>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</si>
  <si>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0000"/>
        <rFont val="Calibri"/>
      </rPr>
      <t xml:space="preserve">
</t>
    </r>
    <r>
      <rPr>
        <sz val="11"/>
        <color rgb="FF000000"/>
        <rFont val="Calibri"/>
      </rPr>
      <t>Nothing should be returned</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</si>
  <si>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</si>
  <si>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</si>
  <si>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</si>
  <si>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</si>
  <si>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</si>
  <si>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</si>
  <si>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</si>
  <si>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</si>
  <si>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</si>
  <si>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</si>
  <si>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</si>
  <si>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</si>
  <si>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</si>
  <si>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0000"/>
        <rFont val="Calibri"/>
      </rPr>
      <t xml:space="preserve">
</t>
    </r>
    <r>
      <rPr>
        <sz val="11"/>
        <color rgb="FF000000"/>
        <rFont val="Calibri"/>
      </rPr>
      <t>Nothing should be returned</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</si>
  <si>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</si>
  <si>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</si>
  <si>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</si>
  <si>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</si>
  <si>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</si>
  <si>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</si>
  <si>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</si>
  <si>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</si>
  <si>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</si>
  <si>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</si>
  <si>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</si>
  <si>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</si>
  <si>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</si>
  <si>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</si>
  <si>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</si>
  <si>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</si>
  <si>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</si>
  <si>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</si>
  <si>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</si>
  <si>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</si>
  <si>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</si>
  <si>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</si>
  <si>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</si>
  <si>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</si>
  <si>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</si>
  <si>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</si>
  <si>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</si>
  <si>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</si>
  <si>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</si>
  <si>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</si>
  <si>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</si>
  <si>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</si>
  <si>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</si>
  <si>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</si>
  <si>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</si>
  <si>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</si>
  <si>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</si>
  <si>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</si>
  <si>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</si>
  <si>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</si>
  <si>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</si>
  <si>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</si>
  <si>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</si>
  <si>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</si>
  <si>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</si>
  <si>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</si>
  <si>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</si>
  <si>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</si>
  <si>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</si>
  <si>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</si>
  <si>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</si>
  <si>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</si>
  <si>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</si>
  <si>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</si>
  <si>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</si>
  <si>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</si>
  <si>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</si>
  <si>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</si>
  <si>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</si>
  <si>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</si>
  <si>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</si>
  <si>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the source.list and .source files use the Signed-By option</t>
    </r>
  </si>
  <si>
    <r>
      <rPr>
        <sz val="11"/>
        <color rgb="FF000000"/>
        <rFont val="Calibri"/>
      </rPr>
      <t xml:space="preserve">Update the file </t>
    </r>
    <r>
      <rPr>
        <b/>
        <sz val="11"/>
        <color rgb="FF000000"/>
        <rFont val="Calibri"/>
      </rPr>
      <t>sources.list</t>
    </r>
    <r>
      <rPr>
        <sz val="11"/>
        <color rgb="FF000000"/>
        <rFont val="Calibri"/>
      </rPr>
      <t xml:space="preserve"> and any </t>
    </r>
    <r>
      <rPr>
        <b/>
        <sz val="11"/>
        <color rgb="FF000000"/>
        <rFont val="Calibri"/>
      </rPr>
      <t>.sources</t>
    </r>
    <r>
      <rPr>
        <sz val="11"/>
        <color rgb="FF000000"/>
        <rFont val="Calibri"/>
      </rPr>
      <t xml:space="preserve"> files found in the </t>
    </r>
    <r>
      <rPr>
        <b/>
        <sz val="11"/>
        <color rgb="FF000000"/>
        <rFont val="Calibri"/>
      </rPr>
      <t>/etc/apt/sources.list.d/</t>
    </r>
    <r>
      <rPr>
        <sz val="11"/>
        <color rgb="FF000000"/>
        <rFont val="Calibri"/>
      </rPr>
      <t xml:space="preserve"> directory in accordance with site policy.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suggested filename for new systems is </t>
    </r>
    <r>
      <rPr>
        <b/>
        <sz val="11"/>
        <color rgb="FF000000"/>
        <rFont val="Calibri"/>
      </rPr>
      <t>/etc/apt/sources.list.d/vendor.sources</t>
    </r>
    <r>
      <rPr>
        <sz val="11"/>
        <color rgb="FF000000"/>
        <rFont val="Calibri"/>
      </rPr>
      <t xml:space="preserve">, where vendor is the result of </t>
    </r>
    <r>
      <rPr>
        <b/>
        <sz val="11"/>
        <color rgb="FF000000"/>
        <rFont val="Calibri"/>
      </rPr>
      <t>dpkg-vendor --query Vendor | tr A-Z a-z</t>
    </r>
    <r>
      <rPr>
        <sz val="11"/>
        <color rgb="FF000000"/>
        <rFont val="Calibri"/>
      </rPr>
      <t xml:space="preserve">, in deb822-style format. For example, Ubuntu uses </t>
    </r>
    <r>
      <rPr>
        <b/>
        <sz val="11"/>
        <color rgb="FF000000"/>
        <rFont val="Calibri"/>
      </rPr>
      <t>/etc/apt/sources.list.d/ubuntu.sources</t>
    </r>
    <r>
      <rPr>
        <sz val="11"/>
        <color rgb="FF000000"/>
        <rFont val="Calibri"/>
      </rPr>
      <t>.</t>
    </r>
    <r>
      <rPr>
        <sz val="11"/>
        <color rgb="FF000000"/>
        <rFont val="Calibri"/>
      </rPr>
      <t xml:space="preserve">
</t>
    </r>
    <r>
      <rPr>
        <sz val="11"/>
        <color rgb="FF000000"/>
        <rFont val="Calibri"/>
      </rPr>
      <t>- It is important to list sources in order of preference, with the most preferred source listed first. Typically, this will result in sorting by speed from fastest to slowest (CD-ROM followed by hosts on a local network, followed by distant Internet hosts, for example).</t>
    </r>
  </si>
  <si>
    <r>
      <rPr>
        <b/>
        <sz val="11"/>
        <color rgb="FF000000"/>
        <rFont val="Calibri"/>
      </rPr>
      <t>sources.list</t>
    </r>
    <r>
      <rPr>
        <sz val="11"/>
        <color rgb="FF000000"/>
        <rFont val="Calibri"/>
      </rPr>
      <t xml:space="preserve"> - List of configured APT data sources</t>
    </r>
    <r>
      <rPr>
        <sz val="11"/>
        <color rgb="FF000000"/>
        <rFont val="Calibri"/>
      </rPr>
      <t xml:space="preserve">
</t>
    </r>
    <r>
      <rPr>
        <sz val="11"/>
        <color rgb="FF000000"/>
        <rFont val="Calibri"/>
      </rPr>
      <t xml:space="preserve">The source list </t>
    </r>
    <r>
      <rPr>
        <b/>
        <sz val="11"/>
        <color rgb="FF000000"/>
        <rFont val="Calibri"/>
      </rPr>
      <t>/etc/apt/sources.list</t>
    </r>
    <r>
      <rPr>
        <sz val="11"/>
        <color rgb="FF000000"/>
        <rFont val="Calibri"/>
      </rPr>
      <t xml:space="preserve"> and the files contained in </t>
    </r>
    <r>
      <rPr>
        <b/>
        <sz val="11"/>
        <color rgb="FF000000"/>
        <rFont val="Calibri"/>
      </rPr>
      <t>/etc/apt/sources.list.d/</t>
    </r>
    <r>
      <rPr>
        <sz val="11"/>
        <color rgb="FF000000"/>
        <rFont val="Calibri"/>
      </rPr>
      <t xml:space="preserve"> are designed to support any number of active sources and a variety of source media.</t>
    </r>
    <r>
      <rPr>
        <sz val="11"/>
        <color rgb="FF000000"/>
        <rFont val="Calibri"/>
      </rPr>
      <t xml:space="preserve">
</t>
    </r>
    <r>
      <rPr>
        <b/>
        <sz val="11"/>
        <color rgb="FF000000"/>
        <rFont val="Calibri"/>
      </rPr>
      <t>Signed-By</t>
    </r>
    <r>
      <rPr>
        <sz val="11"/>
        <color rgb="FF000000"/>
        <rFont val="Calibri"/>
      </rPr>
      <t xml:space="preserve"> (</t>
    </r>
    <r>
      <rPr>
        <b/>
        <sz val="11"/>
        <color rgb="FF000000"/>
        <rFont val="Calibri"/>
      </rPr>
      <t>signed-by</t>
    </r>
    <r>
      <rPr>
        <sz val="11"/>
        <color rgb="FF000000"/>
        <rFont val="Calibri"/>
      </rPr>
      <t xml:space="preserve">) is an option to require a repository to pass apt-secure(8) verification with a certain set of keys rather than all trusted keys apt has configured. It is specified as a list of absolute paths to keyring files (have to be accessible and readable for the _apt system user, so ensure everyone has read-permissions on the file) and fingerprints of keys to select from these keyrings. The recommended locations for keyrings are </t>
    </r>
    <r>
      <rPr>
        <b/>
        <sz val="11"/>
        <color rgb="FF000000"/>
        <rFont val="Calibri"/>
      </rPr>
      <t>/usr/share/keyrings</t>
    </r>
    <r>
      <rPr>
        <sz val="11"/>
        <color rgb="FF000000"/>
        <rFont val="Calibri"/>
      </rPr>
      <t xml:space="preserve"> for keyrings managed by packages, and </t>
    </r>
    <r>
      <rPr>
        <b/>
        <sz val="11"/>
        <color rgb="FF000000"/>
        <rFont val="Calibri"/>
      </rPr>
      <t>/etc/apt/keyrings</t>
    </r>
    <r>
      <rPr>
        <sz val="11"/>
        <color rgb="FF000000"/>
        <rFont val="Calibri"/>
      </rPr>
      <t xml:space="preserve"> for keyrings managed by the system operator. If no keyring files are specified, the default is the </t>
    </r>
    <r>
      <rPr>
        <b/>
        <sz val="11"/>
        <color rgb="FF000000"/>
        <rFont val="Calibri"/>
      </rPr>
      <t>trusted.gpg</t>
    </r>
    <r>
      <rPr>
        <sz val="11"/>
        <color rgb="FF000000"/>
        <rFont val="Calibri"/>
      </rPr>
      <t xml:space="preserve"> keyring and all keyrings in the </t>
    </r>
    <r>
      <rPr>
        <b/>
        <sz val="11"/>
        <color rgb="FF000000"/>
        <rFont val="Calibri"/>
      </rPr>
      <t>trusted.gpg.d/</t>
    </r>
    <r>
      <rPr>
        <sz val="11"/>
        <color rgb="FF000000"/>
        <rFont val="Calibri"/>
      </rPr>
      <t xml:space="preserve"> directory. If no fingerprint is specified all keys in the keyrings are selected. A fingerprint will accept also all signatures by a subkey of this key, if this isn't desired an exclamation mark (</t>
    </r>
    <r>
      <rPr>
        <b/>
        <sz val="11"/>
        <color rgb="FF000000"/>
        <rFont val="Calibri"/>
      </rPr>
      <t>!</t>
    </r>
    <r>
      <rPr>
        <sz val="11"/>
        <color rgb="FF000000"/>
        <rFont val="Calibri"/>
      </rPr>
      <t>) can be appended to the fingerprint to disable this behaviour. The option defaults to the value of the option with the same name if set in the previously acquired Release file of this repository (only fingerprints can be specified there through). Otherwise, all keys in the trusted keyrings are considered valid signers for this repository. The option may also be set directly to an embedded GPG public key block.</t>
    </r>
  </si>
  <si>
    <r>
      <rPr>
        <b/>
        <sz val="11"/>
        <color rgb="FF000000"/>
        <rFont val="Calibri"/>
      </rPr>
      <t>apt-key list</t>
    </r>
    <r>
      <rPr>
        <sz val="11"/>
        <color rgb="FF000000"/>
        <rFont val="Calibri"/>
      </rPr>
      <t xml:space="preserve"> is deprecated. Manage keyring files in </t>
    </r>
    <r>
      <rPr>
        <b/>
        <sz val="11"/>
        <color rgb="FF000000"/>
        <rFont val="Calibri"/>
      </rPr>
      <t>trusted.gpg.d</t>
    </r>
    <r>
      <rPr>
        <sz val="11"/>
        <color rgb="FF000000"/>
        <rFont val="Calibri"/>
      </rPr>
      <t xml:space="preserve"> instead (see apt-key(8)).With the deprecation of </t>
    </r>
    <r>
      <rPr>
        <b/>
        <sz val="11"/>
        <color rgb="FF000000"/>
        <rFont val="Calibri"/>
      </rPr>
      <t>apt-key</t>
    </r>
    <r>
      <rPr>
        <sz val="11"/>
        <color rgb="FF000000"/>
        <rFont val="Calibri"/>
      </rPr>
      <t xml:space="preserve"> it is recommended to use the </t>
    </r>
    <r>
      <rPr>
        <b/>
        <sz val="11"/>
        <color rgb="FF000000"/>
        <rFont val="Calibri"/>
      </rPr>
      <t>Signed-By</t>
    </r>
    <r>
      <rPr>
        <sz val="11"/>
        <color rgb="FF000000"/>
        <rFont val="Calibri"/>
      </rPr>
      <t xml:space="preserve"> option in </t>
    </r>
    <r>
      <rPr>
        <b/>
        <sz val="11"/>
        <color rgb="FF000000"/>
        <rFont val="Calibri"/>
      </rPr>
      <t>sources.list</t>
    </r>
    <r>
      <rPr>
        <sz val="11"/>
        <color rgb="FF000000"/>
        <rFont val="Calibri"/>
      </rPr>
      <t xml:space="preserve"> to require a repository to pass apt-secure(8) verification with a certain set of keys rather than all trusted keys apt has configured.</t>
    </r>
    <r>
      <rPr>
        <sz val="11"/>
        <color rgb="FF000000"/>
        <rFont val="Calibri"/>
      </rPr>
      <t xml:space="preserve">
</t>
    </r>
    <r>
      <rPr>
        <sz val="11"/>
        <color rgb="FF000000"/>
        <rFont val="Calibri"/>
      </rPr>
      <t>It is important to list sources in order of preference, with the most preferred source listed first. Typically, this will result in sorting by speed from fastest to slowest (CD-ROM followed by hosts on a local network, followed by distant Internet hosts, for example).</t>
    </r>
  </si>
  <si>
    <r>
      <rPr>
        <sz val="11"/>
        <color rgb="FF000000"/>
        <rFont val="Calibri"/>
      </rPr>
      <t xml:space="preserve">Run the following command and verify that the file </t>
    </r>
    <r>
      <rPr>
        <b/>
        <sz val="11"/>
        <color rgb="FF000000"/>
        <rFont val="Calibri"/>
      </rPr>
      <t>/etc/apt/sources.list</t>
    </r>
    <r>
      <rPr>
        <sz val="11"/>
        <color rgb="FF000000"/>
        <rFont val="Calibri"/>
      </rPr>
      <t xml:space="preserve"> and files ending </t>
    </r>
    <r>
      <rPr>
        <b/>
        <sz val="11"/>
        <color rgb="FF000000"/>
        <rFont val="Calibri"/>
      </rPr>
      <t>.list</t>
    </r>
    <r>
      <rPr>
        <sz val="11"/>
        <color rgb="FF000000"/>
        <rFont val="Calibri"/>
      </rPr>
      <t xml:space="preserve"> and </t>
    </r>
    <r>
      <rPr>
        <b/>
        <sz val="11"/>
        <color rgb="FF000000"/>
        <rFont val="Calibri"/>
      </rPr>
      <t>.sources</t>
    </r>
    <r>
      <rPr>
        <sz val="11"/>
        <color rgb="FF000000"/>
        <rFont val="Calibri"/>
      </rPr>
      <t xml:space="preserve"> in the </t>
    </r>
    <r>
      <rPr>
        <b/>
        <sz val="11"/>
        <color rgb="FF000000"/>
        <rFont val="Calibri"/>
      </rPr>
      <t>/etc/apt/sources.list.d/</t>
    </r>
    <r>
      <rPr>
        <sz val="11"/>
        <color rgb="FF000000"/>
        <rFont val="Calibri"/>
      </rPr>
      <t xml:space="preserve"> directory use the </t>
    </r>
    <r>
      <rPr>
        <b/>
        <sz val="11"/>
        <color rgb="FF000000"/>
        <rFont val="Calibri"/>
      </rPr>
      <t>Signed-By</t>
    </r>
    <r>
      <rPr>
        <sz val="11"/>
        <color rgb="FF000000"/>
        <rFont val="Calibri"/>
      </rPr>
      <t xml:space="preserve"> option:</t>
    </r>
    <r>
      <rPr>
        <sz val="11"/>
        <color rgb="FF000000"/>
        <rFont val="Calibri"/>
      </rPr>
      <t xml:space="preserve">
</t>
    </r>
    <r>
      <rPr>
        <sz val="11"/>
        <color rgb="FF006096"/>
        <rFont val="Roboto Condensed"/>
      </rPr>
      <t># grep -PRLs -- '^([^#\n\r]+)?\bSigned-By\b' /etc/apt/sources.list /etc/apt/sources.list.d/*.{list,sources}</t>
    </r>
    <r>
      <rPr>
        <sz val="11"/>
        <color rgb="FF006096"/>
        <rFont val="Roboto Condensed"/>
      </rPr>
      <t xml:space="preserve">
</t>
    </r>
    <r>
      <rPr>
        <sz val="11"/>
        <color rgb="FF000000"/>
        <rFont val="Calibri"/>
      </rPr>
      <t xml:space="preserve">
</t>
    </r>
    <r>
      <rPr>
        <sz val="11"/>
        <color rgb="FF000000"/>
        <rFont val="Calibri"/>
      </rPr>
      <t>Nothing should be returned.</t>
    </r>
  </si>
  <si>
    <t>1.2.1.2</t>
  </si>
  <si>
    <r>
      <rPr>
        <sz val="11"/>
        <rFont val="Calibri"/>
      </rPr>
      <t>Ensure weak dependencies are configured</t>
    </r>
  </si>
  <si>
    <r>
      <rPr>
        <sz val="11"/>
        <color rgb="FF000000"/>
        <rFont val="Calibri"/>
      </rPr>
      <t xml:space="preserve">Create a file under </t>
    </r>
    <r>
      <rPr>
        <b/>
        <sz val="11"/>
        <color rgb="FF000000"/>
        <rFont val="Calibri"/>
      </rPr>
      <t>/etc/apt/apt.conf.d/</t>
    </r>
    <r>
      <rPr>
        <sz val="11"/>
        <color rgb="FF000000"/>
        <rFont val="Calibri"/>
      </rPr>
      <t xml:space="preserve"> to disable the installation of weak dependencies:</t>
    </r>
    <r>
      <rPr>
        <sz val="11"/>
        <color rgb="FF000000"/>
        <rFont val="Calibri"/>
      </rPr>
      <t xml:space="preserve">
</t>
    </r>
    <r>
      <rPr>
        <sz val="11"/>
        <color rgb="FF006096"/>
        <rFont val="Roboto Condensed"/>
      </rPr>
      <t># printf '%s\n%s\n' "" 'APT::Install-Recommends "0";' 'APT::Install-Suggests "0";' &gt; /etc/apt/apt.conf.d/60-no-weak-dependencies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All configuration files under </t>
    </r>
    <r>
      <rPr>
        <b/>
        <sz val="11"/>
        <color rgb="FF000000"/>
        <rFont val="Calibri"/>
      </rPr>
      <t>/etc/apt/apt.conf.d/</t>
    </r>
    <r>
      <rPr>
        <sz val="11"/>
        <color rgb="FF000000"/>
        <rFont val="Calibri"/>
      </rPr>
      <t xml:space="preserve"> are sorted in lexicographic order and where conflicting settings exist the last one will take precedence.</t>
    </r>
  </si>
  <si>
    <r>
      <rPr>
        <sz val="11"/>
        <color rgb="FF000000"/>
        <rFont val="Calibri"/>
      </rPr>
      <t>The Debian packaging specification allows for 3 levels of dependencies to be declared:</t>
    </r>
    <r>
      <rPr>
        <sz val="11"/>
        <color rgb="FF000000"/>
        <rFont val="Calibri"/>
      </rPr>
      <t xml:space="preserve">
</t>
    </r>
    <r>
      <rPr>
        <sz val="11"/>
        <color rgb="FF000000"/>
        <rFont val="Calibri"/>
      </rPr>
      <t>hard dependencies (</t>
    </r>
    <r>
      <rPr>
        <b/>
        <sz val="11"/>
        <color rgb="FF000000"/>
        <rFont val="Calibri"/>
      </rPr>
      <t>Requires</t>
    </r>
    <r>
      <rPr>
        <sz val="11"/>
        <color rgb="FF000000"/>
        <rFont val="Calibri"/>
      </rPr>
      <t>) for packages which must be installed for a minimal installation of the application to functionweak dependencies (</t>
    </r>
    <r>
      <rPr>
        <b/>
        <sz val="11"/>
        <color rgb="FF000000"/>
        <rFont val="Calibri"/>
      </rPr>
      <t>Recommends</t>
    </r>
    <r>
      <rPr>
        <sz val="11"/>
        <color rgb="FF000000"/>
        <rFont val="Calibri"/>
      </rPr>
      <t>) for packages which provide additional features, but which are not required for a minimal installation to functionhints (</t>
    </r>
    <r>
      <rPr>
        <b/>
        <sz val="11"/>
        <color rgb="FF000000"/>
        <rFont val="Calibri"/>
      </rPr>
      <t>Suggests</t>
    </r>
    <r>
      <rPr>
        <sz val="11"/>
        <color rgb="FF000000"/>
        <rFont val="Calibri"/>
      </rPr>
      <t>) for packages which offer add-ons which might be useful.</t>
    </r>
  </si>
  <si>
    <r>
      <rPr>
        <sz val="11"/>
        <color rgb="FF000000"/>
        <rFont val="Calibri"/>
      </rPr>
      <t>Run the following command and verify that the APT options for weak dependencies are disabled:</t>
    </r>
    <r>
      <rPr>
        <sz val="11"/>
        <color rgb="FF000000"/>
        <rFont val="Calibri"/>
      </rPr>
      <t xml:space="preserve">
</t>
    </r>
    <r>
      <rPr>
        <sz val="11"/>
        <color rgb="FF006096"/>
        <rFont val="Roboto Condensed"/>
      </rPr>
      <t># /usr/bin/apt-config dump | /usr/bin/grep "APT::Install-"</t>
    </r>
    <r>
      <rPr>
        <sz val="11"/>
        <color rgb="FF006096"/>
        <rFont val="Roboto Condensed"/>
      </rPr>
      <t xml:space="preserve">
</t>
    </r>
    <r>
      <rPr>
        <sz val="11"/>
        <color rgb="FF000000"/>
        <rFont val="Calibri"/>
      </rPr>
      <t xml:space="preserve">
</t>
    </r>
    <r>
      <rPr>
        <sz val="11"/>
        <color rgb="FF000000"/>
        <rFont val="Calibri"/>
      </rPr>
      <t>Verify the output matches the following</t>
    </r>
    <r>
      <rPr>
        <sz val="11"/>
        <color rgb="FF000000"/>
        <rFont val="Calibri"/>
      </rPr>
      <t xml:space="preserve">
</t>
    </r>
    <r>
      <rPr>
        <sz val="11"/>
        <color rgb="FF006096"/>
        <rFont val="Roboto Condensed"/>
      </rPr>
      <t>APT::Install-Recommends "0";</t>
    </r>
    <r>
      <rPr>
        <sz val="11"/>
        <color rgb="FF006096"/>
        <rFont val="Roboto Condensed"/>
      </rPr>
      <t xml:space="preserve">
</t>
    </r>
    <r>
      <rPr>
        <sz val="11"/>
        <color rgb="FF006096"/>
        <rFont val="Roboto Condensed"/>
      </rPr>
      <t>APT::Install-Suggests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no output is returned, this should be considered a failure as the default behavior is to install packages marked as recommended.</t>
    </r>
  </si>
  <si>
    <r>
      <rPr>
        <sz val="11"/>
        <color rgb="FF006096"/>
        <rFont val="Roboto Condensed"/>
      </rPr>
      <t>APT::Install-Recommends "1";</t>
    </r>
    <r>
      <rPr>
        <sz val="11"/>
        <color rgb="FF006096"/>
        <rFont val="Roboto Condensed"/>
      </rPr>
      <t xml:space="preserve">
</t>
    </r>
    <r>
      <rPr>
        <sz val="11"/>
        <color rgb="FF006096"/>
        <rFont val="Roboto Condensed"/>
      </rPr>
      <t>APT::Install-Suggests "0";</t>
    </r>
    <r>
      <rPr>
        <sz val="11"/>
        <color rgb="FF006096"/>
        <rFont val="Roboto Condensed"/>
      </rPr>
      <t xml:space="preserve">
</t>
    </r>
  </si>
  <si>
    <t>1.2.1.3</t>
  </si>
  <si>
    <r>
      <rPr>
        <sz val="11"/>
        <rFont val="Calibri"/>
      </rPr>
      <t>Ensure access to gpg key files are configured</t>
    </r>
  </si>
  <si>
    <r>
      <rPr>
        <sz val="11"/>
        <color rgb="FF000000"/>
        <rFont val="Calibri"/>
      </rPr>
      <t>Run the following commands to update the access to any file(s) returned in the audit steps above:</t>
    </r>
    <r>
      <rPr>
        <sz val="11"/>
        <color rgb="FF000000"/>
        <rFont val="Calibri"/>
      </rPr>
      <t xml:space="preserve">
</t>
    </r>
    <r>
      <rPr>
        <sz val="11"/>
        <color rgb="FF006096"/>
        <rFont val="Roboto Condensed"/>
      </rPr>
      <t># chown root:root "/absolute/path/to/file"</t>
    </r>
    <r>
      <rPr>
        <sz val="11"/>
        <color rgb="FF006096"/>
        <rFont val="Roboto Condensed"/>
      </rPr>
      <t xml:space="preserve">
</t>
    </r>
    <r>
      <rPr>
        <sz val="11"/>
        <color rgb="FF006096"/>
        <rFont val="Roboto Condensed"/>
      </rPr>
      <t># chmod  u-x,go-wx "/absolute/path/to/file"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chown root:root /usr/share/keyrings/debian-archive-trixie-security-automatic.gpg</t>
    </r>
    <r>
      <rPr>
        <sz val="11"/>
        <color rgb="FF006096"/>
        <rFont val="Roboto Condensed"/>
      </rPr>
      <t xml:space="preserve">
</t>
    </r>
    <r>
      <rPr>
        <sz val="11"/>
        <color rgb="FF006096"/>
        <rFont val="Roboto Condensed"/>
      </rPr>
      <t># chmod  u-x,go-wx /usr/share/keyrings/debian-archive-trixie-security-automatic.gpg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APT first checks keys specified with the </t>
    </r>
    <r>
      <rPr>
        <b/>
        <sz val="11"/>
        <color rgb="FF000000"/>
        <rFont val="Calibri"/>
      </rPr>
      <t>signed-by</t>
    </r>
    <r>
      <rPr>
        <sz val="11"/>
        <color rgb="FF000000"/>
        <rFont val="Calibri"/>
      </rPr>
      <t xml:space="preserve"> option in a repository's </t>
    </r>
    <r>
      <rPr>
        <b/>
        <sz val="11"/>
        <color rgb="FF000000"/>
        <rFont val="Calibri"/>
      </rPr>
      <t>.sources</t>
    </r>
    <r>
      <rPr>
        <sz val="11"/>
        <color rgb="FF000000"/>
        <rFont val="Calibri"/>
      </rPr>
      <t xml:space="preserve"> or </t>
    </r>
    <r>
      <rPr>
        <b/>
        <sz val="11"/>
        <color rgb="FF000000"/>
        <rFont val="Calibri"/>
      </rPr>
      <t>.list</t>
    </r>
    <r>
      <rPr>
        <sz val="11"/>
        <color rgb="FF000000"/>
        <rFont val="Calibri"/>
      </rPr>
      <t xml:space="preserve"> files. If no key is specified there, it falls back to administrator-managed keyrings in </t>
    </r>
    <r>
      <rPr>
        <b/>
        <sz val="11"/>
        <color rgb="FF000000"/>
        <rFont val="Calibri"/>
      </rPr>
      <t>/etc/apt/trusted.gpg.d</t>
    </r>
    <r>
      <rPr>
        <sz val="11"/>
        <color rgb="FF000000"/>
        <rFont val="Calibri"/>
      </rPr>
      <t xml:space="preserve">, then system-wide keyrings in </t>
    </r>
    <r>
      <rPr>
        <b/>
        <sz val="11"/>
        <color rgb="FF000000"/>
        <rFont val="Calibri"/>
      </rPr>
      <t>/usr/share/keyrings</t>
    </r>
    <r>
      <rPr>
        <sz val="11"/>
        <color rgb="FF000000"/>
        <rFont val="Calibri"/>
      </rPr>
      <t>.</t>
    </r>
  </si>
  <si>
    <r>
      <rPr>
        <sz val="11"/>
        <color rgb="FF000000"/>
        <rFont val="Calibri"/>
      </rPr>
      <t xml:space="preserve">GPG key files are cryptographic keys used by APT to verify the authenticity and integrity of software packages. Each key ensures that packages come from a trusted source and have not been tampered with. These keys are typically stored in keyring directories </t>
    </r>
    <r>
      <rPr>
        <b/>
        <sz val="11"/>
        <color rgb="FF000000"/>
        <rFont val="Calibri"/>
      </rPr>
      <t>/etc/apt/trusted.gpg.d</t>
    </r>
    <r>
      <rPr>
        <sz val="11"/>
        <color rgb="FF000000"/>
        <rFont val="Calibri"/>
      </rPr>
      <t xml:space="preserve"> or </t>
    </r>
    <r>
      <rPr>
        <b/>
        <sz val="11"/>
        <color rgb="FF000000"/>
        <rFont val="Calibri"/>
      </rPr>
      <t>/usr/share/keyrings</t>
    </r>
    <r>
      <rPr>
        <sz val="11"/>
        <color rgb="FF000000"/>
        <rFont val="Calibri"/>
      </rPr>
      <t xml:space="preserve"> and referenced in repository configuration files using the </t>
    </r>
    <r>
      <rPr>
        <b/>
        <sz val="11"/>
        <color rgb="FF000000"/>
        <rFont val="Calibri"/>
      </rPr>
      <t>signed-by</t>
    </r>
    <r>
      <rPr>
        <sz val="11"/>
        <color rgb="FF000000"/>
        <rFont val="Calibri"/>
      </rPr>
      <t xml:space="preserve"> option for secure package verification.</t>
    </r>
  </si>
  <si>
    <r>
      <rPr>
        <sz val="11"/>
        <color rgb="FF000000"/>
        <rFont val="Calibri"/>
      </rPr>
      <t xml:space="preserve">The </t>
    </r>
    <r>
      <rPr>
        <b/>
        <sz val="11"/>
        <color rgb="FF000000"/>
        <rFont val="Calibri"/>
      </rPr>
      <t>apt-key</t>
    </r>
    <r>
      <rPr>
        <sz val="11"/>
        <color rgb="FF000000"/>
        <rFont val="Calibri"/>
      </rPr>
      <t xml:space="preserve"> command is deprecated, and you should manage keyring files individually in the </t>
    </r>
    <r>
      <rPr>
        <b/>
        <sz val="11"/>
        <color rgb="FF000000"/>
        <rFont val="Calibri"/>
      </rPr>
      <t>trusted.gpg.d</t>
    </r>
    <r>
      <rPr>
        <sz val="11"/>
        <color rgb="FF000000"/>
        <rFont val="Calibri"/>
      </rPr>
      <t xml:space="preserve"> directory instead. This change is due to security concerns with the way </t>
    </r>
    <r>
      <rPr>
        <b/>
        <sz val="11"/>
        <color rgb="FF000000"/>
        <rFont val="Calibri"/>
      </rPr>
      <t>apt-key</t>
    </r>
    <r>
      <rPr>
        <sz val="11"/>
        <color rgb="FF000000"/>
        <rFont val="Calibri"/>
      </rPr>
      <t xml:space="preserve"> works, as it adds keys to the </t>
    </r>
    <r>
      <rPr>
        <b/>
        <sz val="11"/>
        <color rgb="FF000000"/>
        <rFont val="Calibri"/>
      </rPr>
      <t>/etc/apt/trusted.gpg</t>
    </r>
    <r>
      <rPr>
        <sz val="11"/>
        <color rgb="FF000000"/>
        <rFont val="Calibri"/>
      </rPr>
      <t xml:space="preserve"> file, which can lead to potential security issues.</t>
    </r>
  </si>
  <si>
    <r>
      <rPr>
        <sz val="11"/>
        <color rgb="FF000000"/>
        <rFont val="Calibri"/>
      </rPr>
      <t xml:space="preserve">- Run the following script to verify all </t>
    </r>
    <r>
      <rPr>
        <b/>
        <sz val="11"/>
        <color rgb="FF000000"/>
        <rFont val="Calibri"/>
      </rPr>
      <t>.gpg</t>
    </r>
    <r>
      <rPr>
        <sz val="11"/>
        <color rgb="FF000000"/>
        <rFont val="Calibri"/>
      </rPr>
      <t xml:space="preserve"> key files in </t>
    </r>
    <r>
      <rPr>
        <b/>
        <sz val="11"/>
        <color rgb="FF000000"/>
        <rFont val="Calibri"/>
      </rPr>
      <t>/usr/share/keyrings/</t>
    </r>
    <r>
      <rPr>
        <sz val="11"/>
        <color rgb="FF000000"/>
        <rFont val="Calibri"/>
      </rPr>
      <t xml:space="preserve"> and </t>
    </r>
    <r>
      <rPr>
        <b/>
        <sz val="11"/>
        <color rgb="FF000000"/>
        <rFont val="Calibri"/>
      </rPr>
      <t>/etc/apt/trusted.gpg.d</t>
    </r>
    <r>
      <rPr>
        <sz val="11"/>
        <color rgb="FF000000"/>
        <rFont val="Calibri"/>
      </rPr>
      <t xml:space="preserve"> are mode </t>
    </r>
    <r>
      <rPr>
        <b/>
        <sz val="11"/>
        <color rgb="FF000000"/>
        <rFont val="Calibri"/>
      </rPr>
      <t>0644</t>
    </r>
    <r>
      <rPr>
        <sz val="11"/>
        <color rgb="FF000000"/>
        <rFont val="Calibri"/>
      </rPr>
      <t xml:space="preserve"> or more restrictive, are owned by the user </t>
    </r>
    <r>
      <rPr>
        <b/>
        <sz val="11"/>
        <color rgb="FF000000"/>
        <rFont val="Calibri"/>
      </rPr>
      <t>root</t>
    </r>
    <r>
      <rPr>
        <sz val="11"/>
        <color rgb="FF000000"/>
        <rFont val="Calibri"/>
      </rPr>
      <t xml:space="preserve">, and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stat -Lc 'File: %n Mode: (%#a) User: (%U) Group: (%G)' "$l_file"</t>
    </r>
    <r>
      <rPr>
        <sz val="11"/>
        <color rgb="FF006096"/>
        <rFont val="Roboto Condensed"/>
      </rPr>
      <t xml:space="preserve">
</t>
    </r>
    <r>
      <rPr>
        <sz val="11"/>
        <color rgb="FF006096"/>
        <rFont val="Roboto Condensed"/>
      </rPr>
      <t xml:space="preserve">   done &lt; &lt;(find -L /usr/share/keyrings/ /etc/apt/trusted.gpg.d/ \</t>
    </r>
    <r>
      <rPr>
        <sz val="11"/>
        <color rgb="FF006096"/>
        <rFont val="Roboto Condensed"/>
      </rPr>
      <t xml:space="preserve">
</t>
    </r>
    <r>
      <rPr>
        <sz val="11"/>
        <color rgb="FF006096"/>
        <rFont val="Roboto Condensed"/>
      </rPr>
      <t xml:space="preserve">   -mount -xdev -type f \( ! -user root -o ! -group root -o -perm /133 \) \</t>
    </r>
    <r>
      <rPr>
        <sz val="11"/>
        <color rgb="FF006096"/>
        <rFont val="Roboto Condensed"/>
      </rPr>
      <t xml:space="preserve">
</t>
    </r>
    <r>
      <rPr>
        <sz val="11"/>
        <color rgb="FF006096"/>
        <rFont val="Roboto Condensed"/>
      </rPr>
      <t xml:space="preserve">   -name '*gpg'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 Run the following script to verify key files ending in </t>
    </r>
    <r>
      <rPr>
        <b/>
        <sz val="11"/>
        <color rgb="FF000000"/>
        <rFont val="Calibri"/>
      </rPr>
      <t>.list</t>
    </r>
    <r>
      <rPr>
        <sz val="11"/>
        <color rgb="FF000000"/>
        <rFont val="Calibri"/>
      </rPr>
      <t xml:space="preserve"> or </t>
    </r>
    <r>
      <rPr>
        <b/>
        <sz val="11"/>
        <color rgb="FF000000"/>
        <rFont val="Calibri"/>
      </rPr>
      <t>.sources</t>
    </r>
    <r>
      <rPr>
        <sz val="11"/>
        <color rgb="FF000000"/>
        <rFont val="Calibri"/>
      </rPr>
      <t xml:space="preserve">, that include the </t>
    </r>
    <r>
      <rPr>
        <b/>
        <sz val="11"/>
        <color rgb="FF000000"/>
        <rFont val="Calibri"/>
      </rPr>
      <t>signed-by</t>
    </r>
    <r>
      <rPr>
        <sz val="11"/>
        <color rgb="FF000000"/>
        <rFont val="Calibri"/>
      </rPr>
      <t xml:space="preserve"> option, are mode 0644 or more restrictive, are owned by the user </t>
    </r>
    <r>
      <rPr>
        <b/>
        <sz val="11"/>
        <color rgb="FF000000"/>
        <rFont val="Calibri"/>
      </rPr>
      <t>root</t>
    </r>
    <r>
      <rPr>
        <sz val="11"/>
        <color rgb="FF000000"/>
        <rFont val="Calibri"/>
      </rPr>
      <t xml:space="preserve">, and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-Psq -- '^([^#\n\r]+)?\bSigned-By\b' "$l_file" &amp;&amp; \</t>
    </r>
    <r>
      <rPr>
        <sz val="11"/>
        <color rgb="FF006096"/>
        <rFont val="Roboto Condensed"/>
      </rPr>
      <t xml:space="preserve">
</t>
    </r>
    <r>
      <rPr>
        <sz val="11"/>
        <color rgb="FF006096"/>
        <rFont val="Roboto Condensed"/>
      </rPr>
      <t xml:space="preserve">      stat -Lc 'File: %n Mode: (%#a) User: (%U) Group: (%G)' "$l_file"</t>
    </r>
    <r>
      <rPr>
        <sz val="11"/>
        <color rgb="FF006096"/>
        <rFont val="Roboto Condensed"/>
      </rPr>
      <t xml:space="preserve">
</t>
    </r>
    <r>
      <rPr>
        <sz val="11"/>
        <color rgb="FF006096"/>
        <rFont val="Roboto Condensed"/>
      </rPr>
      <t xml:space="preserve">   done &lt; &lt;(find -L /etc/apt/sources.list.d/ -mount -xdev -type f \</t>
    </r>
    <r>
      <rPr>
        <sz val="11"/>
        <color rgb="FF006096"/>
        <rFont val="Roboto Condensed"/>
      </rPr>
      <t xml:space="preserve">
</t>
    </r>
    <r>
      <rPr>
        <sz val="11"/>
        <color rgb="FF006096"/>
        <rFont val="Roboto Condensed"/>
      </rPr>
      <t xml:space="preserve">   \( ! -user root -o ! -group root -o -perm /133 \) \</t>
    </r>
    <r>
      <rPr>
        <sz val="11"/>
        <color rgb="FF006096"/>
        <rFont val="Roboto Condensed"/>
      </rPr>
      <t xml:space="preserve">
</t>
    </r>
    <r>
      <rPr>
        <sz val="11"/>
        <color rgb="FF006096"/>
        <rFont val="Roboto Condensed"/>
      </rPr>
      <t xml:space="preserve">   \( -name '*.list' -o -name '*.sources' \)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</si>
  <si>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6096"/>
        <rFont val="Roboto Condensed"/>
      </rPr>
      <t>Access: (644/-rw-r--r--) Uid: ( 0/ root) Gid: ( 0/ root)</t>
    </r>
    <r>
      <rPr>
        <sz val="11"/>
        <color rgb="FF006096"/>
        <rFont val="Roboto Condensed"/>
      </rPr>
      <t xml:space="preserve">
</t>
    </r>
  </si>
  <si>
    <t>1.2.1.4</t>
  </si>
  <si>
    <r>
      <rPr>
        <sz val="11"/>
        <rFont val="Calibri"/>
      </rPr>
      <t>Ensure access to /etc/apt/trusted.gpg.d directory is configured</t>
    </r>
  </si>
  <si>
    <r>
      <rPr>
        <sz val="11"/>
        <color rgb="FF000000"/>
        <rFont val="Calibri"/>
      </rPr>
      <t xml:space="preserve">Run the following commands to set </t>
    </r>
    <r>
      <rPr>
        <b/>
        <sz val="11"/>
        <color rgb="FF000000"/>
        <rFont val="Calibri"/>
      </rPr>
      <t>/etc/apt/trusted.gpg.d</t>
    </r>
    <r>
      <rPr>
        <sz val="11"/>
        <color rgb="FF000000"/>
        <rFont val="Calibri"/>
      </rPr>
      <t xml:space="preser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to </t>
    </r>
    <r>
      <rPr>
        <b/>
        <sz val="11"/>
        <color rgb="FF000000"/>
        <rFont val="Calibri"/>
      </rPr>
      <t>0/root</t>
    </r>
    <r>
      <rPr>
        <sz val="11"/>
        <color rgb="FF000000"/>
        <rFont val="Calibri"/>
      </rPr>
      <t xml:space="preserve"> and access to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 chown root:root /etc/apt/trusted.gpg.d</t>
    </r>
    <r>
      <rPr>
        <sz val="11"/>
        <color rgb="FF006096"/>
        <rFont val="Roboto Condensed"/>
      </rPr>
      <t xml:space="preserve">
</t>
    </r>
    <r>
      <rPr>
        <sz val="11"/>
        <color rgb="FF006096"/>
        <rFont val="Roboto Condensed"/>
      </rPr>
      <t># chmod u=rwx,g=rx,o=rx /etc/apt/trusted.gpg.d</t>
    </r>
    <r>
      <rPr>
        <sz val="11"/>
        <color rgb="FF006096"/>
        <rFont val="Roboto Condensed"/>
      </rPr>
      <t xml:space="preserve">
</t>
    </r>
  </si>
  <si>
    <r>
      <rPr>
        <sz val="11"/>
        <color rgb="FF000000"/>
        <rFont val="Calibri"/>
      </rPr>
      <t xml:space="preserve">The </t>
    </r>
    <r>
      <rPr>
        <b/>
        <sz val="11"/>
        <color rgb="FF000000"/>
        <rFont val="Calibri"/>
      </rPr>
      <t>/etc/apt/trusted.gpg.d</t>
    </r>
    <r>
      <rPr>
        <sz val="11"/>
        <color rgb="FF000000"/>
        <rFont val="Calibri"/>
      </rPr>
      <t xml:space="preserve"> directory stores individual GPG key files that APT uses to verify the authenticity of packages and repositories.</t>
    </r>
  </si>
  <si>
    <r>
      <rPr>
        <sz val="11"/>
        <color rgb="FF000000"/>
        <rFont val="Calibri"/>
      </rPr>
      <t xml:space="preserve">A non-privileged user with write access to </t>
    </r>
    <r>
      <rPr>
        <b/>
        <sz val="11"/>
        <color rgb="FF000000"/>
        <rFont val="Calibri"/>
      </rPr>
      <t>/etc/apt/trusted.gpg.d</t>
    </r>
    <r>
      <rPr>
        <sz val="11"/>
        <color rgb="FF000000"/>
        <rFont val="Calibri"/>
      </rPr>
      <t xml:space="preserve"> can compromise the chain of trust by adding new public keys to APT trusted keys configuration.</t>
    </r>
  </si>
  <si>
    <r>
      <rPr>
        <sz val="11"/>
        <color rgb="FF000000"/>
        <rFont val="Calibri"/>
      </rPr>
      <t xml:space="preserve">Run the following command and verify </t>
    </r>
    <r>
      <rPr>
        <b/>
        <sz val="11"/>
        <color rgb="FF000000"/>
        <rFont val="Calibri"/>
      </rPr>
      <t>/etc/apt/trusted.gpg.d</t>
    </r>
    <r>
      <rPr>
        <sz val="11"/>
        <color rgb="FF000000"/>
        <rFont val="Calibri"/>
      </rPr>
      <t xml:space="preser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access is set to </t>
    </r>
    <r>
      <rPr>
        <b/>
        <sz val="11"/>
        <color rgb="FF000000"/>
        <rFont val="Calibri"/>
      </rPr>
      <t>0755</t>
    </r>
    <r>
      <rPr>
        <sz val="11"/>
        <color rgb="FF000000"/>
        <rFont val="Calibri"/>
      </rPr>
      <t xml:space="preserve"> or more secure</t>
    </r>
    <r>
      <rPr>
        <sz val="11"/>
        <color rgb="FF000000"/>
        <rFont val="Calibri"/>
      </rPr>
      <t xml:space="preserve">
</t>
    </r>
    <r>
      <rPr>
        <sz val="11"/>
        <color rgb="FF006096"/>
        <rFont val="Roboto Condensed"/>
      </rPr>
      <t># stat -Lc 'Access: (%a/%A) Uid: ( %u/ %U) Gid: ( %g/ %G)' /etc/apt/trusted.gpg.d</t>
    </r>
    <r>
      <rPr>
        <sz val="11"/>
        <color rgb="FF006096"/>
        <rFont val="Roboto Condensed"/>
      </rPr>
      <t xml:space="preserve">
</t>
    </r>
    <r>
      <rPr>
        <sz val="11"/>
        <color rgb="FF006096"/>
        <rFont val="Roboto Condensed"/>
      </rPr>
      <t>Access: (755/drwxr-xr-x) Uid: ( 0/ root) Gid: ( 0/ root)</t>
    </r>
    <r>
      <rPr>
        <sz val="11"/>
        <color rgb="FF006096"/>
        <rFont val="Roboto Condensed"/>
      </rPr>
      <t xml:space="preserve">
</t>
    </r>
  </si>
  <si>
    <r>
      <rPr>
        <sz val="11"/>
        <color rgb="FF000000"/>
        <rFont val="Calibri"/>
      </rPr>
      <t>Access: (755/drwxr-xr-x) Uid: ( 0/ root) Gid: ( 0/ root)</t>
    </r>
  </si>
  <si>
    <t>1.2.1.5</t>
  </si>
  <si>
    <r>
      <rPr>
        <sz val="11"/>
        <rFont val="Calibri"/>
      </rPr>
      <t>Ensure access to /etc/apt/auth.conf.d directory is configured</t>
    </r>
  </si>
  <si>
    <r>
      <rPr>
        <sz val="11"/>
        <color rgb="FF000000"/>
        <rFont val="Calibri"/>
      </rPr>
      <t xml:space="preserve">Run the following commands to set permissions on </t>
    </r>
    <r>
      <rPr>
        <b/>
        <sz val="11"/>
        <color rgb="FF000000"/>
        <rFont val="Calibri"/>
      </rPr>
      <t>/etc/apt/auth.conf.d/</t>
    </r>
    <r>
      <rPr>
        <sz val="11"/>
        <color rgb="FF000000"/>
        <rFont val="Calibri"/>
      </rPr>
      <t xml:space="preser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access is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 chown root:root /etc/apt/auth.conf.d</t>
    </r>
    <r>
      <rPr>
        <sz val="11"/>
        <color rgb="FF006096"/>
        <rFont val="Roboto Condensed"/>
      </rPr>
      <t xml:space="preserve">
</t>
    </r>
    <r>
      <rPr>
        <sz val="11"/>
        <color rgb="FF006096"/>
        <rFont val="Roboto Condensed"/>
      </rPr>
      <t># chmod u=rwx,g=rx,o=rx /etc/apt/auth.conf.d</t>
    </r>
    <r>
      <rPr>
        <sz val="11"/>
        <color rgb="FF006096"/>
        <rFont val="Roboto Condensed"/>
      </rPr>
      <t xml:space="preserve">
</t>
    </r>
  </si>
  <si>
    <r>
      <rPr>
        <b/>
        <sz val="11"/>
        <color rgb="FF000000"/>
        <rFont val="Calibri"/>
      </rPr>
      <t>/etc/apt/auth.conf.d</t>
    </r>
    <r>
      <rPr>
        <sz val="11"/>
        <color rgb="FF000000"/>
        <rFont val="Calibri"/>
      </rPr>
      <t xml:space="preserve"> contains </t>
    </r>
    <r>
      <rPr>
        <b/>
        <sz val="11"/>
        <color rgb="FF000000"/>
        <rFont val="Calibri"/>
      </rPr>
      <t>.conf</t>
    </r>
    <r>
      <rPr>
        <sz val="11"/>
        <color rgb="FF000000"/>
        <rFont val="Calibri"/>
      </rPr>
      <t xml:space="preserve"> files with credentials to access APT private repositories.</t>
    </r>
  </si>
  <si>
    <r>
      <rPr>
        <sz val="11"/>
        <color rgb="FF000000"/>
        <rFont val="Calibri"/>
      </rPr>
      <t xml:space="preserve">Run the following command and verify </t>
    </r>
    <r>
      <rPr>
        <b/>
        <sz val="11"/>
        <color rgb="FF000000"/>
        <rFont val="Calibri"/>
      </rPr>
      <t>/etc/apt/auth.conf.d</t>
    </r>
    <r>
      <rPr>
        <sz val="11"/>
        <color rgb="FF000000"/>
        <rFont val="Calibri"/>
      </rPr>
      <t xml:space="preser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access is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 stat -Lc 'Access: (%a/%A) Uid: ( %u/ %U) Gid: ( %g/ %G)' /etc/apt/auth.conf.d</t>
    </r>
    <r>
      <rPr>
        <sz val="11"/>
        <color rgb="FF006096"/>
        <rFont val="Roboto Condensed"/>
      </rPr>
      <t xml:space="preserve">
</t>
    </r>
    <r>
      <rPr>
        <sz val="11"/>
        <color rgb="FF006096"/>
        <rFont val="Roboto Condensed"/>
      </rPr>
      <t>Access: (755/drwxr-xr-x) Uid: ( 0/ root) Gid: ( 0/ root)</t>
    </r>
    <r>
      <rPr>
        <sz val="11"/>
        <color rgb="FF006096"/>
        <rFont val="Roboto Condensed"/>
      </rPr>
      <t xml:space="preserve">
</t>
    </r>
  </si>
  <si>
    <t>1.2.1.6</t>
  </si>
  <si>
    <r>
      <rPr>
        <sz val="11"/>
        <rFont val="Calibri"/>
      </rPr>
      <t>Ensure access to files in the /etc/apt/auth.conf.d/ directory is configured</t>
    </r>
  </si>
  <si>
    <r>
      <rPr>
        <sz val="11"/>
        <color rgb="FF000000"/>
        <rFont val="Calibri"/>
      </rPr>
      <t xml:space="preserve">Run the following commands to set all </t>
    </r>
    <r>
      <rPr>
        <b/>
        <sz val="11"/>
        <color rgb="FF000000"/>
        <rFont val="Calibri"/>
      </rPr>
      <t>.conf</t>
    </r>
    <r>
      <rPr>
        <sz val="11"/>
        <color rgb="FF000000"/>
        <rFont val="Calibri"/>
      </rPr>
      <t xml:space="preserve"> files in the </t>
    </r>
    <r>
      <rPr>
        <b/>
        <sz val="11"/>
        <color rgb="FF000000"/>
        <rFont val="Calibri"/>
      </rPr>
      <t>/etc/apt/auth.conf.d/</t>
    </r>
    <r>
      <rPr>
        <sz val="11"/>
        <color rgb="FF000000"/>
        <rFont val="Calibri"/>
      </rPr>
      <t xml:space="preserve"> directory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both to</t>
    </r>
    <r>
      <rPr>
        <b/>
        <sz val="11"/>
        <color rgb="FF000000"/>
        <rFont val="Calibri"/>
      </rPr>
      <t>0/root</t>
    </r>
    <r>
      <rPr>
        <sz val="11"/>
        <color rgb="FF000000"/>
        <rFont val="Calibri"/>
      </rPr>
      <t xml:space="preserve"> and mode </t>
    </r>
    <r>
      <rPr>
        <b/>
        <sz val="11"/>
        <color rgb="FF000000"/>
        <rFont val="Calibri"/>
      </rPr>
      <t>0640</t>
    </r>
    <r>
      <rPr>
        <sz val="11"/>
        <color rgb="FF000000"/>
        <rFont val="Calibri"/>
      </rPr>
      <t>:</t>
    </r>
    <r>
      <rPr>
        <sz val="11"/>
        <color rgb="FF000000"/>
        <rFont val="Calibri"/>
      </rPr>
      <t xml:space="preserve">
</t>
    </r>
    <r>
      <rPr>
        <sz val="11"/>
        <color rgb="FF006096"/>
        <rFont val="Roboto Condensed"/>
      </rPr>
      <t># chown root:root /etc/apt/auth.conf.d/*</t>
    </r>
    <r>
      <rPr>
        <sz val="11"/>
        <color rgb="FF006096"/>
        <rFont val="Roboto Condensed"/>
      </rPr>
      <t xml:space="preserve">
</t>
    </r>
    <r>
      <rPr>
        <sz val="11"/>
        <color rgb="FF006096"/>
        <rFont val="Roboto Condensed"/>
      </rPr>
      <t># chmod u-x,g-wx,o-rwx /etc/apt/auth.conf.d/*</t>
    </r>
    <r>
      <rPr>
        <sz val="11"/>
        <color rgb="FF006096"/>
        <rFont val="Roboto Condensed"/>
      </rPr>
      <t xml:space="preserve">
</t>
    </r>
  </si>
  <si>
    <r>
      <rPr>
        <sz val="11"/>
        <color rgb="FF000000"/>
        <rFont val="Calibri"/>
      </rPr>
      <t xml:space="preserve">Files in the </t>
    </r>
    <r>
      <rPr>
        <b/>
        <sz val="11"/>
        <color rgb="FF000000"/>
        <rFont val="Calibri"/>
      </rPr>
      <t>/etc/apt/auth.conf.d</t>
    </r>
    <r>
      <rPr>
        <sz val="11"/>
        <color rgb="FF000000"/>
        <rFont val="Calibri"/>
      </rPr>
      <t xml:space="preserve"> directory contains </t>
    </r>
    <r>
      <rPr>
        <b/>
        <sz val="11"/>
        <color rgb="FF000000"/>
        <rFont val="Calibri"/>
      </rPr>
      <t>.conf</t>
    </r>
    <r>
      <rPr>
        <sz val="11"/>
        <color rgb="FF000000"/>
        <rFont val="Calibri"/>
      </rPr>
      <t xml:space="preserve"> files with configured credentials for private APT repositories or proxy.</t>
    </r>
  </si>
  <si>
    <r>
      <rPr>
        <sz val="11"/>
        <color rgb="FF000000"/>
        <rFont val="Calibri"/>
      </rPr>
      <t xml:space="preserve">Run the following command and verify all </t>
    </r>
    <r>
      <rPr>
        <b/>
        <sz val="11"/>
        <color rgb="FF000000"/>
        <rFont val="Calibri"/>
      </rPr>
      <t>.conf</t>
    </r>
    <r>
      <rPr>
        <sz val="11"/>
        <color rgb="FF000000"/>
        <rFont val="Calibri"/>
      </rPr>
      <t xml:space="preserve"> files in the </t>
    </r>
    <r>
      <rPr>
        <b/>
        <sz val="11"/>
        <color rgb="FF000000"/>
        <rFont val="Calibri"/>
      </rPr>
      <t>/etc/apt/auth.conf.d/</t>
    </r>
    <r>
      <rPr>
        <sz val="11"/>
        <color rgb="FF000000"/>
        <rFont val="Calibri"/>
      </rPr>
      <t xml:space="preserve"> directory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stat -Lc 'Access: (%a/%A) Uid: ( %u/ %U) Gid: ( %g/ %G)' /etc/apt/auth.conf.d/* 2&gt;/dev/null</t>
    </r>
    <r>
      <rPr>
        <sz val="11"/>
        <color rgb="FF006096"/>
        <rFont val="Roboto Condensed"/>
      </rPr>
      <t xml:space="preserve">
</t>
    </r>
    <r>
      <rPr>
        <sz val="11"/>
        <color rgb="FF000000"/>
        <rFont val="Calibri"/>
      </rPr>
      <t xml:space="preserve">
</t>
    </r>
    <r>
      <rPr>
        <sz val="11"/>
        <color rgb="FF000000"/>
        <rFont val="Calibri"/>
      </rPr>
      <t>No output should be returned.</t>
    </r>
  </si>
  <si>
    <r>
      <rPr>
        <sz val="11"/>
        <color rgb="FF000000"/>
        <rFont val="Calibri"/>
      </rPr>
      <t xml:space="preserve">The </t>
    </r>
    <r>
      <rPr>
        <b/>
        <sz val="11"/>
        <color rgb="FF000000"/>
        <rFont val="Calibri"/>
      </rPr>
      <t>/etc/apt/auth.conf.d/</t>
    </r>
    <r>
      <rPr>
        <sz val="11"/>
        <color rgb="FF000000"/>
        <rFont val="Calibri"/>
      </rPr>
      <t xml:space="preserve"> directory is empty</t>
    </r>
  </si>
  <si>
    <t>1.2.1.7</t>
  </si>
  <si>
    <r>
      <rPr>
        <sz val="11"/>
        <rFont val="Calibri"/>
      </rPr>
      <t>Ensure access to /usr/share/keyrings directory is configured</t>
    </r>
  </si>
  <si>
    <r>
      <rPr>
        <sz val="11"/>
        <color rgb="FF000000"/>
        <rFont val="Calibri"/>
      </rPr>
      <t xml:space="preserve">Run the following commands to set permissions on </t>
    </r>
    <r>
      <rPr>
        <b/>
        <sz val="11"/>
        <color rgb="FF000000"/>
        <rFont val="Calibri"/>
      </rPr>
      <t>/usr/share/keyrings</t>
    </r>
    <r>
      <rPr>
        <sz val="11"/>
        <color rgb="FF000000"/>
        <rFont val="Calibri"/>
      </rPr>
      <t xml:space="preser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both </t>
    </r>
    <r>
      <rPr>
        <b/>
        <sz val="11"/>
        <color rgb="FF000000"/>
        <rFont val="Calibri"/>
      </rPr>
      <t>0/root</t>
    </r>
    <r>
      <rPr>
        <sz val="11"/>
        <color rgb="FF000000"/>
        <rFont val="Calibri"/>
      </rPr>
      <t xml:space="preserve"> and access is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 chown root:root /usr/share/keyrings</t>
    </r>
    <r>
      <rPr>
        <sz val="11"/>
        <color rgb="FF006096"/>
        <rFont val="Roboto Condensed"/>
      </rPr>
      <t xml:space="preserve">
</t>
    </r>
    <r>
      <rPr>
        <sz val="11"/>
        <color rgb="FF006096"/>
        <rFont val="Roboto Condensed"/>
      </rPr>
      <t># chmod u=rwx,g=rx,o=rx /usr/share/keyrings</t>
    </r>
    <r>
      <rPr>
        <sz val="11"/>
        <color rgb="FF006096"/>
        <rFont val="Roboto Condensed"/>
      </rPr>
      <t xml:space="preserve">
</t>
    </r>
  </si>
  <si>
    <r>
      <rPr>
        <sz val="11"/>
        <color rgb="FF000000"/>
        <rFont val="Calibri"/>
      </rPr>
      <t xml:space="preserve">The </t>
    </r>
    <r>
      <rPr>
        <b/>
        <sz val="11"/>
        <color rgb="FF000000"/>
        <rFont val="Calibri"/>
      </rPr>
      <t>/usr/share/keyrings</t>
    </r>
    <r>
      <rPr>
        <sz val="11"/>
        <color rgb="FF000000"/>
        <rFont val="Calibri"/>
      </rPr>
      <t xml:space="preserve"> directory contains trusted gpg keyring files used by APT to verify package signatures from repositories. It provides a centralized, read-only location for system-wide keys that ensures package integrity and authenticity.</t>
    </r>
  </si>
  <si>
    <r>
      <rPr>
        <sz val="11"/>
        <color rgb="FF000000"/>
        <rFont val="Calibri"/>
      </rPr>
      <t xml:space="preserve">Run the following command and verify </t>
    </r>
    <r>
      <rPr>
        <b/>
        <sz val="11"/>
        <color rgb="FF000000"/>
        <rFont val="Calibri"/>
      </rPr>
      <t>/usr/share/keyrings</t>
    </r>
    <r>
      <rPr>
        <sz val="11"/>
        <color rgb="FF000000"/>
        <rFont val="Calibri"/>
      </rPr>
      <t xml:space="preser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access is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 stat -Lc 'Access: (%a/%A) Uid: ( %u/ %U) Gid: ( %g/ %G)' /usr/share/keyrings</t>
    </r>
    <r>
      <rPr>
        <sz val="11"/>
        <color rgb="FF006096"/>
        <rFont val="Roboto Condensed"/>
      </rPr>
      <t xml:space="preserve">
</t>
    </r>
    <r>
      <rPr>
        <sz val="11"/>
        <color rgb="FF006096"/>
        <rFont val="Roboto Condensed"/>
      </rPr>
      <t>Access: (755/drwxr-xr-x) Uid: ( 0/ root) Gid: ( 0/ root)</t>
    </r>
    <r>
      <rPr>
        <sz val="11"/>
        <color rgb="FF006096"/>
        <rFont val="Roboto Condensed"/>
      </rPr>
      <t xml:space="preserve">
</t>
    </r>
  </si>
  <si>
    <t>1.2.1.8</t>
  </si>
  <si>
    <r>
      <rPr>
        <sz val="11"/>
        <rFont val="Calibri"/>
      </rPr>
      <t>Ensure access to /etc/apt/sources.list.d directory is configured</t>
    </r>
  </si>
  <si>
    <r>
      <rPr>
        <sz val="11"/>
        <color rgb="FF000000"/>
        <rFont val="Calibri"/>
      </rPr>
      <t xml:space="preserve">Run the following command to set permissions to </t>
    </r>
    <r>
      <rPr>
        <b/>
        <sz val="11"/>
        <color rgb="FF000000"/>
        <rFont val="Calibri"/>
      </rPr>
      <t>/etc/apt/sources.list.d</t>
    </r>
    <r>
      <rPr>
        <sz val="11"/>
        <color rgb="FF000000"/>
        <rFont val="Calibri"/>
      </rPr>
      <t xml:space="preser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to </t>
    </r>
    <r>
      <rPr>
        <b/>
        <sz val="11"/>
        <color rgb="FF000000"/>
        <rFont val="Calibri"/>
      </rPr>
      <t>0/root</t>
    </r>
    <r>
      <rPr>
        <sz val="11"/>
        <color rgb="FF000000"/>
        <rFont val="Calibri"/>
      </rPr>
      <t xml:space="preserve"> and access to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 chown root:root /etc/apt/sources.list.d</t>
    </r>
    <r>
      <rPr>
        <sz val="11"/>
        <color rgb="FF006096"/>
        <rFont val="Roboto Condensed"/>
      </rPr>
      <t xml:space="preserve">
</t>
    </r>
    <r>
      <rPr>
        <sz val="11"/>
        <color rgb="FF006096"/>
        <rFont val="Roboto Condensed"/>
      </rPr>
      <t># chmod u=rwx,g=rx,o=rx /etc/apt/sources.list.d</t>
    </r>
    <r>
      <rPr>
        <sz val="11"/>
        <color rgb="FF006096"/>
        <rFont val="Roboto Condensed"/>
      </rPr>
      <t xml:space="preserve">
</t>
    </r>
  </si>
  <si>
    <r>
      <rPr>
        <sz val="11"/>
        <color rgb="FF000000"/>
        <rFont val="Calibri"/>
      </rPr>
      <t xml:space="preserve">The </t>
    </r>
    <r>
      <rPr>
        <b/>
        <sz val="11"/>
        <color rgb="FF000000"/>
        <rFont val="Calibri"/>
      </rPr>
      <t>/etc/apt/sources.list.d</t>
    </r>
    <r>
      <rPr>
        <sz val="11"/>
        <color rgb="FF000000"/>
        <rFont val="Calibri"/>
      </rPr>
      <t xml:space="preserve"> directory provides a way to add </t>
    </r>
    <r>
      <rPr>
        <b/>
        <sz val="11"/>
        <color rgb="FF000000"/>
        <rFont val="Calibri"/>
      </rPr>
      <t>sources.list</t>
    </r>
    <r>
      <rPr>
        <sz val="11"/>
        <color rgb="FF000000"/>
        <rFont val="Calibri"/>
      </rPr>
      <t xml:space="preserve"> entries in separate files.</t>
    </r>
  </si>
  <si>
    <r>
      <rPr>
        <sz val="11"/>
        <color rgb="FF000000"/>
        <rFont val="Calibri"/>
      </rPr>
      <t xml:space="preserve">Run the following command and verify </t>
    </r>
    <r>
      <rPr>
        <b/>
        <sz val="11"/>
        <color rgb="FF000000"/>
        <rFont val="Calibri"/>
      </rPr>
      <t>/etc/apt/sources.list.d</t>
    </r>
    <r>
      <rPr>
        <sz val="11"/>
        <color rgb="FF000000"/>
        <rFont val="Calibri"/>
      </rPr>
      <t xml:space="preser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access is set to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 stat -Lc 'Access: (%a/%A) Uid: ( %u/ %U) Gid: ( %g/ %G)' /etc/apt/sources.list.d</t>
    </r>
    <r>
      <rPr>
        <sz val="11"/>
        <color rgb="FF006096"/>
        <rFont val="Roboto Condensed"/>
      </rPr>
      <t xml:space="preserve">
</t>
    </r>
    <r>
      <rPr>
        <sz val="11"/>
        <color rgb="FF006096"/>
        <rFont val="Roboto Condensed"/>
      </rPr>
      <t>Access: (755/drwxr-xr-x) Uid: ( 0/ root) Gid: ( 0/ root)</t>
    </r>
    <r>
      <rPr>
        <sz val="11"/>
        <color rgb="FF006096"/>
        <rFont val="Roboto Condensed"/>
      </rPr>
      <t xml:space="preserve">
</t>
    </r>
  </si>
  <si>
    <t>1.2.1.9</t>
  </si>
  <si>
    <r>
      <rPr>
        <sz val="11"/>
        <rFont val="Calibri"/>
      </rPr>
      <t>Ensure access to files in /etc/apt/sources.list.d are configured</t>
    </r>
  </si>
  <si>
    <r>
      <rPr>
        <sz val="11"/>
        <color rgb="FF000000"/>
        <rFont val="Calibri"/>
      </rPr>
      <t xml:space="preserve">Run the following command to set permissions to </t>
    </r>
    <r>
      <rPr>
        <b/>
        <sz val="11"/>
        <color rgb="FF000000"/>
        <rFont val="Calibri"/>
      </rPr>
      <t>/etc/apt/sources.list.d</t>
    </r>
    <r>
      <rPr>
        <sz val="11"/>
        <color rgb="FF000000"/>
        <rFont val="Calibri"/>
      </rPr>
      <t xml:space="preserve"> directory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to </t>
    </r>
    <r>
      <rPr>
        <b/>
        <sz val="11"/>
        <color rgb="FF000000"/>
        <rFont val="Calibri"/>
      </rPr>
      <t>0/root</t>
    </r>
    <r>
      <rPr>
        <sz val="11"/>
        <color rgb="FF000000"/>
        <rFont val="Calibri"/>
      </rPr>
      <t xml:space="preserve"> and access to </t>
    </r>
    <r>
      <rPr>
        <b/>
        <sz val="11"/>
        <color rgb="FF000000"/>
        <rFont val="Calibri"/>
      </rPr>
      <t>0644</t>
    </r>
    <r>
      <rPr>
        <sz val="11"/>
        <color rgb="FF000000"/>
        <rFont val="Calibri"/>
      </rPr>
      <t xml:space="preserve"> or more restrictive:</t>
    </r>
    <r>
      <rPr>
        <sz val="11"/>
        <color rgb="FF000000"/>
        <rFont val="Calibri"/>
      </rPr>
      <t xml:space="preserve">
</t>
    </r>
    <r>
      <rPr>
        <sz val="11"/>
        <color rgb="FF006096"/>
        <rFont val="Roboto Condensed"/>
      </rPr>
      <t># chown root:root /etc/apt/sources.list.d/*</t>
    </r>
    <r>
      <rPr>
        <sz val="11"/>
        <color rgb="FF006096"/>
        <rFont val="Roboto Condensed"/>
      </rPr>
      <t xml:space="preserve">
</t>
    </r>
    <r>
      <rPr>
        <sz val="11"/>
        <color rgb="FF006096"/>
        <rFont val="Roboto Condensed"/>
      </rPr>
      <t># chmod u-x,go-wx /etc/apt/sources.list.d/*</t>
    </r>
    <r>
      <rPr>
        <sz val="11"/>
        <color rgb="FF006096"/>
        <rFont val="Roboto Condensed"/>
      </rPr>
      <t xml:space="preserve">
</t>
    </r>
  </si>
  <si>
    <r>
      <rPr>
        <sz val="11"/>
        <color rgb="FF000000"/>
        <rFont val="Calibri"/>
      </rPr>
      <t xml:space="preserve">Files in the </t>
    </r>
    <r>
      <rPr>
        <b/>
        <sz val="11"/>
        <color rgb="FF000000"/>
        <rFont val="Calibri"/>
      </rPr>
      <t>/etc/apt/sources.list.d</t>
    </r>
    <r>
      <rPr>
        <sz val="11"/>
        <color rgb="FF000000"/>
        <rFont val="Calibri"/>
      </rPr>
      <t xml:space="preserve"> directory provides a way to add </t>
    </r>
    <r>
      <rPr>
        <b/>
        <sz val="11"/>
        <color rgb="FF000000"/>
        <rFont val="Calibri"/>
      </rPr>
      <t>sources.list</t>
    </r>
    <r>
      <rPr>
        <sz val="11"/>
        <color rgb="FF000000"/>
        <rFont val="Calibri"/>
      </rPr>
      <t xml:space="preserve"> entries in separate files.</t>
    </r>
  </si>
  <si>
    <r>
      <rPr>
        <sz val="11"/>
        <color rgb="FF000000"/>
        <rFont val="Calibri"/>
      </rPr>
      <t xml:space="preserve">Run the following command and verify all files in the </t>
    </r>
    <r>
      <rPr>
        <b/>
        <sz val="11"/>
        <color rgb="FF000000"/>
        <rFont val="Calibri"/>
      </rPr>
      <t>/etc/apt/sources.list.d</t>
    </r>
    <r>
      <rPr>
        <sz val="11"/>
        <color rgb="FF000000"/>
        <rFont val="Calibri"/>
      </rPr>
      <t xml:space="preserve"> directory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access is set to </t>
    </r>
    <r>
      <rPr>
        <b/>
        <sz val="11"/>
        <color rgb="FF000000"/>
        <rFont val="Calibri"/>
      </rPr>
      <t>0644</t>
    </r>
    <r>
      <rPr>
        <sz val="11"/>
        <color rgb="FF000000"/>
        <rFont val="Calibri"/>
      </rPr>
      <t xml:space="preserve"> or more restrictive:</t>
    </r>
    <r>
      <rPr>
        <sz val="11"/>
        <color rgb="FF000000"/>
        <rFont val="Calibri"/>
      </rPr>
      <t xml:space="preserve">
</t>
    </r>
    <r>
      <rPr>
        <sz val="11"/>
        <color rgb="FF006096"/>
        <rFont val="Roboto Condensed"/>
      </rPr>
      <t># stat -Lc 'Access: (%a/%A) Uid: ( %u/ %U) Gid: ( %g/ %G)' /etc/apt/sources.list.d/*</t>
    </r>
    <r>
      <rPr>
        <sz val="11"/>
        <color rgb="FF006096"/>
        <rFont val="Roboto Condensed"/>
      </rPr>
      <t xml:space="preserve">
</t>
    </r>
    <r>
      <rPr>
        <sz val="11"/>
        <color rgb="FF006096"/>
        <rFont val="Roboto Condensed"/>
      </rPr>
      <t>Access: (644/-rw-r--r--) Uid: ( 0/ root) Gid: ( 0/ root)</t>
    </r>
    <r>
      <rPr>
        <sz val="11"/>
        <color rgb="FF006096"/>
        <rFont val="Roboto Condensed"/>
      </rPr>
      <t xml:space="preserve">
</t>
    </r>
  </si>
  <si>
    <r>
      <rPr>
        <sz val="11"/>
        <color rgb="FF000000"/>
        <rFont val="Calibri"/>
      </rPr>
      <t>No files under /etc/apt/sources.list.d</t>
    </r>
  </si>
  <si>
    <t>Configure Package Updates</t>
  </si>
  <si>
    <t>1.2.2.1</t>
  </si>
  <si>
    <r>
      <rPr>
        <sz val="11"/>
        <rFont val="Calibri"/>
      </rPr>
      <t>Ensure updates, patches, and additional security software are installed</t>
    </r>
  </si>
  <si>
    <r>
      <rPr>
        <sz val="11"/>
        <color rgb="FF000000"/>
        <rFont val="Calibri"/>
      </rPr>
      <t>Run the following commands to update all packages following local site policy guidance on applying updates and patches:</t>
    </r>
    <r>
      <rPr>
        <sz val="11"/>
        <color rgb="FF000000"/>
        <rFont val="Calibri"/>
      </rPr>
      <t xml:space="preserve">
</t>
    </r>
    <r>
      <rPr>
        <sz val="11"/>
        <color rgb="FF000000"/>
        <rFont val="Calibri"/>
      </rPr>
      <t>Run the following command to update the system with the available patches and updates:</t>
    </r>
    <r>
      <rPr>
        <sz val="11"/>
        <color rgb="FF000000"/>
        <rFont val="Calibri"/>
      </rPr>
      <t xml:space="preserve">
</t>
    </r>
    <r>
      <rPr>
        <sz val="11"/>
        <color rgb="FF006096"/>
        <rFont val="Roboto Condensed"/>
      </rPr>
      <t># apt update</t>
    </r>
    <r>
      <rPr>
        <sz val="11"/>
        <color rgb="FF006096"/>
        <rFont val="Roboto Condensed"/>
      </rPr>
      <t xml:space="preserve">
</t>
    </r>
    <r>
      <rPr>
        <sz val="11"/>
        <color rgb="FF000000"/>
        <rFont val="Calibri"/>
      </rPr>
      <t xml:space="preserve">
</t>
    </r>
    <r>
      <rPr>
        <sz val="11"/>
        <color rgb="FF000000"/>
        <rFont val="Calibri"/>
      </rPr>
      <t>Run one of the following commands to apply the updates and patches:</t>
    </r>
    <r>
      <rPr>
        <sz val="11"/>
        <color rgb="FF000000"/>
        <rFont val="Calibri"/>
      </rPr>
      <t xml:space="preserve">
</t>
    </r>
    <r>
      <rPr>
        <sz val="11"/>
        <color rgb="FF006096"/>
        <rFont val="Roboto Condensed"/>
      </rPr>
      <t># apt upgrade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6096"/>
        <rFont val="Roboto Condensed"/>
      </rPr>
      <t># apt dist-upgrade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running the command </t>
    </r>
    <r>
      <rPr>
        <b/>
        <sz val="11"/>
        <color rgb="FF000000"/>
        <rFont val="Calibri"/>
      </rPr>
      <t>apt dist-upgrade</t>
    </r>
    <r>
      <rPr>
        <sz val="11"/>
        <color rgb="FF000000"/>
        <rFont val="Calibri"/>
      </rPr>
      <t xml:space="preserve"> that apt has a "smart" conflict resolution system, and it will attempt to upgrade the most important packages at the expense of less important ones if necessary. So, </t>
    </r>
    <r>
      <rPr>
        <b/>
        <sz val="11"/>
        <color rgb="FF000000"/>
        <rFont val="Calibri"/>
      </rPr>
      <t>dist-upgrade</t>
    </r>
    <r>
      <rPr>
        <sz val="11"/>
        <color rgb="FF000000"/>
        <rFont val="Calibri"/>
      </rPr>
      <t xml:space="preserve"> command may remove some packages.</t>
    </r>
    <r>
      <rPr>
        <sz val="11"/>
        <color rgb="FF000000"/>
        <rFont val="Calibri"/>
      </rPr>
      <t xml:space="preserve">
</t>
    </r>
    <r>
      <rPr>
        <sz val="11"/>
        <color rgb="FF000000"/>
        <rFont val="Calibri"/>
      </rPr>
      <t>Once the update process is complete, verify if a reboot is required to load changes:</t>
    </r>
    <r>
      <rPr>
        <sz val="11"/>
        <color rgb="FF000000"/>
        <rFont val="Calibri"/>
      </rPr>
      <t xml:space="preserve">
</t>
    </r>
    <r>
      <rPr>
        <sz val="11"/>
        <color rgb="FF006096"/>
        <rFont val="Roboto Condensed"/>
      </rPr>
      <t># if [ -f /var/run/reboot-required ]; then</t>
    </r>
    <r>
      <rPr>
        <sz val="11"/>
        <color rgb="FF006096"/>
        <rFont val="Roboto Condensed"/>
      </rPr>
      <t xml:space="preserve">
</t>
    </r>
    <r>
      <rPr>
        <sz val="11"/>
        <color rgb="FF006096"/>
        <rFont val="Roboto Condensed"/>
      </rPr>
      <t xml:space="preserve">     cat /var/run/reboot-required</t>
    </r>
    <r>
      <rPr>
        <sz val="11"/>
        <color rgb="FF006096"/>
        <rFont val="Roboto Condensed"/>
      </rPr>
      <t xml:space="preserve">
</t>
    </r>
    <r>
      <rPr>
        <sz val="11"/>
        <color rgb="FF006096"/>
        <rFont val="Roboto Condensed"/>
      </rPr>
      <t xml:space="preserve">  fi</t>
    </r>
    <r>
      <rPr>
        <sz val="11"/>
        <color rgb="FF006096"/>
        <rFont val="Roboto Condensed"/>
      </rPr>
      <t xml:space="preserve">
</t>
    </r>
  </si>
  <si>
    <r>
      <rPr>
        <sz val="11"/>
        <color rgb="FF000000"/>
        <rFont val="Calibri"/>
      </rPr>
      <t>Periodically patches are released for included software either due to security flaws or to include additional functionality.</t>
    </r>
  </si>
  <si>
    <r>
      <rPr>
        <sz val="11"/>
        <color rgb="FF000000"/>
        <rFont val="Calibri"/>
      </rPr>
      <t>Verify there are no updates or patches to install:</t>
    </r>
    <r>
      <rPr>
        <sz val="11"/>
        <color rgb="FF000000"/>
        <rFont val="Calibri"/>
      </rPr>
      <t xml:space="preserve">
</t>
    </r>
    <r>
      <rPr>
        <sz val="11"/>
        <color rgb="FF006096"/>
        <rFont val="Roboto Condensed"/>
      </rPr>
      <t># apt update</t>
    </r>
    <r>
      <rPr>
        <sz val="11"/>
        <color rgb="FF006096"/>
        <rFont val="Roboto Condensed"/>
      </rPr>
      <t xml:space="preserve">
</t>
    </r>
    <r>
      <rPr>
        <sz val="11"/>
        <color rgb="FF006096"/>
        <rFont val="Roboto Condensed"/>
      </rPr>
      <t># apt -s upgrade</t>
    </r>
    <r>
      <rPr>
        <sz val="11"/>
        <color rgb="FF006096"/>
        <rFont val="Roboto Condensed"/>
      </rPr>
      <t xml:space="preserve">
</t>
    </r>
    <r>
      <rPr>
        <sz val="11"/>
        <color rgb="FF000000"/>
        <rFont val="Calibri"/>
      </rPr>
      <t xml:space="preserve">
</t>
    </r>
    <r>
      <rPr>
        <sz val="11"/>
        <color rgb="FF000000"/>
        <rFont val="Calibri"/>
      </rPr>
      <t>Check to make sure no system reboot is required:</t>
    </r>
    <r>
      <rPr>
        <sz val="11"/>
        <color rgb="FF000000"/>
        <rFont val="Calibri"/>
      </rPr>
      <t xml:space="preserve">
</t>
    </r>
    <r>
      <rPr>
        <sz val="11"/>
        <color rgb="FF006096"/>
        <rFont val="Roboto Condensed"/>
      </rPr>
      <t># if [ -f /var/run/reboot-required ]; then</t>
    </r>
    <r>
      <rPr>
        <sz val="11"/>
        <color rgb="FF006096"/>
        <rFont val="Roboto Condensed"/>
      </rPr>
      <t xml:space="preserve">
</t>
    </r>
    <r>
      <rPr>
        <sz val="11"/>
        <color rgb="FF006096"/>
        <rFont val="Roboto Condensed"/>
      </rPr>
      <t xml:space="preserve">     cat /var/run/reboot-required</t>
    </r>
    <r>
      <rPr>
        <sz val="11"/>
        <color rgb="FF006096"/>
        <rFont val="Roboto Condensed"/>
      </rPr>
      <t xml:space="preserve">
</t>
    </r>
    <r>
      <rPr>
        <sz val="11"/>
        <color rgb="FF006096"/>
        <rFont val="Roboto Condensed"/>
      </rPr>
      <t xml:space="preserve">  fi</t>
    </r>
    <r>
      <rPr>
        <sz val="11"/>
        <color rgb="FF006096"/>
        <rFont val="Roboto Condensed"/>
      </rPr>
      <t xml:space="preserve">
</t>
    </r>
  </si>
  <si>
    <t>Configure AppArmor</t>
  </si>
  <si>
    <t>1.3.1.1</t>
  </si>
  <si>
    <r>
      <rPr>
        <sz val="11"/>
        <rFont val="Calibri"/>
      </rPr>
      <t>Ensure apparmor packages are installed</t>
    </r>
  </si>
  <si>
    <r>
      <rPr>
        <sz val="11"/>
        <color rgb="FF000000"/>
        <rFont val="Calibri"/>
      </rPr>
      <t xml:space="preserve">Run the following command to install </t>
    </r>
    <r>
      <rPr>
        <b/>
        <sz val="11"/>
        <color rgb="FF000000"/>
        <rFont val="Calibri"/>
      </rPr>
      <t>apparmor</t>
    </r>
    <r>
      <rPr>
        <sz val="11"/>
        <color rgb="FF000000"/>
        <rFont val="Calibri"/>
      </rPr>
      <t xml:space="preserve"> and </t>
    </r>
    <r>
      <rPr>
        <b/>
        <sz val="11"/>
        <color rgb="FF000000"/>
        <rFont val="Calibri"/>
      </rPr>
      <t>apparmor-utils</t>
    </r>
    <r>
      <rPr>
        <sz val="11"/>
        <color rgb="FF000000"/>
        <rFont val="Calibri"/>
      </rPr>
      <t>:</t>
    </r>
    <r>
      <rPr>
        <sz val="11"/>
        <color rgb="FF000000"/>
        <rFont val="Calibri"/>
      </rPr>
      <t xml:space="preserve">
</t>
    </r>
    <r>
      <rPr>
        <sz val="11"/>
        <color rgb="FF006096"/>
        <rFont val="Roboto Condensed"/>
      </rPr>
      <t># apt install apparmor apparmor-utils</t>
    </r>
    <r>
      <rPr>
        <sz val="11"/>
        <color rgb="FF006096"/>
        <rFont val="Roboto Condensed"/>
      </rPr>
      <t xml:space="preserve">
</t>
    </r>
  </si>
  <si>
    <r>
      <rPr>
        <sz val="11"/>
        <color rgb="FF000000"/>
        <rFont val="Calibri"/>
      </rPr>
      <t>AppArmor provides Mandatory Access Controls.</t>
    </r>
  </si>
  <si>
    <r>
      <rPr>
        <sz val="11"/>
        <color rgb="FF000000"/>
        <rFont val="Calibri"/>
      </rPr>
      <t xml:space="preserve">Run the following command to verify that </t>
    </r>
    <r>
      <rPr>
        <b/>
        <sz val="11"/>
        <color rgb="FF000000"/>
        <rFont val="Calibri"/>
      </rPr>
      <t>apparmor</t>
    </r>
    <r>
      <rPr>
        <sz val="11"/>
        <color rgb="FF000000"/>
        <rFont val="Calibri"/>
      </rPr>
      <t xml:space="preserve"> is installed:</t>
    </r>
    <r>
      <rPr>
        <sz val="11"/>
        <color rgb="FF000000"/>
        <rFont val="Calibri"/>
      </rPr>
      <t xml:space="preserve">
</t>
    </r>
    <r>
      <rPr>
        <sz val="11"/>
        <color rgb="FF006096"/>
        <rFont val="Roboto Condensed"/>
      </rPr>
      <t xml:space="preserve"># dpkg-query -s apparmor &amp;&gt;/dev/null &amp;&amp; echo "apparmor is installed" </t>
    </r>
    <r>
      <rPr>
        <sz val="11"/>
        <color rgb="FF006096"/>
        <rFont val="Roboto Condensed"/>
      </rPr>
      <t xml:space="preserve">
</t>
    </r>
    <r>
      <rPr>
        <sz val="11"/>
        <color rgb="FF006096"/>
        <rFont val="Roboto Condensed"/>
      </rPr>
      <t>apparmor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apparmor-utils</t>
    </r>
    <r>
      <rPr>
        <sz val="11"/>
        <color rgb="FF000000"/>
        <rFont val="Calibri"/>
      </rPr>
      <t xml:space="preserve"> is installed:</t>
    </r>
    <r>
      <rPr>
        <sz val="11"/>
        <color rgb="FF000000"/>
        <rFont val="Calibri"/>
      </rPr>
      <t xml:space="preserve">
</t>
    </r>
    <r>
      <rPr>
        <sz val="11"/>
        <color rgb="FF006096"/>
        <rFont val="Roboto Condensed"/>
      </rPr>
      <t xml:space="preserve"># dpkg-query -s apparmor-utils &amp;&gt;/dev/null &amp;&amp; echo "apparmor-utils is installed" </t>
    </r>
    <r>
      <rPr>
        <sz val="11"/>
        <color rgb="FF006096"/>
        <rFont val="Roboto Condensed"/>
      </rPr>
      <t xml:space="preserve">
</t>
    </r>
    <r>
      <rPr>
        <sz val="11"/>
        <color rgb="FF006096"/>
        <rFont val="Roboto Condensed"/>
      </rPr>
      <t>apparmor-utils is installed</t>
    </r>
    <r>
      <rPr>
        <sz val="11"/>
        <color rgb="FF006096"/>
        <rFont val="Roboto Condensed"/>
      </rPr>
      <t xml:space="preserve">
</t>
    </r>
  </si>
  <si>
    <t>1.3.1.2</t>
  </si>
  <si>
    <r>
      <rPr>
        <sz val="11"/>
        <rFont val="Calibri"/>
      </rPr>
      <t>Ensure AppArmor is enabled</t>
    </r>
  </si>
  <si>
    <r>
      <rPr>
        <sz val="11"/>
        <color rgb="FF000000"/>
        <rFont val="Calibri"/>
      </rPr>
      <t xml:space="preserve">Edit </t>
    </r>
    <r>
      <rPr>
        <b/>
        <sz val="11"/>
        <color rgb="FF000000"/>
        <rFont val="Calibri"/>
      </rPr>
      <t>/etc/default/grub</t>
    </r>
    <r>
      <rPr>
        <sz val="11"/>
        <color rgb="FF000000"/>
        <rFont val="Calibri"/>
      </rPr>
      <t xml:space="preserve"> of file in </t>
    </r>
    <r>
      <rPr>
        <b/>
        <sz val="11"/>
        <color rgb="FF000000"/>
        <rFont val="Calibri"/>
      </rPr>
      <t>/etc/default/grub.d</t>
    </r>
    <r>
      <rPr>
        <sz val="11"/>
        <color rgb="FF000000"/>
        <rFont val="Calibri"/>
      </rPr>
      <t xml:space="preserve"> and remove the </t>
    </r>
    <r>
      <rPr>
        <b/>
        <sz val="11"/>
        <color rgb="FF000000"/>
        <rFont val="Calibri"/>
      </rPr>
      <t>apparmor=0</t>
    </r>
    <r>
      <rPr>
        <sz val="11"/>
        <color rgb="FF000000"/>
        <rFont val="Calibri"/>
      </rPr>
      <t xml:space="preserve"> parameters to the </t>
    </r>
    <r>
      <rPr>
        <b/>
        <sz val="11"/>
        <color rgb="FF000000"/>
        <rFont val="Calibri"/>
      </rPr>
      <t>GRUB_CMDLINE_LINUX=</t>
    </r>
    <r>
      <rPr>
        <sz val="11"/>
        <color rgb="FF000000"/>
        <rFont val="Calibri"/>
      </rPr>
      <t xml:space="preserve"> line</t>
    </r>
    <r>
      <rPr>
        <sz val="11"/>
        <color rgb="FF000000"/>
        <rFont val="Calibri"/>
      </rPr>
      <t xml:space="preserve">
</t>
    </r>
    <r>
      <rPr>
        <sz val="11"/>
        <color rgb="FF000000"/>
        <rFont val="Calibri"/>
      </rPr>
      <t xml:space="preserve">Run the following commands to update the </t>
    </r>
    <r>
      <rPr>
        <b/>
        <sz val="11"/>
        <color rgb="FF000000"/>
        <rFont val="Calibri"/>
      </rPr>
      <t>grub2</t>
    </r>
    <r>
      <rPr>
        <sz val="11"/>
        <color rgb="FF000000"/>
        <rFont val="Calibri"/>
      </rPr>
      <t xml:space="preserve"> configuration and reboot the system:</t>
    </r>
    <r>
      <rPr>
        <sz val="11"/>
        <color rgb="FF000000"/>
        <rFont val="Calibri"/>
      </rPr>
      <t xml:space="preserve">
</t>
    </r>
    <r>
      <rPr>
        <sz val="11"/>
        <color rgb="FF006096"/>
        <rFont val="Roboto Condensed"/>
      </rPr>
      <t># update-grub</t>
    </r>
    <r>
      <rPr>
        <sz val="11"/>
        <color rgb="FF006096"/>
        <rFont val="Roboto Condensed"/>
      </rPr>
      <t xml:space="preserve">
</t>
    </r>
    <r>
      <rPr>
        <sz val="11"/>
        <color rgb="FF006096"/>
        <rFont val="Roboto Condensed"/>
      </rPr>
      <t># reboot</t>
    </r>
    <r>
      <rPr>
        <sz val="11"/>
        <color rgb="FF006096"/>
        <rFont val="Roboto Condensed"/>
      </rPr>
      <t xml:space="preserve">
</t>
    </r>
  </si>
  <si>
    <r>
      <rPr>
        <b/>
        <sz val="11"/>
        <color rgb="FF000000"/>
        <rFont val="Calibri"/>
      </rPr>
      <t>AppArmor</t>
    </r>
    <r>
      <rPr>
        <sz val="11"/>
        <color rgb="FF000000"/>
        <rFont val="Calibri"/>
      </rPr>
      <t xml:space="preserve"> is a kernel enhancement to confine programs to a limited set of resources. </t>
    </r>
    <r>
      <rPr>
        <b/>
        <sz val="11"/>
        <color rgb="FF000000"/>
        <rFont val="Calibri"/>
      </rPr>
      <t>AppArmor</t>
    </r>
    <r>
      <rPr>
        <sz val="11"/>
        <color rgb="FF000000"/>
        <rFont val="Calibri"/>
      </rPr>
      <t xml:space="preserve"> is enabled by default.</t>
    </r>
    <r>
      <rPr>
        <sz val="11"/>
        <color rgb="FF000000"/>
        <rFont val="Calibri"/>
      </rPr>
      <t xml:space="preserve">
</t>
    </r>
    <r>
      <rPr>
        <b/>
        <sz val="11"/>
        <color rgb="FF000000"/>
        <rFont val="Calibri"/>
      </rPr>
      <t>Note:</t>
    </r>
    <r>
      <rPr>
        <sz val="11"/>
        <color rgb="FF000000"/>
        <rFont val="Calibri"/>
      </rPr>
      <t xml:space="preserve"> This recommendation is designed around the grub bootloader, if LILO or another bootloader is in use in your environment enact equivalent settings.</t>
    </r>
  </si>
  <si>
    <r>
      <rPr>
        <sz val="11"/>
        <color rgb="FF000000"/>
        <rFont val="Calibri"/>
      </rPr>
      <t xml:space="preserve">Run the following command to verify that </t>
    </r>
    <r>
      <rPr>
        <b/>
        <sz val="11"/>
        <color rgb="FF000000"/>
        <rFont val="Calibri"/>
      </rPr>
      <t>AppArmor</t>
    </r>
    <r>
      <rPr>
        <sz val="11"/>
        <color rgb="FF000000"/>
        <rFont val="Calibri"/>
      </rPr>
      <t xml:space="preserve"> has not been disabled:</t>
    </r>
    <r>
      <rPr>
        <sz val="11"/>
        <color rgb="FF000000"/>
        <rFont val="Calibri"/>
      </rPr>
      <t xml:space="preserve">
</t>
    </r>
    <r>
      <rPr>
        <sz val="11"/>
        <color rgb="FF006096"/>
        <rFont val="Roboto Condensed"/>
      </rPr>
      <t># grep "^\s*linux" /boot/grub/grub.cfg | grep "apparmor=0"</t>
    </r>
    <r>
      <rPr>
        <sz val="11"/>
        <color rgb="FF006096"/>
        <rFont val="Roboto Condensed"/>
      </rPr>
      <t xml:space="preserve">
</t>
    </r>
    <r>
      <rPr>
        <sz val="11"/>
        <color rgb="FF000000"/>
        <rFont val="Calibri"/>
      </rPr>
      <t xml:space="preserve">
</t>
    </r>
    <r>
      <rPr>
        <sz val="11"/>
        <color rgb="FF000000"/>
        <rFont val="Calibri"/>
      </rPr>
      <t>Nothing should be returned.</t>
    </r>
  </si>
  <si>
    <t>1.3.1.3</t>
  </si>
  <si>
    <r>
      <rPr>
        <sz val="11"/>
        <rFont val="Calibri"/>
      </rPr>
      <t>Ensure all AppArmor Profiles are enforcing</t>
    </r>
  </si>
  <si>
    <r>
      <rPr>
        <sz val="11"/>
        <color rgb="FF000000"/>
        <rFont val="Calibri"/>
      </rPr>
      <t>Run the following command to set all profiles to enforce mode:</t>
    </r>
    <r>
      <rPr>
        <sz val="11"/>
        <color rgb="FF000000"/>
        <rFont val="Calibri"/>
      </rPr>
      <t xml:space="preserve">
</t>
    </r>
    <r>
      <rPr>
        <sz val="11"/>
        <color rgb="FF006096"/>
        <rFont val="Roboto Condensed"/>
      </rPr>
      <t># aa-enforce /etc/apparmor.d/*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Any unconfined processes may need to have a profile created or activated for them and then be restarted</t>
    </r>
  </si>
  <si>
    <r>
      <rPr>
        <sz val="11"/>
        <color rgb="FF000000"/>
        <rFont val="Calibri"/>
      </rPr>
      <t>AppArmor profiles define what resources applications are able to access.</t>
    </r>
  </si>
  <si>
    <r>
      <rPr>
        <sz val="11"/>
        <color rgb="FF000000"/>
        <rFont val="Calibri"/>
      </rPr>
      <t xml:space="preserve">Setting AppArmor profiles to </t>
    </r>
    <r>
      <rPr>
        <b/>
        <sz val="11"/>
        <color rgb="FF000000"/>
        <rFont val="Calibri"/>
      </rPr>
      <t>enforce</t>
    </r>
    <r>
      <rPr>
        <sz val="11"/>
        <color rgb="FF000000"/>
        <rFont val="Calibri"/>
      </rPr>
      <t xml:space="preserve"> mode removes the </t>
    </r>
    <r>
      <rPr>
        <b/>
        <sz val="11"/>
        <color rgb="FF000000"/>
        <rFont val="Calibri"/>
      </rPr>
      <t>unconfined</t>
    </r>
    <r>
      <rPr>
        <sz val="11"/>
        <color rgb="FF000000"/>
        <rFont val="Calibri"/>
      </rPr>
      <t xml:space="preserve"> status, which can disrupt application operation.  If these applications are required, the profile tuning may need to be tuned to allow necessary functionality.</t>
    </r>
  </si>
  <si>
    <r>
      <rPr>
        <sz val="11"/>
        <color rgb="FF000000"/>
        <rFont val="Calibri"/>
      </rPr>
      <t>Run the following commands and verify that profiles are loaded and are not in complain mode:</t>
    </r>
    <r>
      <rPr>
        <sz val="11"/>
        <color rgb="FF000000"/>
        <rFont val="Calibri"/>
      </rPr>
      <t xml:space="preserve">
</t>
    </r>
    <r>
      <rPr>
        <sz val="11"/>
        <color rgb="FF006096"/>
        <rFont val="Roboto Condensed"/>
      </rPr>
      <t># apparmor_status | grep profiles</t>
    </r>
    <r>
      <rPr>
        <sz val="11"/>
        <color rgb="FF006096"/>
        <rFont val="Roboto Condensed"/>
      </rPr>
      <t xml:space="preserve">
</t>
    </r>
    <r>
      <rPr>
        <sz val="11"/>
        <color rgb="FF000000"/>
        <rFont val="Calibri"/>
      </rPr>
      <t xml:space="preserve">
</t>
    </r>
    <r>
      <rPr>
        <sz val="11"/>
        <color rgb="FF000000"/>
        <rFont val="Calibri"/>
      </rPr>
      <t>Review output and ensure that profiles are loaded, and in enforce mode:</t>
    </r>
    <r>
      <rPr>
        <sz val="11"/>
        <color rgb="FF000000"/>
        <rFont val="Calibri"/>
      </rPr>
      <t xml:space="preserve">
</t>
    </r>
    <r>
      <rPr>
        <sz val="11"/>
        <color rgb="FF006096"/>
        <rFont val="Roboto Condensed"/>
      </rPr>
      <t>34 profiles are loaded.</t>
    </r>
    <r>
      <rPr>
        <sz val="11"/>
        <color rgb="FF006096"/>
        <rFont val="Roboto Condensed"/>
      </rPr>
      <t xml:space="preserve">
</t>
    </r>
    <r>
      <rPr>
        <sz val="11"/>
        <color rgb="FF006096"/>
        <rFont val="Roboto Condensed"/>
      </rPr>
      <t>34 profiles are in enforce mode.</t>
    </r>
    <r>
      <rPr>
        <sz val="11"/>
        <color rgb="FF006096"/>
        <rFont val="Roboto Condensed"/>
      </rPr>
      <t xml:space="preserve">
</t>
    </r>
    <r>
      <rPr>
        <sz val="11"/>
        <color rgb="FF006096"/>
        <rFont val="Roboto Condensed"/>
      </rPr>
      <t>0 profiles are in complain mode.</t>
    </r>
    <r>
      <rPr>
        <sz val="11"/>
        <color rgb="FF006096"/>
        <rFont val="Roboto Condensed"/>
      </rPr>
      <t xml:space="preserve">
</t>
    </r>
    <r>
      <rPr>
        <sz val="11"/>
        <color rgb="FF006096"/>
        <rFont val="Roboto Condensed"/>
      </rPr>
      <t>2 processes have profiles defined.</t>
    </r>
    <r>
      <rPr>
        <sz val="11"/>
        <color rgb="FF006096"/>
        <rFont val="Roboto Condensed"/>
      </rPr>
      <t xml:space="preserve">
</t>
    </r>
    <r>
      <rPr>
        <sz val="11"/>
        <color rgb="FF000000"/>
        <rFont val="Calibri"/>
      </rPr>
      <t xml:space="preserve">
</t>
    </r>
    <r>
      <rPr>
        <sz val="11"/>
        <color rgb="FF000000"/>
        <rFont val="Calibri"/>
      </rPr>
      <t>Run the following command and verify that no processes are unconfined:</t>
    </r>
    <r>
      <rPr>
        <sz val="11"/>
        <color rgb="FF000000"/>
        <rFont val="Calibri"/>
      </rPr>
      <t xml:space="preserve">
</t>
    </r>
    <r>
      <rPr>
        <sz val="11"/>
        <color rgb="FF006096"/>
        <rFont val="Roboto Condensed"/>
      </rPr>
      <t>apparmor_status | grep processes</t>
    </r>
    <r>
      <rPr>
        <sz val="11"/>
        <color rgb="FF006096"/>
        <rFont val="Roboto Condensed"/>
      </rPr>
      <t xml:space="preserve">
</t>
    </r>
    <r>
      <rPr>
        <sz val="11"/>
        <color rgb="FF000000"/>
        <rFont val="Calibri"/>
      </rPr>
      <t xml:space="preserve">
</t>
    </r>
    <r>
      <rPr>
        <sz val="11"/>
        <color rgb="FF000000"/>
        <rFont val="Calibri"/>
      </rPr>
      <t>Review the output and ensure no processes are unconfined:</t>
    </r>
    <r>
      <rPr>
        <sz val="11"/>
        <color rgb="FF000000"/>
        <rFont val="Calibri"/>
      </rPr>
      <t xml:space="preserve">
</t>
    </r>
    <r>
      <rPr>
        <sz val="11"/>
        <color rgb="FF006096"/>
        <rFont val="Roboto Condensed"/>
      </rPr>
      <t>2 processes have profiles defined.</t>
    </r>
    <r>
      <rPr>
        <sz val="11"/>
        <color rgb="FF006096"/>
        <rFont val="Roboto Condensed"/>
      </rPr>
      <t xml:space="preserve">
</t>
    </r>
    <r>
      <rPr>
        <sz val="11"/>
        <color rgb="FF006096"/>
        <rFont val="Roboto Condensed"/>
      </rPr>
      <t>2 processes are in enforce mode.</t>
    </r>
    <r>
      <rPr>
        <sz val="11"/>
        <color rgb="FF006096"/>
        <rFont val="Roboto Condensed"/>
      </rPr>
      <t xml:space="preserve">
</t>
    </r>
    <r>
      <rPr>
        <sz val="11"/>
        <color rgb="FF006096"/>
        <rFont val="Roboto Condensed"/>
      </rPr>
      <t>0 processes are in complain mode.</t>
    </r>
    <r>
      <rPr>
        <sz val="11"/>
        <color rgb="FF006096"/>
        <rFont val="Roboto Condensed"/>
      </rPr>
      <t xml:space="preserve">
</t>
    </r>
    <r>
      <rPr>
        <sz val="11"/>
        <color rgb="FF006096"/>
        <rFont val="Roboto Condensed"/>
      </rPr>
      <t>0 processes are unconfined but have a profile defined.</t>
    </r>
    <r>
      <rPr>
        <sz val="11"/>
        <color rgb="FF006096"/>
        <rFont val="Roboto Condensed"/>
      </rPr>
      <t xml:space="preserve">
</t>
    </r>
  </si>
  <si>
    <t>1.3.1.4</t>
  </si>
  <si>
    <r>
      <rPr>
        <sz val="11"/>
        <rFont val="Calibri"/>
      </rPr>
      <t>Ensure apparmor_restrict_unprivileged_unconfined is enabled</t>
    </r>
  </si>
  <si>
    <r>
      <rPr>
        <sz val="11"/>
        <color rgb="FF000000"/>
        <rFont val="Calibri"/>
      </rPr>
      <t xml:space="preserve">- Set the </t>
    </r>
    <r>
      <rPr>
        <b/>
        <sz val="11"/>
        <color rgb="FF000000"/>
        <rFont val="Calibri"/>
      </rPr>
      <t>kernel.apparmor_restrict_unprivileged_unconfined =</t>
    </r>
    <r>
      <rPr>
        <sz val="11"/>
        <color rgb="FF000000"/>
        <rFont val="Calibri"/>
      </rPr>
      <t xml:space="preserve"> kernel parameter to </t>
    </r>
    <r>
      <rPr>
        <b/>
        <sz val="11"/>
        <color rgb="FF000000"/>
        <rFont val="Calibri"/>
      </rPr>
      <t>1</t>
    </r>
    <r>
      <rPr>
        <sz val="11"/>
        <color rgb="FF000000"/>
        <rFont val="Calibri"/>
      </rPr>
      <t xml:space="preserve">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"kernel.apparmor_restrict_unprivileged_unconfined = 1" &gt;&gt; /etc/sysctl.d/60-kernel_sysctl.conf</t>
    </r>
    <r>
      <rPr>
        <sz val="11"/>
        <color rgb="FF006096"/>
        <rFont val="Roboto Condensed"/>
      </rPr>
      <t xml:space="preserve">
</t>
    </r>
    <r>
      <rPr>
        <sz val="11"/>
        <color rgb="FF000000"/>
        <rFont val="Calibri"/>
      </rPr>
      <t xml:space="preserve">
</t>
    </r>
    <r>
      <rPr>
        <sz val="11"/>
        <color rgb="FF000000"/>
        <rFont val="Calibri"/>
      </rPr>
      <t>- Run the following command to set the active kernel parameter:</t>
    </r>
    <r>
      <rPr>
        <sz val="11"/>
        <color rgb="FF000000"/>
        <rFont val="Calibri"/>
      </rPr>
      <t xml:space="preserve">
</t>
    </r>
    <r>
      <rPr>
        <sz val="11"/>
        <color rgb="FF006096"/>
        <rFont val="Roboto Condensed"/>
      </rPr>
      <t># sysctl -w kernel.apparmor_restrict_unprivileged_unconfined=1</t>
    </r>
    <r>
      <rPr>
        <sz val="11"/>
        <color rgb="FF006096"/>
        <rFont val="Roboto Condensed"/>
      </rPr>
      <t xml:space="preserve">
</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</si>
  <si>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By making sure the </t>
    </r>
    <r>
      <rPr>
        <b/>
        <sz val="11"/>
        <color rgb="FF000000"/>
        <rFont val="Calibri"/>
      </rPr>
      <t>kernel.apparmor_restrict_unprivileged_unconfined</t>
    </r>
    <r>
      <rPr>
        <sz val="11"/>
        <color rgb="FF000000"/>
        <rFont val="Calibri"/>
      </rPr>
      <t xml:space="preserve"> sysctl setting is enabled, a process that is unprivileged and unconfined cannot leverage </t>
    </r>
    <r>
      <rPr>
        <b/>
        <sz val="11"/>
        <color rgb="FF000000"/>
        <rFont val="Calibri"/>
      </rPr>
      <t>aa-exec</t>
    </r>
    <r>
      <rPr>
        <sz val="11"/>
        <color rgb="FF000000"/>
        <rFont val="Calibri"/>
      </rPr>
      <t xml:space="preserve"> to change to a more favourable profile</t>
    </r>
  </si>
  <si>
    <r>
      <rPr>
        <sz val="11"/>
        <color rgb="FF000000"/>
        <rFont val="Calibri"/>
      </rPr>
      <t xml:space="preserve">- Run the following script to verify </t>
    </r>
    <r>
      <rPr>
        <b/>
        <sz val="11"/>
        <color rgb="FF000000"/>
        <rFont val="Calibri"/>
      </rPr>
      <t>kernel.apparmor_restrict_unprivileged_unconfined</t>
    </r>
    <r>
      <rPr>
        <sz val="11"/>
        <color rgb="FF000000"/>
        <rFont val="Calibri"/>
      </rPr>
      <t xml:space="preserve"> is set to 0 in the running configuration:</t>
    </r>
    <r>
      <rPr>
        <sz val="11"/>
        <color rgb="FF000000"/>
        <rFont val="Calibri"/>
      </rPr>
      <t xml:space="preserve">
</t>
    </r>
    <r>
      <rPr>
        <sz val="11"/>
        <color rgb="FF006096"/>
        <rFont val="Roboto Condensed"/>
      </rPr>
      <t xml:space="preserve">#  sysctl kernel.apparmor_restrict_unprivileged_unconfined </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kernel.apparmor_restrict_unprivileged_unconfined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kernel.apparmor_restrict_unprivileged_unconfined</t>
    </r>
    <r>
      <rPr>
        <sz val="11"/>
        <color rgb="FF000000"/>
        <rFont val="Calibri"/>
      </rPr>
      <t xml:space="preserve"> is set to </t>
    </r>
    <r>
      <rPr>
        <b/>
        <sz val="11"/>
        <color rgb="FF000000"/>
        <rFont val="Calibri"/>
      </rPr>
      <t>1</t>
    </r>
    <r>
      <rPr>
        <sz val="11"/>
        <color rgb="FF000000"/>
        <rFont val="Calibri"/>
      </rPr>
      <t>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l_parameter_name="kernel.apparmor_restrict_unprivileged_unconfined" l_grep="${l_parameter_name//./\\.}" a_output=()</t>
    </r>
    <r>
      <rPr>
        <sz val="11"/>
        <color rgb="FF006096"/>
        <rFont val="Roboto Condensed"/>
      </rPr>
      <t xml:space="preserve">
</t>
    </r>
    <r>
      <rPr>
        <sz val="11"/>
        <color rgb="FF006096"/>
        <rFont val="Roboto Condensed"/>
      </rPr>
      <t xml:space="preserve">   l_systemdsysctl="$(readlink -e /lib/systemd/systemd-sysctl || readlink -e /usr/lib/systemd/systemd-sysctl)"</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l_opt="$(grep -Psoi '^\h*'"$l_grep"'\h*=\h*\H+\b' "$l_ufwscf"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UFW set: \"$l_parameter_name\" to: \"$l_option_value\" in: \"$l_file\"")</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l_opt="$(grep -Psoi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\"$l_parameter_name\" is set to: \"$l_option_value\" in: \"$l_file\"")</t>
    </r>
    <r>
      <rPr>
        <sz val="11"/>
        <color rgb="FF006096"/>
        <rFont val="Roboto Condensed"/>
      </rPr>
      <t xml:space="preserve">
</t>
    </r>
    <r>
      <rPr>
        <sz val="11"/>
        <color rgb="FF006096"/>
        <rFont val="Roboto Condensed"/>
      </rPr>
      <t xml:space="preserve">   done &lt; &lt;("$l_systemdsysctl" --cat-config | tac | grep -Psoi '^\h*#\h*\/[^#\n\r\h]+\.conf\b')</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"kernel.apparmor_restrict_unprivileged_unconfined"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t>
    </r>
    <r>
      <rPr>
        <sz val="11"/>
        <color rgb="FF000000"/>
        <rFont val="Calibri"/>
      </rPr>
      <t xml:space="preserve">
</t>
    </r>
    <r>
      <rPr>
        <sz val="11"/>
        <color rgb="FF000000"/>
        <rFont val="Calibri"/>
      </rPr>
      <t>- If the UFW set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systemd </t>
    </r>
    <r>
      <rPr>
        <b/>
        <sz val="11"/>
        <color rgb="FF000000"/>
        <rFont val="Calibri"/>
      </rPr>
      <t>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.conf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correct or comment out the incorrect value to minimize the potential of the incorrect value being used by systemd </t>
    </r>
    <r>
      <rPr>
        <b/>
        <sz val="11"/>
        <color rgb="FF000000"/>
        <rFont val="Calibri"/>
      </rPr>
      <t>sysctl</t>
    </r>
    <r>
      <rPr>
        <sz val="11"/>
        <color rgb="FF000000"/>
        <rFont val="Calibri"/>
      </rPr>
      <t xml:space="preserve"> do to system configuration changes.</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</si>
  <si>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</si>
  <si>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</si>
  <si>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</si>
  <si>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grub-mkpasswd-pbkdf2</t>
    </r>
    <r>
      <rPr>
        <sz val="11"/>
        <color rgb="FF000000"/>
        <rFont val="Calibri"/>
      </rPr>
      <t>:</t>
    </r>
    <r>
      <rPr>
        <sz val="11"/>
        <color rgb="FF000000"/>
        <rFont val="Calibri"/>
      </rPr>
      <t xml:space="preserve">
</t>
    </r>
    <r>
      <rPr>
        <sz val="11"/>
        <color rgb="FF006096"/>
        <rFont val="Roboto Condensed"/>
      </rPr>
      <t># grub-mkpasswd-pbkdf2 --iteration-count=600000 --salt=64</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Reenter password: &lt;password&gt;</t>
    </r>
    <r>
      <rPr>
        <sz val="11"/>
        <color rgb="FF006096"/>
        <rFont val="Roboto Condensed"/>
      </rPr>
      <t xml:space="preserve">
</t>
    </r>
    <r>
      <rPr>
        <sz val="11"/>
        <color rgb="FF006096"/>
        <rFont val="Roboto Condensed"/>
      </rPr>
      <t>PBKDF2 hash of your password is &lt;encrypted-password&gt;</t>
    </r>
    <r>
      <rPr>
        <sz val="11"/>
        <color rgb="FF006096"/>
        <rFont val="Roboto Condensed"/>
      </rPr>
      <t xml:space="preserve">
</t>
    </r>
    <r>
      <rPr>
        <sz val="11"/>
        <color rgb="FF000000"/>
        <rFont val="Calibri"/>
      </rPr>
      <t xml:space="preserve">
</t>
    </r>
    <r>
      <rPr>
        <sz val="11"/>
        <color rgb="FF000000"/>
        <rFont val="Calibri"/>
      </rPr>
      <t xml:space="preserve">Add the following into a custom </t>
    </r>
    <r>
      <rPr>
        <b/>
        <sz val="11"/>
        <color rgb="FF000000"/>
        <rFont val="Calibri"/>
      </rPr>
      <t>/etc/grub.d</t>
    </r>
    <r>
      <rPr>
        <sz val="11"/>
        <color rgb="FF000000"/>
        <rFont val="Calibri"/>
      </rPr>
      <t xml:space="preserve"> configuration file:</t>
    </r>
    <r>
      <rPr>
        <sz val="11"/>
        <color rgb="FF000000"/>
        <rFont val="Calibri"/>
      </rPr>
      <t xml:space="preserve">
</t>
    </r>
    <r>
      <rPr>
        <sz val="11"/>
        <color rgb="FF006096"/>
        <rFont val="Roboto Condensed"/>
      </rPr>
      <t>set superusers="&lt;username&gt;"</t>
    </r>
    <r>
      <rPr>
        <sz val="11"/>
        <color rgb="FF006096"/>
        <rFont val="Roboto Condensed"/>
      </rPr>
      <t xml:space="preserve">
</t>
    </r>
    <r>
      <rPr>
        <sz val="11"/>
        <color rgb="FF006096"/>
        <rFont val="Roboto Condensed"/>
      </rPr>
      <t>password_pbkdf2 &lt;username&gt; &lt;encrypted-password&gt;</t>
    </r>
    <r>
      <rPr>
        <sz val="11"/>
        <color rgb="FF006096"/>
        <rFont val="Roboto Condensed"/>
      </rPr>
      <t xml:space="preserve">
</t>
    </r>
    <r>
      <rPr>
        <sz val="11"/>
        <color rgb="FF000000"/>
        <rFont val="Calibri"/>
      </rPr>
      <t xml:space="preserve">
</t>
    </r>
    <r>
      <rPr>
        <sz val="11"/>
        <color rgb="FF000000"/>
        <rFont val="Calibri"/>
      </rPr>
      <t xml:space="preserve">The superuser/user information and password should not be contained in the </t>
    </r>
    <r>
      <rPr>
        <b/>
        <sz val="11"/>
        <color rgb="FF000000"/>
        <rFont val="Calibri"/>
      </rPr>
      <t>/etc/grub.d/00_header</t>
    </r>
    <r>
      <rPr>
        <sz val="11"/>
        <color rgb="FF000000"/>
        <rFont val="Calibri"/>
      </rPr>
      <t xml:space="preserve"> file as this file could be overwritten in a package update.</t>
    </r>
    <r>
      <rPr>
        <sz val="11"/>
        <color rgb="FF000000"/>
        <rFont val="Calibri"/>
      </rPr>
      <t xml:space="preserve">
</t>
    </r>
    <r>
      <rPr>
        <sz val="11"/>
        <color rgb="FF000000"/>
        <rFont val="Calibri"/>
      </rPr>
      <t xml:space="preserve">If there is a requirement to be able to boot/reboot without entering the password, edit </t>
    </r>
    <r>
      <rPr>
        <b/>
        <sz val="11"/>
        <color rgb="FF000000"/>
        <rFont val="Calibri"/>
      </rPr>
      <t>/etc/grub.d/10_linux</t>
    </r>
    <r>
      <rPr>
        <sz val="11"/>
        <color rgb="FF000000"/>
        <rFont val="Calibri"/>
      </rPr>
      <t xml:space="preserve"> and add </t>
    </r>
    <r>
      <rPr>
        <b/>
        <sz val="11"/>
        <color rgb="FF000000"/>
        <rFont val="Calibri"/>
      </rPr>
      <t>--unrestricted</t>
    </r>
    <r>
      <rPr>
        <sz val="11"/>
        <color rgb="FF000000"/>
        <rFont val="Calibri"/>
      </rPr>
      <t xml:space="preserve"> to the line </t>
    </r>
    <r>
      <rPr>
        <b/>
        <sz val="11"/>
        <color rgb="FF000000"/>
        <rFont val="Calibri"/>
      </rPr>
      <t>CLASS=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CLASS="--class gnu-linux --class gnu --class os --unrestricted"</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</si>
  <si>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</si>
  <si>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If password protection is enabled, only the designated superuser can edit a GRUB 2 menu item by pressing "e" or access the GRUB 2 command line by pressing "c"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to do so, the configuration files will have to be edited via a LiveCD or other means to fix the problem</t>
    </r>
    <r>
      <rPr>
        <sz val="11"/>
        <color rgb="FF000000"/>
        <rFont val="Calibri"/>
      </rPr>
      <t xml:space="preserve">
</t>
    </r>
    <r>
      <rPr>
        <sz val="11"/>
        <color rgb="FF000000"/>
        <rFont val="Calibri"/>
      </rPr>
      <t xml:space="preserve">You can add </t>
    </r>
    <r>
      <rPr>
        <b/>
        <sz val="11"/>
        <color rgb="FF000000"/>
        <rFont val="Calibri"/>
      </rPr>
      <t>--unrestricted</t>
    </r>
    <r>
      <rPr>
        <sz val="11"/>
        <color rgb="FF000000"/>
        <rFont val="Calibri"/>
      </rPr>
      <t xml:space="preserve"> to the menu entries to allow the system to boot without entering a password.  A password will still be required to edit menu items.</t>
    </r>
    <r>
      <rPr>
        <sz val="11"/>
        <color rgb="FF000000"/>
        <rFont val="Calibri"/>
      </rPr>
      <t xml:space="preserve">
</t>
    </r>
    <r>
      <rPr>
        <sz val="11"/>
        <color rgb="FF000000"/>
        <rFont val="Calibri"/>
      </rPr>
      <t xml:space="preserve">More Information:  </t>
    </r>
    <r>
      <rPr>
        <sz val="11"/>
        <color rgb="FF0000FF"/>
        <rFont val="Calibri"/>
      </rPr>
      <t>https://help.ubuntu.com/community/Grub2/Passwords</t>
    </r>
  </si>
  <si>
    <r>
      <rPr>
        <sz val="11"/>
        <color rgb="FF000000"/>
        <rFont val="Calibri"/>
      </rPr>
      <t>Run the following commands and verify output matches:</t>
    </r>
    <r>
      <rPr>
        <sz val="11"/>
        <color rgb="FF000000"/>
        <rFont val="Calibri"/>
      </rPr>
      <t xml:space="preserve">
</t>
    </r>
    <r>
      <rPr>
        <sz val="11"/>
        <color rgb="FF006096"/>
        <rFont val="Roboto Condensed"/>
      </rPr>
      <t># grep "^set superusers" /boot/grub/grub.cfg</t>
    </r>
    <r>
      <rPr>
        <sz val="11"/>
        <color rgb="FF006096"/>
        <rFont val="Roboto Condensed"/>
      </rPr>
      <t xml:space="preserve">
</t>
    </r>
    <r>
      <rPr>
        <sz val="11"/>
        <color rgb="FF006096"/>
        <rFont val="Roboto Condensed"/>
      </rPr>
      <t>set superusers="&lt;username&gt;"</t>
    </r>
    <r>
      <rPr>
        <sz val="11"/>
        <color rgb="FF006096"/>
        <rFont val="Roboto Condensed"/>
      </rPr>
      <t xml:space="preserve">
</t>
    </r>
    <r>
      <rPr>
        <sz val="11"/>
        <color rgb="FF000000"/>
        <rFont val="Calibri"/>
      </rPr>
      <t xml:space="preserve">
</t>
    </r>
    <r>
      <rPr>
        <sz val="11"/>
        <color rgb="FF006096"/>
        <rFont val="Roboto Condensed"/>
      </rPr>
      <t># awk -F. '/^\s*password/ {print $1"."$2"."$3}' /boot/grub/grub.cfg</t>
    </r>
    <r>
      <rPr>
        <sz val="11"/>
        <color rgb="FF006096"/>
        <rFont val="Roboto Condensed"/>
      </rPr>
      <t xml:space="preserve">
</t>
    </r>
    <r>
      <rPr>
        <sz val="11"/>
        <color rgb="FF006096"/>
        <rFont val="Roboto Condensed"/>
      </rPr>
      <t>password_pbkdf2 &lt;username&gt; grub.pbkdf2.sha512</t>
    </r>
    <r>
      <rPr>
        <sz val="11"/>
        <color rgb="FF006096"/>
        <rFont val="Roboto Condensed"/>
      </rPr>
      <t xml:space="preserve">
</t>
    </r>
  </si>
  <si>
    <r>
      <rPr>
        <sz val="11"/>
        <color rgb="FF000000"/>
        <rFont val="Calibri"/>
      </rPr>
      <t>This recommendation is designed around the grub bootloader, if LILO or another bootloader is in use in your environment enact equivalent settings.</t>
    </r>
    <r>
      <rPr>
        <sz val="11"/>
        <color rgb="FF000000"/>
        <rFont val="Calibri"/>
      </rPr>
      <t xml:space="preserve">
</t>
    </r>
    <r>
      <rPr>
        <sz val="11"/>
        <color rgb="FF000000"/>
        <rFont val="Calibri"/>
      </rPr>
      <t xml:space="preserve">Replace </t>
    </r>
    <r>
      <rPr>
        <b/>
        <sz val="11"/>
        <color rgb="FF000000"/>
        <rFont val="Calibri"/>
      </rPr>
      <t>/boot/grub/grub.cfg</t>
    </r>
    <r>
      <rPr>
        <sz val="11"/>
        <color rgb="FF000000"/>
        <rFont val="Calibri"/>
      </rPr>
      <t xml:space="preserve"> with the appropriate grub configuration file for your environment.</t>
    </r>
  </si>
  <si>
    <t>1.4.2</t>
  </si>
  <si>
    <r>
      <rPr>
        <sz val="11"/>
        <rFont val="Calibri"/>
      </rPr>
      <t>Ensure access to bootloader config is configured</t>
    </r>
  </si>
  <si>
    <r>
      <rPr>
        <sz val="11"/>
        <color rgb="FF000000"/>
        <rFont val="Calibri"/>
      </rPr>
      <t>Run the following commands to set permissions on your grub configuration:</t>
    </r>
    <r>
      <rPr>
        <sz val="11"/>
        <color rgb="FF000000"/>
        <rFont val="Calibri"/>
      </rPr>
      <t xml:space="preserve">
</t>
    </r>
    <r>
      <rPr>
        <sz val="11"/>
        <color rgb="FF006096"/>
        <rFont val="Roboto Condensed"/>
      </rPr>
      <t># chown root:root /boot/grub/grub.cfg</t>
    </r>
    <r>
      <rPr>
        <sz val="11"/>
        <color rgb="FF006096"/>
        <rFont val="Roboto Condensed"/>
      </rPr>
      <t xml:space="preserve">
</t>
    </r>
    <r>
      <rPr>
        <sz val="11"/>
        <color rgb="FF006096"/>
        <rFont val="Roboto Condensed"/>
      </rPr>
      <t># chmod u-x,go-rwx /boot/grub/grub.cfg</t>
    </r>
    <r>
      <rPr>
        <sz val="11"/>
        <color rgb="FF006096"/>
        <rFont val="Roboto Condensed"/>
      </rPr>
      <t xml:space="preserve">
</t>
    </r>
  </si>
  <si>
    <r>
      <rPr>
        <sz val="11"/>
        <color rgb="FF000000"/>
        <rFont val="Calibri"/>
      </rPr>
      <t>The grub configuration file contains information on boot settings and passwords for unlocking boot options.</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</si>
  <si>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 stat -Lc 'Access: (%#a/%A)  Uid: ( %u/ %U) Gid: ( %g/ %G)' /boot/grub/grub.cfg</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</si>
  <si>
    <r>
      <rPr>
        <sz val="11"/>
        <color rgb="FF000000"/>
        <rFont val="Calibri"/>
      </rPr>
      <t>Access: (0644/-rw-r--r--)  Uid: ( 0/ root) Gid: ( 0/ root)</t>
    </r>
  </si>
  <si>
    <t>Configure Additional Process Hardening</t>
  </si>
  <si>
    <t>1.5.1</t>
  </si>
  <si>
    <r>
      <rPr>
        <sz val="11"/>
        <rFont val="Calibri"/>
      </rPr>
      <t>Ensure fs.protected_hardlinks is configured</t>
    </r>
  </si>
  <si>
    <r>
      <rPr>
        <sz val="11"/>
        <color rgb="FF000000"/>
        <rFont val="Calibri"/>
      </rPr>
      <t xml:space="preserve">- Review all files being used by systemd-sysctl and comment out or remove all </t>
    </r>
    <r>
      <rPr>
        <b/>
        <sz val="11"/>
        <color rgb="FF000000"/>
        <rFont val="Calibri"/>
      </rPr>
      <t>fs.protected_hardlinks</t>
    </r>
    <r>
      <rPr>
        <sz val="11"/>
        <color rgb="FF000000"/>
        <rFont val="Calibri"/>
      </rPr>
      <t xml:space="preserve"> lines that are not </t>
    </r>
    <r>
      <rPr>
        <b/>
        <sz val="11"/>
        <color rgb="FF000000"/>
        <rFont val="Calibri"/>
      </rPr>
      <t>fs.protected_hardlinks=1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l_option="fs.protected_hardlinks"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fs.protected_hardlinks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"fs.protected_hardlinks = 1" &gt;&gt; /etc/sysctl.d/60-fs_sysctl.conf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</si>
  <si>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fs.protected_hardlinks</t>
    </r>
    <r>
      <rPr>
        <sz val="11"/>
        <color rgb="FF000000"/>
        <rFont val="Calibri"/>
      </rPr>
      <t xml:space="preserve"> Controls the creation of hard links to files.</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</si>
  <si>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Users will not be able to create soft or hard links to files they do not own.</t>
    </r>
  </si>
  <si>
    <r>
      <rPr>
        <sz val="11"/>
        <color rgb="FF000000"/>
        <rFont val="Calibri"/>
      </rPr>
      <t xml:space="preserve">Verify </t>
    </r>
    <r>
      <rPr>
        <b/>
        <sz val="11"/>
        <color rgb="FF000000"/>
        <rFont val="Calibri"/>
      </rPr>
      <t>fs.protected_hardlinks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fs.protected_hardlinks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fs.protected_hardlinks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fs.protected_hardlinks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fs.protected_hardlinks = 1</t>
    </r>
    <r>
      <rPr>
        <sz val="11"/>
        <color rgb="FF000000"/>
        <rFont val="Calibri"/>
      </rPr>
      <t xml:space="preserve"> is set in a file being used by systemd-sysctl to configure </t>
    </r>
    <r>
      <rPr>
        <b/>
        <sz val="11"/>
        <color rgb="FF000000"/>
        <rFont val="Calibri"/>
      </rPr>
      <t>fs.protected_hardlinks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l_parameter_name="fs.protected_hardlinks"</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Verify output includes </t>
    </r>
    <r>
      <rPr>
        <b/>
        <sz val="11"/>
        <color rgb="FF000000"/>
        <rFont val="Calibri"/>
      </rPr>
      <t>fs.protected_hardlinks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"fs.protected_hardlinks = 1" is set in: "/etc/sysctl.d/60-fs_sysctl.conf"</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fs.protected_hardlinks = 1</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fs.protected_hardlinks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</si>
  <si>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fs.protected_hardlinks = 0</t>
    </r>
  </si>
  <si>
    <t>1.5.2</t>
  </si>
  <si>
    <r>
      <rPr>
        <sz val="11"/>
        <rFont val="Calibri"/>
      </rPr>
      <t>Ensure fs.protected_symlinks is configured</t>
    </r>
  </si>
  <si>
    <r>
      <rPr>
        <sz val="11"/>
        <color rgb="FF000000"/>
        <rFont val="Calibri"/>
      </rPr>
      <t xml:space="preserve">- Review all files being used by systemd-sysctl and comment out or remove all </t>
    </r>
    <r>
      <rPr>
        <b/>
        <sz val="11"/>
        <color rgb="FF000000"/>
        <rFont val="Calibri"/>
      </rPr>
      <t>fs.protected_symlinks</t>
    </r>
    <r>
      <rPr>
        <sz val="11"/>
        <color rgb="FF000000"/>
        <rFont val="Calibri"/>
      </rPr>
      <t xml:space="preserve"> lines that are not </t>
    </r>
    <r>
      <rPr>
        <b/>
        <sz val="11"/>
        <color rgb="FF000000"/>
        <rFont val="Calibri"/>
      </rPr>
      <t>fs.protected_symlinks=1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l_option="fs.protected_symlinks"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fs.protected_symlinks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"fs.protected_symlinks = 1" &gt;&gt; /etc/sysctl.d/60-fs_sysctl.conf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</si>
  <si>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fs.protected_symlinks</t>
    </r>
    <r>
      <rPr>
        <sz val="11"/>
        <color rgb="FF000000"/>
        <rFont val="Calibri"/>
      </rPr>
      <t xml:space="preserve"> Controls how the kernel handles symbolic links.</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</si>
  <si>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 xml:space="preserve">By enabling the </t>
    </r>
    <r>
      <rPr>
        <b/>
        <sz val="11"/>
        <color rgb="FF000000"/>
        <rFont val="Calibri"/>
      </rPr>
      <t>fs.protected_symlinks</t>
    </r>
    <r>
      <rPr>
        <sz val="11"/>
        <color rgb="FF000000"/>
        <rFont val="Calibri"/>
      </rPr>
      <t xml:space="preserve"> kernel parameter, symbolic links are permitted to be followed only when outside a sticky world-writable directory, or when the user identifier (UID) of the link and follower match, or when the directory owner matches the symlink's owner.</t>
    </r>
  </si>
  <si>
    <r>
      <rPr>
        <sz val="11"/>
        <color rgb="FF000000"/>
        <rFont val="Calibri"/>
      </rPr>
      <t xml:space="preserve">Verify </t>
    </r>
    <r>
      <rPr>
        <b/>
        <sz val="11"/>
        <color rgb="FF000000"/>
        <rFont val="Calibri"/>
      </rPr>
      <t>fs.protected_symlinks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fs.protected_symlinks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fs.protected_symlinks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fs.protected_symlinks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fs.protected_symlinks = 1</t>
    </r>
    <r>
      <rPr>
        <sz val="11"/>
        <color rgb="FF000000"/>
        <rFont val="Calibri"/>
      </rPr>
      <t xml:space="preserve"> is set in a file being used by systemd-sysctl to configure </t>
    </r>
    <r>
      <rPr>
        <b/>
        <sz val="11"/>
        <color rgb="FF000000"/>
        <rFont val="Calibri"/>
      </rPr>
      <t>fs.protected_symlinks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l_parameter_name="fs.protected_symlinks"</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fs.protected_symlinks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"fs.protected_symlinks = 1" is set in: "/etc/sysctl.d/60-fs_sysctl.conf"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fs.protected_symlinks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</si>
  <si>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fs.protected_symlinks = 0</t>
    </r>
  </si>
  <si>
    <t>1.5.3</t>
  </si>
  <si>
    <r>
      <rPr>
        <sz val="11"/>
        <rFont val="Calibri"/>
      </rPr>
      <t>Ensure kernel.yama.ptrace_scope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</si>
  <si>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/etc/sysctl.d</t>
    </r>
    <r>
      <rPr>
        <sz val="11"/>
        <color rgb="FF000000"/>
        <rFont val="Calibri"/>
      </rPr>
      <t xml:space="preserve"> directory and comment out or remove all </t>
    </r>
    <r>
      <rPr>
        <b/>
        <sz val="11"/>
        <color rgb="FF000000"/>
        <rFont val="Calibri"/>
      </rPr>
      <t>kernel.yama.ptrace_scope</t>
    </r>
    <r>
      <rPr>
        <sz val="11"/>
        <color rgb="FF000000"/>
        <rFont val="Calibri"/>
      </rPr>
      <t xml:space="preserve"> lines that are not </t>
    </r>
    <r>
      <rPr>
        <b/>
        <sz val="11"/>
        <color rgb="FF000000"/>
        <rFont val="Calibri"/>
      </rPr>
      <t>kernel.yama.ptrace_scope=1</t>
    </r>
    <r>
      <rPr>
        <sz val="11"/>
        <color rgb="FF000000"/>
        <rFont val="Calibri"/>
      </rPr>
      <t xml:space="preserve">, </t>
    </r>
    <r>
      <rPr>
        <b/>
        <sz val="11"/>
        <color rgb="FF000000"/>
        <rFont val="Calibri"/>
      </rPr>
      <t>kernel.yama.ptrace_scope=2</t>
    </r>
    <r>
      <rPr>
        <sz val="11"/>
        <color rgb="FF000000"/>
        <rFont val="Calibri"/>
      </rPr>
      <t xml:space="preserve">, or </t>
    </r>
    <r>
      <rPr>
        <b/>
        <sz val="11"/>
        <color rgb="FF000000"/>
        <rFont val="Calibri"/>
      </rPr>
      <t>kernel.yama.ptrace_scope=3</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l_option="kernel.yama.ptrace_scope" l_grep="${l_option//./\\.}" l_value="(1|2|3)"</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-Pois '\h*'"$l_option"'\h*=\h*\H+\b'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'/^\s*kernel.yama.ptrace_scope\s*=/s/^/# /' "$l_file"</t>
    </r>
    <r>
      <rPr>
        <sz val="11"/>
        <color rgb="FF006096"/>
        <rFont val="Roboto Condensed"/>
      </rPr>
      <t xml:space="preserve">
</t>
    </r>
    <r>
      <rPr>
        <sz val="11"/>
        <color rgb="FF006096"/>
        <rFont val="Roboto Condensed"/>
      </rPr>
      <t xml:space="preserve">   done &lt; &lt;(find /etc/sysctl.d/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"kernel.yama.ptrace_scope = 1"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kernel.yama.ptrace_scope = 1</t>
    </r>
    <r>
      <rPr>
        <sz val="11"/>
        <color rgb="FF000000"/>
        <rFont val="Calibri"/>
      </rPr>
      <t xml:space="preserve"> but value may be set to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t>
    </r>
    <r>
      <rPr>
        <sz val="11"/>
        <color rgb="FF000000"/>
        <rFont val="Calibri"/>
      </rPr>
      <t>- Run the following command to load all system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</si>
  <si>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r>
      <rPr>
        <sz val="11"/>
        <color rgb="FF000000"/>
        <rFont val="Calibri"/>
      </rPr>
      <t xml:space="preserve">
</t>
    </r>
    <r>
      <rPr>
        <sz val="11"/>
        <color rgb="FF000000"/>
        <rFont val="Calibri"/>
      </rPr>
      <t>The sysctl settings (writable only with CAP_SYS_PTRACE) are:</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 classic ptrace permissions: a process can PTRACE_ATTACH to any other process running under the same uid, as long as it is dumpable (i.e. did not transition uids, start privileged, or have called prctl(PR_SET_DUMPABLE...) already). Similarly, PTRACE_TRACEME is unchanged.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 restricted ptrace: a process must have a predefined relationship with the inferior it wants to call PTRACE_ATTACH on. By default, this relationship is that of only its descendants when the above classic criteria is also met. To change the relationship, an inferior can call prctl(PR_SET_PTRACER, debugger, ...) to declare an allowed debugger PID to call PTRACE_ATTACH on the inferior. Using PTRACE_TRACEME is unchanged.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 admin-only attach: only processes with CAP_SYS_PTRACE may use ptrace with PTRACE_ATTACH, or through children calling PTRACE_TRACEME.</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 no attach: no processes may use ptrace with PTRACE_ATTACH nor via PTRACE_TRACEME. Once set, this sysctl value cannot be changed.</t>
    </r>
  </si>
  <si>
    <r>
      <rPr>
        <sz val="11"/>
        <color rgb="FF000000"/>
        <rFont val="Calibri"/>
      </rPr>
      <t xml:space="preserve">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the running configuration:</t>
    </r>
    <r>
      <rPr>
        <sz val="11"/>
        <color rgb="FF000000"/>
        <rFont val="Calibri"/>
      </rPr>
      <t xml:space="preserve">
</t>
    </r>
    <r>
      <rPr>
        <sz val="11"/>
        <color rgb="FF006096"/>
        <rFont val="Roboto Condensed"/>
      </rPr>
      <t># sysctl kernel.yama.ptrace_scope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a sysctl conf file being used by systemd-sysctl: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l_parameter_name="kernel.yama.ptrace_scope" l_grep="${l_parameter_name//./\\.}" a_output=()</t>
    </r>
    <r>
      <rPr>
        <sz val="11"/>
        <color rgb="FF006096"/>
        <rFont val="Roboto Condensed"/>
      </rPr>
      <t xml:space="preserve">
</t>
    </r>
    <r>
      <rPr>
        <sz val="11"/>
        <color rgb="FF006096"/>
        <rFont val="Roboto Condensed"/>
      </rPr>
      <t xml:space="preserve">   l_systemdsysctl="$(readlink -e /lib/systemd/systemd-sysctl || readlink -e /usr/lib/systemd/systemd-sysctl)"</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l_opt="$(grep -Psoi '^\h*'"$l_grep"'\h*=\h*\H+\b' "$l_ufwscf"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UFW set: \"$l_parameter_name\" to: \"$l_option_value\" in: \"$l_file\"")</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l_opt="$(grep -Pois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\"$l_parameter_name\" is set to: \"$l_option_value\" in: \"$l_file\"")</t>
    </r>
    <r>
      <rPr>
        <sz val="11"/>
        <color rgb="FF006096"/>
        <rFont val="Roboto Condensed"/>
      </rPr>
      <t xml:space="preserve">
</t>
    </r>
    <r>
      <rPr>
        <sz val="11"/>
        <color rgb="FF006096"/>
        <rFont val="Roboto Condensed"/>
      </rPr>
      <t xml:space="preserve">   done &lt; &lt;("$l_systemdsysctl" --cat-config | tac | grep -Pios '^\h*#\h*\/[^#\n\r\h]+\.conf\b')</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"kernel.yama.ptrace_scope"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correct or comment out the incorrect value to minimize the potential of the incorrect value being used by </t>
    </r>
    <r>
      <rPr>
        <b/>
        <sz val="11"/>
        <color rgb="FF000000"/>
        <rFont val="Calibri"/>
      </rPr>
      <t>systemd-sysctl</t>
    </r>
    <r>
      <rPr>
        <sz val="11"/>
        <color rgb="FF000000"/>
        <rFont val="Calibri"/>
      </rPr>
      <t xml:space="preserve"> do to system configuration changes.</t>
    </r>
  </si>
  <si>
    <r>
      <rPr>
        <sz val="11"/>
        <color rgb="FF000000"/>
        <rFont val="Calibri"/>
      </rPr>
      <t>kernel.yama.ptrace_scope = 0</t>
    </r>
  </si>
  <si>
    <t>1.5.4</t>
  </si>
  <si>
    <r>
      <rPr>
        <sz val="11"/>
        <rFont val="Calibri"/>
      </rPr>
      <t>Ensure fs.suid_dumpable is configured</t>
    </r>
  </si>
  <si>
    <r>
      <rPr>
        <sz val="11"/>
        <color rgb="FF000000"/>
        <rFont val="Calibri"/>
      </rPr>
      <t xml:space="preserve">- Review all files being used by systemd-sysctl and comment out or remove all </t>
    </r>
    <r>
      <rPr>
        <b/>
        <sz val="11"/>
        <color rgb="FF000000"/>
        <rFont val="Calibri"/>
      </rPr>
      <t>fs.suid_dumpable</t>
    </r>
    <r>
      <rPr>
        <sz val="11"/>
        <color rgb="FF000000"/>
        <rFont val="Calibri"/>
      </rPr>
      <t xml:space="preserve"> lines that are not </t>
    </r>
    <r>
      <rPr>
        <b/>
        <sz val="11"/>
        <color rgb="FF000000"/>
        <rFont val="Calibri"/>
      </rPr>
      <t>fs.suid_dumpable=0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l_option="fs.suid_dumpable"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"fs.suid_dumpable = 0" &gt;&gt; /etc/sysctl.d/60-fs_sysctl.conf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</si>
  <si>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fs.suid_dumpable</t>
    </r>
    <r>
      <rPr>
        <sz val="11"/>
        <color rgb="FF000000"/>
        <rFont val="Calibri"/>
      </rPr>
      <t xml:space="preserve"> governs whether a privileged process (with the setuid bit) can generate a core dump, regardless of other configurations.</t>
    </r>
    <r>
      <rPr>
        <sz val="11"/>
        <color rgb="FF000000"/>
        <rFont val="Calibri"/>
      </rPr>
      <t xml:space="preserve">
</t>
    </r>
    <r>
      <rPr>
        <b/>
        <sz val="11"/>
        <color rgb="FF000000"/>
        <rFont val="Calibri"/>
      </rPr>
      <t>fs.suid_dumpable</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(default) - Any process that has changed privilege levels (like SUID programs) or is execute-only will not dump core.</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(debug) - All processes dump core if possible. The core dump is owned by the current user and security is not applied. This is primarily intended for system debugging.</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(suidsafe) - Any binary that normally wouldn't be dumped is dumped, but only if the core_pattern is set to a pipe handler or a fully qualified path. This mode is suitable for administrators debugging in a production environment.</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</si>
  <si>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Any process that has changed privilege levels (like SUID programs) or is execute-only will not dump core.</t>
    </r>
  </si>
  <si>
    <r>
      <rPr>
        <sz val="11"/>
        <color rgb="FF000000"/>
        <rFont val="Calibri"/>
      </rPr>
      <t xml:space="preserve">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fs.suid_dumpable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fs.suid_dumpable = 0</t>
    </r>
    <r>
      <rPr>
        <sz val="11"/>
        <color rgb="FF000000"/>
        <rFont val="Calibri"/>
      </rPr>
      <t xml:space="preserve"> is set in a file being used by systemd-sysctl to configure </t>
    </r>
    <r>
      <rPr>
        <b/>
        <sz val="11"/>
        <color rgb="FF000000"/>
        <rFont val="Calibri"/>
      </rPr>
      <t>fs.suid_dumpable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l_parameter_name="fs.suid_dumpable"</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fs.suid_dumpable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"fs.suid_dumpable = 0" is set in: "/etc/sysctl.d/60-fs_sysctl.conf"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fs.suid_dumpable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</si>
  <si>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fs.suid_dumpable = 0</t>
    </r>
  </si>
  <si>
    <t>1.5.5</t>
  </si>
  <si>
    <r>
      <rPr>
        <sz val="11"/>
        <rFont val="Calibri"/>
      </rPr>
      <t>Ensure kernel.dmesg_restrict is configured</t>
    </r>
  </si>
  <si>
    <r>
      <rPr>
        <sz val="11"/>
        <color rgb="FF000000"/>
        <rFont val="Calibri"/>
      </rPr>
      <t xml:space="preserve">- Review all files being used by systemd-sysctl and comment out or remove all </t>
    </r>
    <r>
      <rPr>
        <b/>
        <sz val="11"/>
        <color rgb="FF000000"/>
        <rFont val="Calibri"/>
      </rPr>
      <t>kernel.dmesg_restrict</t>
    </r>
    <r>
      <rPr>
        <sz val="11"/>
        <color rgb="FF000000"/>
        <rFont val="Calibri"/>
      </rPr>
      <t xml:space="preserve"> lines that are not </t>
    </r>
    <r>
      <rPr>
        <b/>
        <sz val="11"/>
        <color rgb="FF000000"/>
        <rFont val="Calibri"/>
      </rPr>
      <t>kernel.dmesg_restrict=1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l_option="kernel.dmesg_restrict"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kernel.dmesg_restrict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"kernel.dmesg_restrict = 1" &gt;&gt; /etc/sysctl.d/60-kernel_sysctl.conf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system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</si>
  <si>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kernel.dmesg_restrict</t>
    </r>
    <r>
      <rPr>
        <sz val="11"/>
        <color rgb="FF000000"/>
        <rFont val="Calibri"/>
      </rPr>
      <t xml:space="preserve"> can be used to configure the Linux kernel and prevent unprivileged users access to information from the kernel's log buffer.</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</si>
  <si>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 xml:space="preserve">Changing dmesg_restrict to one </t>
    </r>
    <r>
      <rPr>
        <b/>
        <sz val="11"/>
        <color rgb="FF000000"/>
        <rFont val="Calibri"/>
      </rPr>
      <t>1</t>
    </r>
    <r>
      <rPr>
        <sz val="11"/>
        <color rgb="FF000000"/>
        <rFont val="Calibri"/>
      </rPr>
      <t>, will restrict access to those users that have the CAP_SYSLOG capability.</t>
    </r>
  </si>
  <si>
    <r>
      <rPr>
        <sz val="11"/>
        <color rgb="FF000000"/>
        <rFont val="Calibri"/>
      </rPr>
      <t xml:space="preserve">Verify </t>
    </r>
    <r>
      <rPr>
        <b/>
        <sz val="11"/>
        <color rgb="FF000000"/>
        <rFont val="Calibri"/>
      </rPr>
      <t>kernel.dmesg_restrict</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kernel.dmesg_restrict</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kernel.dmesg_restrict</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kernel.dmesg_restrict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kernel.dmesg_restrict = 1</t>
    </r>
    <r>
      <rPr>
        <sz val="11"/>
        <color rgb="FF000000"/>
        <rFont val="Calibri"/>
      </rPr>
      <t xml:space="preserve"> is set in a file being used by systemd-sysctl to configure </t>
    </r>
    <r>
      <rPr>
        <b/>
        <sz val="11"/>
        <color rgb="FF000000"/>
        <rFont val="Calibri"/>
      </rPr>
      <t>kernel.dmesg_restrict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l_parameter_name="kernel.dmesg_restrict"</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kernel.dmesg_restrict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"kernel.dmesg_restrict" is set to: "1" in: "/etc/sysctl.d/60-kernel_sysctl.conf"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kernel.dmesg_restrict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</si>
  <si>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kernel.dmesg_restrict = 0</t>
    </r>
  </si>
  <si>
    <t>1.5.6</t>
  </si>
  <si>
    <r>
      <rPr>
        <sz val="11"/>
        <rFont val="Calibri"/>
      </rPr>
      <t>Ensure prelink is not installed</t>
    </r>
  </si>
  <si>
    <r>
      <rPr>
        <sz val="11"/>
        <color rgb="FF000000"/>
        <rFont val="Calibri"/>
      </rPr>
      <t>Run the following command to restore binaries to normal:</t>
    </r>
    <r>
      <rPr>
        <sz val="11"/>
        <color rgb="FF000000"/>
        <rFont val="Calibri"/>
      </rPr>
      <t xml:space="preserve">
</t>
    </r>
    <r>
      <rPr>
        <sz val="11"/>
        <color rgb="FF006096"/>
        <rFont val="Roboto Condensed"/>
      </rPr>
      <t># prelink -ua</t>
    </r>
    <r>
      <rPr>
        <sz val="11"/>
        <color rgb="FF006096"/>
        <rFont val="Roboto Condensed"/>
      </rPr>
      <t xml:space="preserve">
</t>
    </r>
    <r>
      <rPr>
        <sz val="11"/>
        <color rgb="FF000000"/>
        <rFont val="Calibri"/>
      </rPr>
      <t xml:space="preserve">
</t>
    </r>
    <r>
      <rPr>
        <sz val="11"/>
        <color rgb="FF000000"/>
        <rFont val="Calibri"/>
      </rPr>
      <t xml:space="preserve">Uninstall </t>
    </r>
    <r>
      <rPr>
        <b/>
        <sz val="11"/>
        <color rgb="FF000000"/>
        <rFont val="Calibri"/>
      </rPr>
      <t>prelink</t>
    </r>
    <r>
      <rPr>
        <sz val="11"/>
        <color rgb="FF000000"/>
        <rFont val="Calibri"/>
      </rPr>
      <t xml:space="preserve">  using the appropriate package manager or manual installation:</t>
    </r>
    <r>
      <rPr>
        <sz val="11"/>
        <color rgb="FF000000"/>
        <rFont val="Calibri"/>
      </rPr>
      <t xml:space="preserve">
</t>
    </r>
    <r>
      <rPr>
        <sz val="11"/>
        <color rgb="FF006096"/>
        <rFont val="Roboto Condensed"/>
      </rPr>
      <t># apt purge prelink</t>
    </r>
    <r>
      <rPr>
        <sz val="11"/>
        <color rgb="FF006096"/>
        <rFont val="Roboto Condensed"/>
      </rPr>
      <t xml:space="preserve">
</t>
    </r>
  </si>
  <si>
    <r>
      <rPr>
        <b/>
        <sz val="11"/>
        <color rgb="FF000000"/>
        <rFont val="Calibri"/>
      </rPr>
      <t>prelink</t>
    </r>
    <r>
      <rPr>
        <sz val="11"/>
        <color rgb="FF000000"/>
        <rFont val="Calibri"/>
      </rPr>
      <t xml:space="preserve"> is a program that modifies ELF shared libraries and ELF dynamically linked binaries in such a way that the time needed for the dynamic linker to perform relocations at startup significantly decreases.</t>
    </r>
  </si>
  <si>
    <r>
      <rPr>
        <sz val="11"/>
        <color rgb="FF000000"/>
        <rFont val="Calibri"/>
      </rPr>
      <t xml:space="preserve">Verify </t>
    </r>
    <r>
      <rPr>
        <b/>
        <sz val="11"/>
        <color rgb="FF000000"/>
        <rFont val="Calibri"/>
      </rPr>
      <t>prelink</t>
    </r>
    <r>
      <rPr>
        <sz val="11"/>
        <color rgb="FF000000"/>
        <rFont val="Calibri"/>
      </rPr>
      <t xml:space="preserve">  is not installed:</t>
    </r>
    <r>
      <rPr>
        <sz val="11"/>
        <color rgb="FF000000"/>
        <rFont val="Calibri"/>
      </rPr>
      <t xml:space="preserve">
</t>
    </r>
    <r>
      <rPr>
        <sz val="11"/>
        <color rgb="FF006096"/>
        <rFont val="Roboto Condensed"/>
      </rPr>
      <t xml:space="preserve"># dpkg-query -s prelink &amp;&gt;/dev/null &amp;&amp; echo "prelink is installed" </t>
    </r>
    <r>
      <rPr>
        <sz val="11"/>
        <color rgb="FF006096"/>
        <rFont val="Roboto Condensed"/>
      </rPr>
      <t xml:space="preserve">
</t>
    </r>
    <r>
      <rPr>
        <sz val="11"/>
        <color rgb="FF000000"/>
        <rFont val="Calibri"/>
      </rPr>
      <t xml:space="preserve">
</t>
    </r>
    <r>
      <rPr>
        <sz val="11"/>
        <color rgb="FF000000"/>
        <rFont val="Calibri"/>
      </rPr>
      <t>Nothing should be returned.</t>
    </r>
  </si>
  <si>
    <t>1.5.7</t>
  </si>
  <si>
    <r>
      <rPr>
        <sz val="11"/>
        <rFont val="Calibri"/>
      </rPr>
      <t>Ensure Automatic Error Reporting is configured</t>
    </r>
  </si>
  <si>
    <r>
      <rPr>
        <sz val="11"/>
        <color rgb="FF000000"/>
        <rFont val="Calibri"/>
      </rPr>
      <t xml:space="preserve">Edit </t>
    </r>
    <r>
      <rPr>
        <b/>
        <sz val="11"/>
        <color rgb="FF000000"/>
        <rFont val="Calibri"/>
      </rPr>
      <t>/etc/default/apport</t>
    </r>
    <r>
      <rPr>
        <sz val="11"/>
        <color rgb="FF000000"/>
        <rFont val="Calibri"/>
      </rPr>
      <t xml:space="preserve"> and add or edit the enabled parameter to equal </t>
    </r>
    <r>
      <rPr>
        <b/>
        <sz val="11"/>
        <color rgb="FF000000"/>
        <rFont val="Calibri"/>
      </rPr>
      <t>0</t>
    </r>
    <r>
      <rPr>
        <sz val="11"/>
        <color rgb="FF000000"/>
        <rFont val="Calibri"/>
      </rPr>
      <t>:</t>
    </r>
    <r>
      <rPr>
        <sz val="11"/>
        <color rgb="FF000000"/>
        <rFont val="Calibri"/>
      </rPr>
      <t xml:space="preserve">
</t>
    </r>
    <r>
      <rPr>
        <sz val="11"/>
        <color rgb="FF006096"/>
        <rFont val="Roboto Condensed"/>
      </rPr>
      <t>enabled=0</t>
    </r>
    <r>
      <rPr>
        <sz val="11"/>
        <color rgb="FF006096"/>
        <rFont val="Roboto Condensed"/>
      </rPr>
      <t xml:space="preserve">
</t>
    </r>
    <r>
      <rPr>
        <sz val="11"/>
        <color rgb="FF000000"/>
        <rFont val="Calibri"/>
      </rPr>
      <t xml:space="preserve">
</t>
    </r>
    <r>
      <rPr>
        <sz val="11"/>
        <color rgb="FF000000"/>
        <rFont val="Calibri"/>
      </rPr>
      <t>Run the following commands to stop and mask the apport service</t>
    </r>
    <r>
      <rPr>
        <sz val="11"/>
        <color rgb="FF000000"/>
        <rFont val="Calibri"/>
      </rPr>
      <t xml:space="preserve">
</t>
    </r>
    <r>
      <rPr>
        <sz val="11"/>
        <color rgb="FF006096"/>
        <rFont val="Roboto Condensed"/>
      </rPr>
      <t># systemctl stop apport.service</t>
    </r>
    <r>
      <rPr>
        <sz val="11"/>
        <color rgb="FF006096"/>
        <rFont val="Roboto Condensed"/>
      </rPr>
      <t xml:space="preserve">
</t>
    </r>
    <r>
      <rPr>
        <sz val="11"/>
        <color rgb="FF006096"/>
        <rFont val="Roboto Condensed"/>
      </rPr>
      <t># systemctl mask apport.service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apport package:</t>
    </r>
    <r>
      <rPr>
        <sz val="11"/>
        <color rgb="FF000000"/>
        <rFont val="Calibri"/>
      </rPr>
      <t xml:space="preserve">
</t>
    </r>
    <r>
      <rPr>
        <sz val="11"/>
        <color rgb="FF006096"/>
        <rFont val="Roboto Condensed"/>
      </rPr>
      <t># apt purge apport</t>
    </r>
    <r>
      <rPr>
        <sz val="11"/>
        <color rgb="FF006096"/>
        <rFont val="Roboto Condensed"/>
      </rPr>
      <t xml:space="preserve">
</t>
    </r>
  </si>
  <si>
    <r>
      <rPr>
        <sz val="11"/>
        <color rgb="FF000000"/>
        <rFont val="Calibri"/>
      </rPr>
      <t>The Apport Error Reporting Service automatically generates crash reports for debugging</t>
    </r>
  </si>
  <si>
    <r>
      <rPr>
        <sz val="11"/>
        <color rgb="FF000000"/>
        <rFont val="Calibri"/>
      </rPr>
      <t>Run the following command to verify that the Apport Error Reporting Service is not enabled:</t>
    </r>
    <r>
      <rPr>
        <sz val="11"/>
        <color rgb="FF000000"/>
        <rFont val="Calibri"/>
      </rPr>
      <t xml:space="preserve">
</t>
    </r>
    <r>
      <rPr>
        <sz val="11"/>
        <color rgb="FF006096"/>
        <rFont val="Roboto Condensed"/>
      </rPr>
      <t>#  dpkg-query -s apport &amp;&gt; /dev/null &amp;&amp; grep -Psi -- '^\h*enabled\h*=\h*[^0]\b' /etc/default/apport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Run the following command to verify that the apport service is not active:</t>
    </r>
    <r>
      <rPr>
        <sz val="11"/>
        <color rgb="FF000000"/>
        <rFont val="Calibri"/>
      </rPr>
      <t xml:space="preserve">
</t>
    </r>
    <r>
      <rPr>
        <sz val="11"/>
        <color rgb="FF006096"/>
        <rFont val="Roboto Condensed"/>
      </rPr>
      <t># systemctl is-active apport.service | grep '^active'</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</si>
  <si>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enabled=1</t>
    </r>
  </si>
  <si>
    <t>1.5.8</t>
  </si>
  <si>
    <r>
      <rPr>
        <sz val="11"/>
        <rFont val="Calibri"/>
      </rPr>
      <t>Ensure kernel.kptr_restrict is configured</t>
    </r>
  </si>
  <si>
    <r>
      <rPr>
        <sz val="11"/>
        <color rgb="FF000000"/>
        <rFont val="Calibri"/>
      </rPr>
      <t xml:space="preserve">- Review all files being used by systemd-sysctl and comment out or remove all </t>
    </r>
    <r>
      <rPr>
        <b/>
        <sz val="11"/>
        <color rgb="FF000000"/>
        <rFont val="Calibri"/>
      </rPr>
      <t>kernel.kptr_restrict</t>
    </r>
    <r>
      <rPr>
        <sz val="11"/>
        <color rgb="FF000000"/>
        <rFont val="Calibri"/>
      </rPr>
      <t xml:space="preserve"> lines that are not </t>
    </r>
    <r>
      <rPr>
        <b/>
        <sz val="11"/>
        <color rgb="FF000000"/>
        <rFont val="Calibri"/>
      </rPr>
      <t>kernel.kptr_restrict=1</t>
    </r>
    <r>
      <rPr>
        <sz val="11"/>
        <color rgb="FF000000"/>
        <rFont val="Calibri"/>
      </rPr>
      <t xml:space="preserve"> or </t>
    </r>
    <r>
      <rPr>
        <b/>
        <sz val="11"/>
        <color rgb="FF000000"/>
        <rFont val="Calibri"/>
      </rPr>
      <t>kernel.kptr_restrict=2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l_option="kernel.kptr_restrict" l_value="(1|2)"</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-Pios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-Pios '\h*'"$l_grep"'\h*=\h*\H+\b'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'/^\s*'"$l_grep"'\s*=\s*(0|[3-9]|[1-9][0-9]+)/s/^/#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kernel.kptr_restrict = {N}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"kernel.kptr_restrict = 2" &gt;&gt; /etc/sysctl.d/60-kernel_sysctl.conf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kernel.kptr_restrict = 2</t>
    </r>
    <r>
      <rPr>
        <sz val="11"/>
        <color rgb="FF000000"/>
        <rFont val="Calibri"/>
      </rPr>
      <t xml:space="preserve"> but value may be set to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t>
    </r>
    <r>
      <rPr>
        <sz val="11"/>
        <color rgb="FF000000"/>
        <rFont val="Calibri"/>
      </rPr>
      <t>- Run the following command to load all system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</si>
  <si>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kernel.kptr_restrict</t>
    </r>
    <r>
      <rPr>
        <sz val="11"/>
        <color rgb="FF000000"/>
        <rFont val="Calibri"/>
      </rPr>
      <t xml:space="preserve"> sets whether restrictions are placed on exposing kernel addresses via /proc and other interfaces.</t>
    </r>
    <r>
      <rPr>
        <sz val="11"/>
        <color rgb="FF000000"/>
        <rFont val="Calibri"/>
      </rPr>
      <t xml:space="preserve">
</t>
    </r>
    <r>
      <rPr>
        <sz val="11"/>
        <color rgb="FF000000"/>
        <rFont val="Calibri"/>
      </rPr>
      <t xml:space="preserve">- </t>
    </r>
    <r>
      <rPr>
        <b/>
        <sz val="11"/>
        <color rgb="FF000000"/>
        <rFont val="Calibri"/>
      </rPr>
      <t>kptr_restrict = 0</t>
    </r>
    <r>
      <rPr>
        <sz val="11"/>
        <color rgb="FF000000"/>
        <rFont val="Calibri"/>
      </rPr>
      <t xml:space="preserve"> - The address is hashed before printing. (equivalent to %p.)</t>
    </r>
    <r>
      <rPr>
        <sz val="11"/>
        <color rgb="FF000000"/>
        <rFont val="Calibri"/>
      </rPr>
      <t xml:space="preserve">
</t>
    </r>
    <r>
      <rPr>
        <sz val="11"/>
        <color rgb="FF000000"/>
        <rFont val="Calibri"/>
      </rPr>
      <t xml:space="preserve">- </t>
    </r>
    <r>
      <rPr>
        <b/>
        <sz val="11"/>
        <color rgb="FF000000"/>
        <rFont val="Calibri"/>
      </rPr>
      <t>kptr_restrict = 1</t>
    </r>
    <r>
      <rPr>
        <sz val="11"/>
        <color rgb="FF000000"/>
        <rFont val="Calibri"/>
      </rPr>
      <t xml:space="preserve"> - kernel pointers printed using the %pK format specifier will be replaced with </t>
    </r>
    <r>
      <rPr>
        <b/>
        <sz val="11"/>
        <color rgb="FF000000"/>
        <rFont val="Calibri"/>
      </rPr>
      <t>0</t>
    </r>
    <r>
      <rPr>
        <sz val="11"/>
        <color rgb="FF000000"/>
        <rFont val="Calibri"/>
      </rPr>
      <t>'s.</t>
    </r>
    <r>
      <rPr>
        <sz val="11"/>
        <color rgb="FF000000"/>
        <rFont val="Calibri"/>
      </rPr>
      <t xml:space="preserve">
</t>
    </r>
    <r>
      <rPr>
        <sz val="11"/>
        <color rgb="FF000000"/>
        <rFont val="Calibri"/>
      </rPr>
      <t xml:space="preserve">- </t>
    </r>
    <r>
      <rPr>
        <b/>
        <sz val="11"/>
        <color rgb="FF000000"/>
        <rFont val="Calibri"/>
      </rPr>
      <t>kptr_restrict = 2</t>
    </r>
    <r>
      <rPr>
        <sz val="11"/>
        <color rgb="FF000000"/>
        <rFont val="Calibri"/>
      </rPr>
      <t xml:space="preserve"> - kernel pointers printed using %pK will be replaced with </t>
    </r>
    <r>
      <rPr>
        <b/>
        <sz val="11"/>
        <color rgb="FF000000"/>
        <rFont val="Calibri"/>
      </rPr>
      <t>0</t>
    </r>
    <r>
      <rPr>
        <sz val="11"/>
        <color rgb="FF000000"/>
        <rFont val="Calibri"/>
      </rPr>
      <t>'s regardless of privileges.</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</si>
  <si>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 xml:space="preserve">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kernel.kptr_restrict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kernel.kptr_restrict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in a sysctl conf file being used by systemd-sysctl: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l_parameter_name="kernel.kptr_restrict"</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includes one of the following:</t>
    </r>
    <r>
      <rPr>
        <sz val="11"/>
        <color rgb="FF000000"/>
        <rFont val="Calibri"/>
      </rPr>
      <t xml:space="preserve">
</t>
    </r>
    <r>
      <rPr>
        <sz val="11"/>
        <color rgb="FF000000"/>
        <rFont val="Calibri"/>
      </rPr>
      <t xml:space="preserve">- </t>
    </r>
    <r>
      <rPr>
        <b/>
        <sz val="11"/>
        <color rgb="FF000000"/>
        <rFont val="Calibri"/>
      </rPr>
      <t>fs.protected_hardlinks = 1</t>
    </r>
    <r>
      <rPr>
        <sz val="11"/>
        <color rgb="FF000000"/>
        <rFont val="Calibri"/>
      </rPr>
      <t xml:space="preserve">
</t>
    </r>
    <r>
      <rPr>
        <sz val="11"/>
        <color rgb="FF000000"/>
        <rFont val="Calibri"/>
      </rPr>
      <t xml:space="preserve">- </t>
    </r>
    <r>
      <rPr>
        <b/>
        <sz val="11"/>
        <color rgb="FF000000"/>
        <rFont val="Calibri"/>
      </rPr>
      <t>fs.protected_hardlinks = 2</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"kernel.kptr_restrict" is set to: "1" in: "/etc/sysctl.d/60-kernel_sysctl.conf"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kernel.kptr_restrict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</si>
  <si>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kernel.kptr_restrict = 1</t>
    </r>
  </si>
  <si>
    <t>1.5.9</t>
  </si>
  <si>
    <r>
      <rPr>
        <sz val="11"/>
        <rFont val="Calibri"/>
      </rPr>
      <t>Ensure kernel.randomize_va_space is configured</t>
    </r>
  </si>
  <si>
    <r>
      <rPr>
        <sz val="11"/>
        <color rgb="FF000000"/>
        <rFont val="Calibri"/>
      </rPr>
      <t xml:space="preserve">- Review all files being used by systemd sysctl and comment out or remove all </t>
    </r>
    <r>
      <rPr>
        <b/>
        <sz val="11"/>
        <color rgb="FF000000"/>
        <rFont val="Calibri"/>
      </rPr>
      <t>kernel.randomize_va_space</t>
    </r>
    <r>
      <rPr>
        <sz val="11"/>
        <color rgb="FF000000"/>
        <rFont val="Calibri"/>
      </rPr>
      <t xml:space="preserve"> lines that are not </t>
    </r>
    <r>
      <rPr>
        <b/>
        <sz val="11"/>
        <color rgb="FF000000"/>
        <rFont val="Calibri"/>
      </rPr>
      <t>kernel.randomize_va_space=2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l_option="kernel.randomize_va_space" l_value="2"</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'/^\s*'"$l_grep"'\s*=\s*([01]|[3-9]|1[0-9]+)/s/^/#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"kernel.randomize_va_space = 2" &gt;&gt; /etc/sysctl.d/60-kernel_sysctl.conf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</si>
  <si>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Address space layout randomization (ASLR) is an exploit mitigation technique which randomly arranges the address space of key data areas of a process.</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</si>
  <si>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 xml:space="preserve">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kernel.randomize_va_space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kernel.randomize_va_space = 2</t>
    </r>
    <r>
      <rPr>
        <sz val="11"/>
        <color rgb="FF000000"/>
        <rFont val="Calibri"/>
      </rPr>
      <t xml:space="preserve"> is set in a file being used by systemd sysctl to configure </t>
    </r>
    <r>
      <rPr>
        <b/>
        <sz val="11"/>
        <color rgb="FF000000"/>
        <rFont val="Calibri"/>
      </rPr>
      <t>kernel.randomize_va_space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l_parameter_name="kernel.randomize_va_space"</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kernel.randomize_va_space = 2</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"kernel.randomize_va_space" is set to: "2" in: "/etc/sysctl.d/60-kernel_sysctl.conf"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kernel.randomize_va_space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</si>
  <si>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kernel.randomize_va_space = 2</t>
    </r>
  </si>
  <si>
    <t>1.5.10</t>
  </si>
  <si>
    <r>
      <rPr>
        <sz val="11"/>
        <color rgb="FF000000"/>
        <rFont val="Calibri"/>
      </rPr>
      <t xml:space="preserve">- Review all files being used by systemd sysctl and comment out or remove all </t>
    </r>
    <r>
      <rPr>
        <b/>
        <sz val="11"/>
        <color rgb="FF000000"/>
        <rFont val="Calibri"/>
      </rPr>
      <t>kernel.yama.ptrace_scope</t>
    </r>
    <r>
      <rPr>
        <sz val="11"/>
        <color rgb="FF000000"/>
        <rFont val="Calibri"/>
      </rPr>
      <t xml:space="preserve"> lines that are not </t>
    </r>
    <r>
      <rPr>
        <b/>
        <sz val="11"/>
        <color rgb="FF000000"/>
        <rFont val="Calibri"/>
      </rPr>
      <t>kernel.yama.ptrace_scope=1</t>
    </r>
    <r>
      <rPr>
        <sz val="11"/>
        <color rgb="FF000000"/>
        <rFont val="Calibri"/>
      </rPr>
      <t xml:space="preserve">, </t>
    </r>
    <r>
      <rPr>
        <b/>
        <sz val="11"/>
        <color rgb="FF000000"/>
        <rFont val="Calibri"/>
      </rPr>
      <t>kernel.yama.ptrace_scope=2</t>
    </r>
    <r>
      <rPr>
        <sz val="11"/>
        <color rgb="FF000000"/>
        <rFont val="Calibri"/>
      </rPr>
      <t xml:space="preserve">, or </t>
    </r>
    <r>
      <rPr>
        <b/>
        <sz val="11"/>
        <color rgb="FF000000"/>
        <rFont val="Calibri"/>
      </rPr>
      <t>kernel.yama.ptrace_scope=3</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l_option="kernel.yama.ptrace_scope" l_value="(1|2|3)"</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'/^\s*'"$l_grep"'\s*=\s*(0|4-9|1[0-9]+)/s/^/#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kernel.yama.ptrace_scope = {N}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"kernel.yama.ptrace_scope = 1" &gt;&gt; /etc/sysctl.d/60-kernel_sysctl.conf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kernel.yama.ptrace_scope = 1</t>
    </r>
    <r>
      <rPr>
        <sz val="11"/>
        <color rgb="FF000000"/>
        <rFont val="Calibri"/>
      </rPr>
      <t xml:space="preserve"> but value may be set to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</si>
  <si>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r>
      <rPr>
        <sz val="11"/>
        <color rgb="FF000000"/>
        <rFont val="Calibri"/>
      </rPr>
      <t xml:space="preserve">
</t>
    </r>
    <r>
      <rPr>
        <sz val="11"/>
        <color rgb="FF000000"/>
        <rFont val="Calibri"/>
      </rPr>
      <t>The sysctl settings (writable only with CAP_SYS_PTRACE) are:</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 classic ptrace permissions: a process can PTRACE_ATTACH to any other process running under the same uid, as long as it is dumpable (i.e. did not transition uids, start privileged, or have called prctl(PR_SET_DUMPABLE...) already). Similarly, PTRACE_TRACEME is unchanged.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 restricted ptrace: a process must have a predefined relationship with the inferior it wants to call PTRACE_ATTACH on. By default, this relationship is that of only its descendants when the above classic criteria is also met. To change the relationship, an inferior can call prctl(PR_SET_PTRACER, debugger, ...) to declare an allowed debugger PID to call PTRACE_ATTACH on the inferior. Using PTRACE_TRACEME is unchanged.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 admin-only attach: only processes with CAP_SYS_PTRACE may use ptrace with PTRACE_ATTACH, or through children calling PTRACE_TRACEME.</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 no attach: no processes may use ptrace with PTRACE_ATTACH nor via PTRACE_TRACEME. Once set, this sysctl value cannot be changed.</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</si>
  <si>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Based on value chosen.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process must have a predefined relationship with the inferior it wants to call PTRACE_ATTACH on. By default, this relationship is that of only its descendants when the above classic criteria is also met. To change the relationship, an inferior can call prctl(PR_SET_PTRACER, debugger, ...) to declare an allowed debugger PID to call PTRACE_ATTACH on the inferior. Using PTRACE_TRACEME is unchanged.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Only processes with CAP_SYS_PTRACE may use ptrace with PTRACE_ATTACH, or through children calling PTRACE_TRACEME.</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No processes may use ptrace with PTRACE_ATTACH nor via PTRACE_TRACEME. Once set, this sysctl value cannot be changed.</t>
    </r>
  </si>
  <si>
    <r>
      <rPr>
        <sz val="11"/>
        <color rgb="FF000000"/>
        <rFont val="Calibri"/>
      </rPr>
      <t xml:space="preserve">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the running configuration:</t>
    </r>
    <r>
      <rPr>
        <sz val="11"/>
        <color rgb="FF000000"/>
        <rFont val="Calibri"/>
      </rPr>
      <t xml:space="preserve">
</t>
    </r>
    <r>
      <rPr>
        <sz val="11"/>
        <color rgb="FF006096"/>
        <rFont val="Roboto Condensed"/>
      </rPr>
      <t># sysctl kernel.yama.ptrace_scope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l_parameter_name="kernel.yama.ptrace_scope"</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includes one of:</t>
    </r>
    <r>
      <rPr>
        <sz val="11"/>
        <color rgb="FF000000"/>
        <rFont val="Calibri"/>
      </rPr>
      <t xml:space="preserve">
</t>
    </r>
    <r>
      <rPr>
        <sz val="11"/>
        <color rgb="FF000000"/>
        <rFont val="Calibri"/>
      </rPr>
      <t xml:space="preserve">- </t>
    </r>
    <r>
      <rPr>
        <b/>
        <sz val="11"/>
        <color rgb="FF000000"/>
        <rFont val="Calibri"/>
      </rPr>
      <t>kernel.yama.ptrace_scope = 1</t>
    </r>
    <r>
      <rPr>
        <sz val="11"/>
        <color rgb="FF000000"/>
        <rFont val="Calibri"/>
      </rPr>
      <t xml:space="preserve">
</t>
    </r>
    <r>
      <rPr>
        <sz val="11"/>
        <color rgb="FF000000"/>
        <rFont val="Calibri"/>
      </rPr>
      <t xml:space="preserve">- </t>
    </r>
    <r>
      <rPr>
        <b/>
        <sz val="11"/>
        <color rgb="FF000000"/>
        <rFont val="Calibri"/>
      </rPr>
      <t>kernel.yama.ptrace_scope = 2</t>
    </r>
    <r>
      <rPr>
        <sz val="11"/>
        <color rgb="FF000000"/>
        <rFont val="Calibri"/>
      </rPr>
      <t xml:space="preserve">
</t>
    </r>
    <r>
      <rPr>
        <sz val="11"/>
        <color rgb="FF000000"/>
        <rFont val="Calibri"/>
      </rPr>
      <t xml:space="preserve">- </t>
    </r>
    <r>
      <rPr>
        <b/>
        <sz val="11"/>
        <color rgb="FF000000"/>
        <rFont val="Calibri"/>
      </rPr>
      <t>kernel.yama.ptrace_scope = 3</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"kernel.yama.ptrace_scope" is set to: "1" in: "/etc/sysctl.d/60-kernel_sysctl.conf"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kernel.yama.ptrace_scope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</si>
  <si>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t>1.5.11</t>
  </si>
  <si>
    <r>
      <rPr>
        <sz val="11"/>
        <rFont val="Calibri"/>
      </rPr>
      <t>Ensure core file size is configured</t>
    </r>
  </si>
  <si>
    <r>
      <rPr>
        <sz val="11"/>
        <color rgb="FF000000"/>
        <rFont val="Calibri"/>
      </rPr>
      <t xml:space="preserve">- Run the following command to comment out any entries that include a </t>
    </r>
    <r>
      <rPr>
        <b/>
        <sz val="11"/>
        <color rgb="FF000000"/>
        <rFont val="Calibri"/>
      </rPr>
      <t>hard</t>
    </r>
    <r>
      <rPr>
        <sz val="11"/>
        <color rgb="FF000000"/>
        <rFont val="Calibri"/>
      </rPr>
      <t xml:space="preserve"> value for </t>
    </r>
    <r>
      <rPr>
        <b/>
        <sz val="11"/>
        <color rgb="FF000000"/>
        <rFont val="Calibri"/>
      </rPr>
      <t>core</t>
    </r>
    <r>
      <rPr>
        <sz val="11"/>
        <color rgb="FF000000"/>
        <rFont val="Calibri"/>
      </rPr>
      <t xml:space="preserve"> greater than </t>
    </r>
    <r>
      <rPr>
        <b/>
        <sz val="11"/>
        <color rgb="FF000000"/>
        <rFont val="Calibri"/>
      </rPr>
      <t>0</t>
    </r>
    <r>
      <rPr>
        <sz val="11"/>
        <color rgb="FF000000"/>
        <rFont val="Calibri"/>
      </rPr>
      <t xml:space="preserve"> in </t>
    </r>
    <r>
      <rPr>
        <b/>
        <sz val="11"/>
        <color rgb="FF000000"/>
        <rFont val="Calibri"/>
      </rPr>
      <t>/etc/security/limits.conf</t>
    </r>
    <r>
      <rPr>
        <sz val="11"/>
        <color rgb="FF000000"/>
        <rFont val="Calibri"/>
      </rPr>
      <t xml:space="preserve"> and any file(s) in the </t>
    </r>
    <r>
      <rPr>
        <b/>
        <sz val="11"/>
        <color rgb="FF000000"/>
        <rFont val="Calibri"/>
      </rPr>
      <t>/etc/security/limits.d/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'/^\s*[^#\n\r]+\s+hard\s+core\s+([1-9][0-9]*)/s/^/# /' /etc/security/limits.conf  /etc/security/limits.d/*</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/etc/security/limits.d/</t>
    </r>
    <r>
      <rPr>
        <sz val="11"/>
        <color rgb="FF000000"/>
        <rFont val="Calibri"/>
      </rPr>
      <t xml:space="preserve"> and add the following line:</t>
    </r>
    <r>
      <rPr>
        <sz val="11"/>
        <color rgb="FF000000"/>
        <rFont val="Calibri"/>
      </rPr>
      <t xml:space="preserve">
</t>
    </r>
    <r>
      <rPr>
        <sz val="11"/>
        <color rgb="FF006096"/>
        <rFont val="Roboto Condensed"/>
      </rPr>
      <t>* hard core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 hard core 0" &gt;&gt; /etc/security/limits.d/60-limits.conf</t>
    </r>
    <r>
      <rPr>
        <sz val="11"/>
        <color rgb="FF006096"/>
        <rFont val="Roboto Condensed"/>
      </rPr>
      <t xml:space="preserve">
</t>
    </r>
  </si>
  <si>
    <r>
      <rPr>
        <sz val="11"/>
        <color rgb="FF000000"/>
        <rFont val="Calibri"/>
      </rPr>
      <t>core - limits the core file size</t>
    </r>
    <r>
      <rPr>
        <sz val="11"/>
        <color rgb="FF000000"/>
        <rFont val="Calibri"/>
      </rPr>
      <t xml:space="preserve">
</t>
    </r>
    <r>
      <rPr>
        <sz val="11"/>
        <color rgb="FF000000"/>
        <rFont val="Calibri"/>
      </rPr>
      <t>hard - for enforcing hard resource limits. These limits are set by the superuser and enforced by the Kernel. The user cannot raise their requirement of system resources above such values.</t>
    </r>
  </si>
  <si>
    <r>
      <rPr>
        <sz val="11"/>
        <color rgb="FF000000"/>
        <rFont val="Calibri"/>
      </rPr>
      <t xml:space="preserve">Run the following command to verify a hard limit for </t>
    </r>
    <r>
      <rPr>
        <b/>
        <sz val="11"/>
        <color rgb="FF000000"/>
        <rFont val="Calibri"/>
      </rPr>
      <t>core</t>
    </r>
    <r>
      <rPr>
        <sz val="11"/>
        <color rgb="FF000000"/>
        <rFont val="Calibri"/>
      </rPr>
      <t xml:space="preserve"> is set to </t>
    </r>
    <r>
      <rPr>
        <b/>
        <sz val="11"/>
        <color rgb="FF000000"/>
        <rFont val="Calibri"/>
      </rPr>
      <t>0</t>
    </r>
    <r>
      <rPr>
        <sz val="11"/>
        <color rgb="FF000000"/>
        <rFont val="Calibri"/>
      </rPr>
      <t xml:space="preserve"> for all users </t>
    </r>
    <r>
      <rPr>
        <b/>
        <sz val="11"/>
        <color rgb="FF000000"/>
        <rFont val="Calibri"/>
      </rPr>
      <t>*</t>
    </r>
    <r>
      <rPr>
        <sz val="11"/>
        <color rgb="FF000000"/>
        <rFont val="Calibri"/>
      </rPr>
      <t>:</t>
    </r>
    <r>
      <rPr>
        <sz val="11"/>
        <color rgb="FF000000"/>
        <rFont val="Calibri"/>
      </rPr>
      <t xml:space="preserve">
</t>
    </r>
    <r>
      <rPr>
        <sz val="11"/>
        <color rgb="FF006096"/>
        <rFont val="Roboto Condensed"/>
      </rPr>
      <t># grep -Psi -- '^\h*\*\h+hard\h+core\b' /etc/security/limits.conf /etc/security/limits.d/*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/etc/security/limits.d/60-limits.conf:* hard core 0</t>
    </r>
    <r>
      <rPr>
        <sz val="11"/>
        <color rgb="FF006096"/>
        <rFont val="Roboto Condensed"/>
      </rPr>
      <t xml:space="preserve">
</t>
    </r>
    <r>
      <rPr>
        <sz val="11"/>
        <color rgb="FF000000"/>
        <rFont val="Calibri"/>
      </rPr>
      <t xml:space="preserve">
</t>
    </r>
    <r>
      <rPr>
        <sz val="11"/>
        <color rgb="FF000000"/>
        <rFont val="Calibri"/>
      </rPr>
      <t xml:space="preserve">Verify no line are returned with a value greater than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limits are taken from the </t>
    </r>
    <r>
      <rPr>
        <b/>
        <sz val="11"/>
        <color rgb="FF000000"/>
        <rFont val="Calibri"/>
      </rPr>
      <t>/etc/security/limits.conf</t>
    </r>
    <r>
      <rPr>
        <sz val="11"/>
        <color rgb="FF000000"/>
        <rFont val="Calibri"/>
      </rPr>
      <t xml:space="preserve"> config file. Then individual </t>
    </r>
    <r>
      <rPr>
        <b/>
        <sz val="11"/>
        <color rgb="FF000000"/>
        <rFont val="Calibri"/>
      </rPr>
      <t>*.conf</t>
    </r>
    <r>
      <rPr>
        <sz val="11"/>
        <color rgb="FF000000"/>
        <rFont val="Calibri"/>
      </rPr>
      <t xml:space="preserve"> files from the </t>
    </r>
    <r>
      <rPr>
        <b/>
        <sz val="11"/>
        <color rgb="FF000000"/>
        <rFont val="Calibri"/>
      </rPr>
      <t>/etc/security/limits.d/</t>
    </r>
    <r>
      <rPr>
        <sz val="11"/>
        <color rgb="FF000000"/>
        <rFont val="Calibri"/>
      </rPr>
      <t xml:space="preserve"> directory are read. The files are parsed one after another in the order of "C" locale. The effect of the individual files is the same as if all the files were concatenated together in the order of parsing. If a config file is explicitly specified with a module option then the files in the above directory are not parsed.</t>
    </r>
  </si>
  <si>
    <r>
      <rPr>
        <sz val="11"/>
        <color rgb="FF000000"/>
        <rFont val="Calibri"/>
      </rPr>
      <t>None</t>
    </r>
  </si>
  <si>
    <t>1.5.12</t>
  </si>
  <si>
    <r>
      <rPr>
        <sz val="11"/>
        <rFont val="Calibri"/>
      </rPr>
      <t>Ensure systemd-coredump ProcessSizeMax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</si>
  <si>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/etc/systemd/coredump.conf.d/</t>
    </r>
    <r>
      <rPr>
        <sz val="11"/>
        <color rgb="FF000000"/>
        <rFont val="Calibri"/>
      </rPr>
      <t xml:space="preserve"> directory and comment out or remove all </t>
    </r>
    <r>
      <rPr>
        <b/>
        <sz val="11"/>
        <color rgb="FF000000"/>
        <rFont val="Calibri"/>
      </rPr>
      <t>ProcessSizeMax=</t>
    </r>
    <r>
      <rPr>
        <sz val="11"/>
        <color rgb="FF000000"/>
        <rFont val="Calibri"/>
      </rPr>
      <t xml:space="preserve"> lines in the </t>
    </r>
    <r>
      <rPr>
        <b/>
        <sz val="11"/>
        <color rgb="FF000000"/>
        <rFont val="Calibri"/>
      </rPr>
      <t>[Coredump]</t>
    </r>
    <r>
      <rPr>
        <sz val="11"/>
        <color rgb="FF000000"/>
        <rFont val="Calibri"/>
      </rPr>
      <t xml:space="preserve"> block that are not </t>
    </r>
    <r>
      <rPr>
        <b/>
        <sz val="11"/>
        <color rgb="FF000000"/>
        <rFont val="Calibri"/>
      </rPr>
      <t>ProcessSizeMax=0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l_block="Coredump" l_option="ProcessSizeMax" l_value="0"</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awk '/\['"$l_block"'\]/{a=1;next}/\[/{a=0}a' "$l_file" 2&gt;/dev/null | \</t>
    </r>
    <r>
      <rPr>
        <sz val="11"/>
        <color rgb="FF006096"/>
        <rFont val="Roboto Condensed"/>
      </rPr>
      <t xml:space="preserve">
</t>
    </r>
    <r>
      <rPr>
        <sz val="11"/>
        <color rgb="FF006096"/>
        <rFont val="Roboto Condensed"/>
      </rPr>
      <t xml:space="preserve">      grep -Poi '\h*'"$l_option"'\h*=\h*\H+\b' | \</t>
    </r>
    <r>
      <rPr>
        <sz val="11"/>
        <color rgb="FF006096"/>
        <rFont val="Roboto Condensed"/>
      </rPr>
      <t xml:space="preserve">
</t>
    </r>
    <r>
      <rPr>
        <sz val="11"/>
        <color rgb="FF006096"/>
        <rFont val="Roboto Condensed"/>
      </rPr>
      <t xml:space="preserve">      grep -Pivq '^\h*'"$l_option"'\h*=\h*'"$l_value"'\b' &amp;&amp; \</t>
    </r>
    <r>
      <rPr>
        <sz val="11"/>
        <color rgb="FF006096"/>
        <rFont val="Roboto Condensed"/>
      </rPr>
      <t xml:space="preserve">
</t>
    </r>
    <r>
      <rPr>
        <sz val="11"/>
        <color rgb="FF006096"/>
        <rFont val="Roboto Condensed"/>
      </rPr>
      <t xml:space="preserve">      sed -ri '/^\s*[Pp]rocess[Ss]ize[Mm]ax\s*=/s/^/# /' "$l_file"</t>
    </r>
    <r>
      <rPr>
        <sz val="11"/>
        <color rgb="FF006096"/>
        <rFont val="Roboto Condensed"/>
      </rPr>
      <t xml:space="preserve">
</t>
    </r>
    <r>
      <rPr>
        <sz val="11"/>
        <color rgb="FF006096"/>
        <rFont val="Roboto Condensed"/>
      </rPr>
      <t xml:space="preserve">   done &lt; &lt;(find /etc/systemd/coredump.conf.d/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 xml:space="preserve"> and edit or add the following line to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-p /etc/systemd/coredump.conf.d/</t>
    </r>
    <r>
      <rPr>
        <sz val="11"/>
        <color rgb="FF006096"/>
        <rFont val="Roboto Condensed"/>
      </rPr>
      <t xml:space="preserve">
</t>
    </r>
    <r>
      <rPr>
        <sz val="11"/>
        <color rgb="FF006096"/>
        <rFont val="Roboto Condensed"/>
      </rPr>
      <t xml:space="preserve">   l_file="/etc/systemd/coredump.conf.d/60-coredump.conf"</t>
    </r>
    <r>
      <rPr>
        <sz val="11"/>
        <color rgb="FF006096"/>
        <rFont val="Roboto Condensed"/>
      </rPr>
      <t xml:space="preserve">
</t>
    </r>
    <r>
      <rPr>
        <sz val="11"/>
        <color rgb="FF006096"/>
        <rFont val="Roboto Condensed"/>
      </rPr>
      <t xml:space="preserve">   if grep -Psq -- '^\h*\[Coredump\]' "$l_file"; then</t>
    </r>
    <r>
      <rPr>
        <sz val="11"/>
        <color rgb="FF006096"/>
        <rFont val="Roboto Condensed"/>
      </rPr>
      <t xml:space="preserve">
</t>
    </r>
    <r>
      <rPr>
        <sz val="11"/>
        <color rgb="FF006096"/>
        <rFont val="Roboto Condensed"/>
      </rPr>
      <t xml:space="preserve">      sed -ri '/^\s*\[Coredump\]/a ProcessSizeMax=0'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"[Coredump]" "ProcessSizeMax=0"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load the updated configuration:</t>
    </r>
    <r>
      <rPr>
        <sz val="11"/>
        <color rgb="FF000000"/>
        <rFont val="Calibri"/>
      </rPr>
      <t xml:space="preserve">
</t>
    </r>
    <r>
      <rPr>
        <sz val="11"/>
        <color rgb="FF006096"/>
        <rFont val="Roboto Condensed"/>
      </rPr>
      <t># systemctl reload-or-restart systemd-coredump.socket</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</si>
  <si>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t>
    </r>
  </si>
  <si>
    <r>
      <rPr>
        <sz val="11"/>
        <color rgb="FF000000"/>
        <rFont val="Calibri"/>
      </rPr>
      <t>Setting ProcessSizeMax=0 effectively disables processing of core dumps by systemd-coredump.</t>
    </r>
  </si>
  <si>
    <r>
      <rPr>
        <sz val="11"/>
        <color rgb="FF000000"/>
        <rFont val="Calibri"/>
      </rPr>
      <t xml:space="preserve">Run the following script to verify </t>
    </r>
    <r>
      <rPr>
        <b/>
        <sz val="11"/>
        <color rgb="FF000000"/>
        <rFont val="Calibri"/>
      </rPr>
      <t>systemd-coredump</t>
    </r>
    <r>
      <rPr>
        <sz val="11"/>
        <color rgb="FF000000"/>
        <rFont val="Calibri"/>
      </rPr>
      <t xml:space="preserve"> </t>
    </r>
    <r>
      <rPr>
        <b/>
        <sz val="11"/>
        <color rgb="FF000000"/>
        <rFont val="Calibri"/>
      </rPr>
      <t>ProcessSizeMax</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l_conf_file="systemd/coredump.conf" l_block="Coredump"</t>
    </r>
    <r>
      <rPr>
        <sz val="11"/>
        <color rgb="FF006096"/>
        <rFont val="Roboto Condensed"/>
      </rPr>
      <t xml:space="preserve">
</t>
    </r>
    <r>
      <rPr>
        <sz val="11"/>
        <color rgb="FF006096"/>
        <rFont val="Roboto Condensed"/>
      </rPr>
      <t xml:space="preserve">   l_option="ProcessSizeMax" l_option_value=""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"ProcessSizeMax" is set to: "0" in: "/etc/systemd/coredump.conf.d/60-coredump.conf"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systemd-coredump</t>
    </r>
    <r>
      <rPr>
        <sz val="11"/>
        <color rgb="FF000000"/>
        <rFont val="Calibri"/>
      </rPr>
      <t xml:space="preserve"> package is not installed this is considered a passing state and remediation is not necessary.</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systemd-coredump</t>
    </r>
    <r>
      <rPr>
        <sz val="11"/>
        <color rgb="FF000000"/>
        <rFont val="Calibri"/>
      </rPr>
      <t>. If this is a correct value, this is 		 considered a passing state.</t>
    </r>
    <r>
      <rPr>
        <sz val="11"/>
        <color rgb="FF000000"/>
        <rFont val="Calibri"/>
      </rPr>
      <t xml:space="preserve">
</t>
    </r>
    <r>
      <rPr>
        <sz val="11"/>
        <color rgb="FF000000"/>
        <rFont val="Calibri"/>
      </rPr>
      <t xml:space="preserve">- Files that include an incorrect value should be modified to correct or comment out the incorrect value to minimize the potential of the incorrect value being used by </t>
    </r>
    <r>
      <rPr>
        <b/>
        <sz val="11"/>
        <color rgb="FF000000"/>
        <rFont val="Calibri"/>
      </rPr>
      <t>systemd-coredump</t>
    </r>
    <r>
      <rPr>
        <sz val="11"/>
        <color rgb="FF000000"/>
        <rFont val="Calibri"/>
      </rPr>
      <t xml:space="preserve"> due to system configuration changes</t>
    </r>
    <r>
      <rPr>
        <sz val="11"/>
        <color rgb="FF000000"/>
        <rFont val="Calibri"/>
      </rPr>
      <t xml:space="preserve">
</t>
    </r>
    <r>
      <rPr>
        <sz val="11"/>
        <color rgb="FF000000"/>
        <rFont val="Calibri"/>
      </rPr>
      <t>- If the default value is displayed, and is the correct value, this is considered a passing state. However, it is recommended to follow the Remediation procedure to mitigate the potential of a system update changing the default value to an incorrect value.</t>
    </r>
  </si>
  <si>
    <r>
      <rPr>
        <sz val="11"/>
        <color rgb="FF000000"/>
        <rFont val="Calibri"/>
      </rPr>
      <t>ProcessSizeMax=2G</t>
    </r>
  </si>
  <si>
    <t>1.5.13</t>
  </si>
  <si>
    <r>
      <rPr>
        <sz val="11"/>
        <rFont val="Calibri"/>
      </rPr>
      <t>Ensure systemd-coredump Storage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</si>
  <si>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/etc/systemd/coredump.conf.d/</t>
    </r>
    <r>
      <rPr>
        <sz val="11"/>
        <color rgb="FF000000"/>
        <rFont val="Calibri"/>
      </rPr>
      <t xml:space="preserve"> directory and comment out or remove all </t>
    </r>
    <r>
      <rPr>
        <b/>
        <sz val="11"/>
        <color rgb="FF000000"/>
        <rFont val="Calibri"/>
      </rPr>
      <t>Storage=</t>
    </r>
    <r>
      <rPr>
        <sz val="11"/>
        <color rgb="FF000000"/>
        <rFont val="Calibri"/>
      </rPr>
      <t xml:space="preserve"> lines in the </t>
    </r>
    <r>
      <rPr>
        <b/>
        <sz val="11"/>
        <color rgb="FF000000"/>
        <rFont val="Calibri"/>
      </rPr>
      <t>[Coredump]</t>
    </r>
    <r>
      <rPr>
        <sz val="11"/>
        <color rgb="FF000000"/>
        <rFont val="Calibri"/>
      </rPr>
      <t xml:space="preserve"> block that are not </t>
    </r>
    <r>
      <rPr>
        <b/>
        <sz val="11"/>
        <color rgb="FF000000"/>
        <rFont val="Calibri"/>
      </rPr>
      <t>Storage=none</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l_block="Coredump" l_option="Storage" l_value="none"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awk '/\['"$l_block"'\]/{a=1;next}/\[/{a=0}a' "$l_file" 2&gt;/dev/null | \</t>
    </r>
    <r>
      <rPr>
        <sz val="11"/>
        <color rgb="FF006096"/>
        <rFont val="Roboto Condensed"/>
      </rPr>
      <t xml:space="preserve">
</t>
    </r>
    <r>
      <rPr>
        <sz val="11"/>
        <color rgb="FF006096"/>
        <rFont val="Roboto Condensed"/>
      </rPr>
      <t xml:space="preserve">      grep -Poi '\h*'"$l_option"'\h*=\h*\H+\b' | \</t>
    </r>
    <r>
      <rPr>
        <sz val="11"/>
        <color rgb="FF006096"/>
        <rFont val="Roboto Condensed"/>
      </rPr>
      <t xml:space="preserve">
</t>
    </r>
    <r>
      <rPr>
        <sz val="11"/>
        <color rgb="FF006096"/>
        <rFont val="Roboto Condensed"/>
      </rPr>
      <t xml:space="preserve">      grep -Pivq '^\h*'"$l_option"'\h*=\h*'"$l_value"'\b' &amp;&amp; \</t>
    </r>
    <r>
      <rPr>
        <sz val="11"/>
        <color rgb="FF006096"/>
        <rFont val="Roboto Condensed"/>
      </rPr>
      <t xml:space="preserve">
</t>
    </r>
    <r>
      <rPr>
        <sz val="11"/>
        <color rgb="FF006096"/>
        <rFont val="Roboto Condensed"/>
      </rPr>
      <t xml:space="preserve">      sed -ri '/^\s*[Ss]torage\s*=/s/^/# /' "$l_file"</t>
    </r>
    <r>
      <rPr>
        <sz val="11"/>
        <color rgb="FF006096"/>
        <rFont val="Roboto Condensed"/>
      </rPr>
      <t xml:space="preserve">
</t>
    </r>
    <r>
      <rPr>
        <sz val="11"/>
        <color rgb="FF006096"/>
        <rFont val="Roboto Condensed"/>
      </rPr>
      <t xml:space="preserve">   done &lt; &lt;(find /etc/systemd/coredump.conf.d/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 xml:space="preserve"> and edit or add the following line to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Storage=none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-p \</t>
    </r>
    <r>
      <rPr>
        <sz val="11"/>
        <color rgb="FF006096"/>
        <rFont val="Roboto Condensed"/>
      </rPr>
      <t xml:space="preserve">
</t>
    </r>
    <r>
      <rPr>
        <sz val="11"/>
        <color rgb="FF006096"/>
        <rFont val="Roboto Condensed"/>
      </rPr>
      <t xml:space="preserve">   /etc/systemd/coredump.conf.d/</t>
    </r>
    <r>
      <rPr>
        <sz val="11"/>
        <color rgb="FF006096"/>
        <rFont val="Roboto Condensed"/>
      </rPr>
      <t xml:space="preserve">
</t>
    </r>
    <r>
      <rPr>
        <sz val="11"/>
        <color rgb="FF006096"/>
        <rFont val="Roboto Condensed"/>
      </rPr>
      <t xml:space="preserve">   l_file="/etc/systemd/coredump.conf.d/60-coredump.conf"</t>
    </r>
    <r>
      <rPr>
        <sz val="11"/>
        <color rgb="FF006096"/>
        <rFont val="Roboto Condensed"/>
      </rPr>
      <t xml:space="preserve">
</t>
    </r>
    <r>
      <rPr>
        <sz val="11"/>
        <color rgb="FF006096"/>
        <rFont val="Roboto Condensed"/>
      </rPr>
      <t xml:space="preserve">   if grep -Psq -- '^\h*\[Coredump\]' "$l_file"; then</t>
    </r>
    <r>
      <rPr>
        <sz val="11"/>
        <color rgb="FF006096"/>
        <rFont val="Roboto Condensed"/>
      </rPr>
      <t xml:space="preserve">
</t>
    </r>
    <r>
      <rPr>
        <sz val="11"/>
        <color rgb="FF006096"/>
        <rFont val="Roboto Condensed"/>
      </rPr>
      <t xml:space="preserve">      sed -ri '/^\s*\[Coredump\]/a Storage=none'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"[Coredump]" "Storage=none"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load the updated configuration:</t>
    </r>
    <r>
      <rPr>
        <sz val="11"/>
        <color rgb="FF000000"/>
        <rFont val="Calibri"/>
      </rPr>
      <t xml:space="preserve">
</t>
    </r>
    <r>
      <rPr>
        <sz val="11"/>
        <color rgb="FF006096"/>
        <rFont val="Roboto Condensed"/>
      </rPr>
      <t># systemctl reload-or-restart systemd-coredump.socket</t>
    </r>
    <r>
      <rPr>
        <sz val="11"/>
        <color rgb="FF006096"/>
        <rFont val="Roboto Condensed"/>
      </rPr>
      <t xml:space="preserve">
</t>
    </r>
  </si>
  <si>
    <r>
      <rPr>
        <sz val="11"/>
        <color rgb="FF000000"/>
        <rFont val="Calibri"/>
      </rPr>
      <t>The core dumps may be logged, but not stored permanently.</t>
    </r>
  </si>
  <si>
    <r>
      <rPr>
        <sz val="11"/>
        <color rgb="FF000000"/>
        <rFont val="Calibri"/>
      </rPr>
      <t xml:space="preserve">Run the following script to verify </t>
    </r>
    <r>
      <rPr>
        <b/>
        <sz val="11"/>
        <color rgb="FF000000"/>
        <rFont val="Calibri"/>
      </rPr>
      <t>systemd-coredump</t>
    </r>
    <r>
      <rPr>
        <sz val="11"/>
        <color rgb="FF000000"/>
        <rFont val="Calibri"/>
      </rPr>
      <t xml:space="preserve"> </t>
    </r>
    <r>
      <rPr>
        <b/>
        <sz val="11"/>
        <color rgb="FF000000"/>
        <rFont val="Calibri"/>
      </rPr>
      <t>Storage</t>
    </r>
    <r>
      <rPr>
        <sz val="11"/>
        <color rgb="FF000000"/>
        <rFont val="Calibri"/>
      </rPr>
      <t xml:space="preserve"> is set to </t>
    </r>
    <r>
      <rPr>
        <b/>
        <sz val="11"/>
        <color rgb="FF000000"/>
        <rFont val="Calibri"/>
      </rPr>
      <t>none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l_conf_file="systemd/coredump.conf" l_block="Coredump"</t>
    </r>
    <r>
      <rPr>
        <sz val="11"/>
        <color rgb="FF006096"/>
        <rFont val="Roboto Condensed"/>
      </rPr>
      <t xml:space="preserve">
</t>
    </r>
    <r>
      <rPr>
        <sz val="11"/>
        <color rgb="FF006096"/>
        <rFont val="Roboto Condensed"/>
      </rPr>
      <t xml:space="preserve">   l_option="Storage" l_option_value=""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"Storage" is set to: "none" in: "/etc/systemd/coredump.conf.d/60-coredump.conf"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systemd-coredump</t>
    </r>
    <r>
      <rPr>
        <sz val="11"/>
        <color rgb="FF000000"/>
        <rFont val="Calibri"/>
      </rPr>
      <t xml:space="preserve"> package is not installed this is considered a passing state and remediation is not necessary.</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systemd-coredump</t>
    </r>
    <r>
      <rPr>
        <sz val="11"/>
        <color rgb="FF000000"/>
        <rFont val="Calibri"/>
      </rPr>
      <t>. If this is a correct value, this is 		 considered a passing state.</t>
    </r>
    <r>
      <rPr>
        <sz val="11"/>
        <color rgb="FF000000"/>
        <rFont val="Calibri"/>
      </rPr>
      <t xml:space="preserve">
</t>
    </r>
    <r>
      <rPr>
        <sz val="11"/>
        <color rgb="FF000000"/>
        <rFont val="Calibri"/>
      </rPr>
      <t xml:space="preserve">- Files that include an incorrect value should be modified to correct or comment out the incorrect value to minimize the potential of the incorrect value being used by </t>
    </r>
    <r>
      <rPr>
        <b/>
        <sz val="11"/>
        <color rgb="FF000000"/>
        <rFont val="Calibri"/>
      </rPr>
      <t>systemd-coredump</t>
    </r>
    <r>
      <rPr>
        <sz val="11"/>
        <color rgb="FF000000"/>
        <rFont val="Calibri"/>
      </rPr>
      <t xml:space="preserve"> due to system configuration changes</t>
    </r>
    <r>
      <rPr>
        <sz val="11"/>
        <color rgb="FF000000"/>
        <rFont val="Calibri"/>
      </rPr>
      <t xml:space="preserve">
</t>
    </r>
    <r>
      <rPr>
        <sz val="11"/>
        <color rgb="FF000000"/>
        <rFont val="Calibri"/>
      </rPr>
      <t>- If the default value is displayed, and is the correct value, this is considered a passing state. However, it is recommended to follow the Remediation procedure to mitigate the potential of a system update changing the default value to an incorrect value.</t>
    </r>
  </si>
  <si>
    <r>
      <rPr>
        <sz val="11"/>
        <color rgb="FF000000"/>
        <rFont val="Calibri"/>
      </rPr>
      <t>Storage=external</t>
    </r>
  </si>
  <si>
    <t>Configure Command Line Warning Banners</t>
  </si>
  <si>
    <t>1.6.1</t>
  </si>
  <si>
    <r>
      <rPr>
        <sz val="11"/>
        <rFont val="Calibri"/>
      </rPr>
      <t>Ensure /etc/motd is configured</t>
    </r>
  </si>
  <si>
    <r>
      <rPr>
        <sz val="11"/>
        <color rgb="FF000000"/>
        <rFont val="Calibri"/>
      </rPr>
      <t xml:space="preserve">Edit the file found in </t>
    </r>
    <r>
      <rPr>
        <b/>
        <sz val="11"/>
        <color rgb="FF000000"/>
        <rFont val="Calibri"/>
      </rPr>
      <t>/etc/motd.d/*</t>
    </r>
    <r>
      <rPr>
        <sz val="11"/>
        <color rgb="FF000000"/>
        <rFont val="Calibri"/>
      </rPr>
      <t xml:space="preserv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r>
      <rPr>
        <sz val="11"/>
        <color rgb="FF000000"/>
        <rFont val="Calibri"/>
      </rPr>
      <t xml:space="preserve">
</t>
    </r>
    <r>
      <rPr>
        <sz val="11"/>
        <color rgb="FF000000"/>
        <rFont val="Calibri"/>
      </rPr>
      <t>Run the following script and review and/or update all returned files' contents to:</t>
    </r>
    <r>
      <rPr>
        <sz val="11"/>
        <color rgb="FF000000"/>
        <rFont val="Calibri"/>
      </rPr>
      <t xml:space="preserve">
</t>
    </r>
    <r>
      <rPr>
        <sz val="11"/>
        <color rgb="FF000000"/>
        <rFont val="Calibri"/>
      </rPr>
      <t>- Remove all system information (</t>
    </r>
    <r>
      <rPr>
        <b/>
        <sz val="11"/>
        <color rgb="FF000000"/>
        <rFont val="Calibri"/>
      </rPr>
      <t>\v</t>
    </r>
    <r>
      <rPr>
        <sz val="11"/>
        <color rgb="FF000000"/>
        <rFont val="Calibri"/>
      </rPr>
      <t xml:space="preserve">, </t>
    </r>
    <r>
      <rPr>
        <b/>
        <sz val="11"/>
        <color rgb="FF000000"/>
        <rFont val="Calibri"/>
      </rPr>
      <t>\r</t>
    </r>
    <r>
      <rPr>
        <sz val="11"/>
        <color rgb="FF000000"/>
        <rFont val="Calibri"/>
      </rPr>
      <t xml:space="preserve">; </t>
    </r>
    <r>
      <rPr>
        <b/>
        <sz val="11"/>
        <color rgb="FF000000"/>
        <rFont val="Calibri"/>
      </rPr>
      <t>\m</t>
    </r>
    <r>
      <rPr>
        <sz val="11"/>
        <color rgb="FF000000"/>
        <rFont val="Calibri"/>
      </rPr>
      <t xml:space="preserve">, </t>
    </r>
    <r>
      <rPr>
        <b/>
        <sz val="11"/>
        <color rgb="FF000000"/>
        <rFont val="Calibri"/>
      </rPr>
      <t>\s</t>
    </r>
    <r>
      <rPr>
        <sz val="11"/>
        <color rgb="FF000000"/>
        <rFont val="Calibri"/>
      </rPr>
      <t>)</t>
    </r>
    <r>
      <rPr>
        <sz val="11"/>
        <color rgb="FF000000"/>
        <rFont val="Calibri"/>
      </rPr>
      <t xml:space="preserve">
</t>
    </r>
    <r>
      <rPr>
        <sz val="11"/>
        <color rgb="FF000000"/>
        <rFont val="Calibri"/>
      </rPr>
      <t>- Remove any refence to the operating system</t>
    </r>
    <r>
      <rPr>
        <sz val="11"/>
        <color rgb="FF000000"/>
        <rFont val="Calibri"/>
      </rPr>
      <t xml:space="preserve">
</t>
    </r>
    <r>
      <rPr>
        <sz val="11"/>
        <color rgb="FF000000"/>
        <rFont val="Calibri"/>
      </rPr>
      <t>- Ensure contents follow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echo -e "\n - File: \"$l_file\" includes system information. Edit this file to remove these entries"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</si>
  <si>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</si>
  <si>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 xml:space="preserve">Run the following script to verify </t>
    </r>
    <r>
      <rPr>
        <b/>
        <sz val="11"/>
        <color rgb="FF000000"/>
        <rFont val="Calibri"/>
      </rPr>
      <t>MOTD</t>
    </r>
    <r>
      <rPr>
        <sz val="11"/>
        <color rgb="FF000000"/>
        <rFont val="Calibri"/>
      </rPr>
      <t xml:space="preserve"> files do not contain system information: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l_output2="$l_output2\n - File: \"$l_file\" includes system information"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elif [ -z "$l_output2" ]; then</t>
    </r>
    <r>
      <rPr>
        <sz val="11"/>
        <color rgb="FF006096"/>
        <rFont val="Roboto Condensed"/>
      </rPr>
      <t xml:space="preserve">
</t>
    </r>
    <r>
      <rPr>
        <sz val="11"/>
        <color rgb="FF006096"/>
        <rFont val="Roboto Condensed"/>
      </rPr>
      <t xml:space="preserve">      echo -e "- ** No MOTD files with any size were found. Please verify this conforms to local site policy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 - No MOTD files include system information"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any files returned and verify that they follow local site policy</t>
    </r>
  </si>
  <si>
    <t>1.6.2</t>
  </si>
  <si>
    <r>
      <rPr>
        <sz val="11"/>
        <rFont val="Calibri"/>
      </rPr>
      <t>Ensure /etc/issue is configured</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</si>
  <si>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</si>
  <si>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</si>
  <si>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"(\\\v|\\\r|\\\m|\\\s|\b$(grep '^ID=' /etc/os-release | cut -d= -f2 | sed -e 's/"//g')\b)" /etc/issue</t>
    </r>
    <r>
      <rPr>
        <sz val="11"/>
        <color rgb="FF006096"/>
        <rFont val="Roboto Condensed"/>
      </rPr>
      <t xml:space="preserve">
</t>
    </r>
  </si>
  <si>
    <t>1.6.3</t>
  </si>
  <si>
    <r>
      <rPr>
        <sz val="11"/>
        <rFont val="Calibri"/>
      </rPr>
      <t>Ensure /etc/issue.net is configured</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</si>
  <si>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</si>
  <si>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</si>
  <si>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"(\\\v|\\\r|\\\m|\\\s|\b$(grep '^ID=' /etc/os-release | cut -d= -f2 | sed -e 's/"//g')\b)" /etc/issue.net</t>
    </r>
    <r>
      <rPr>
        <sz val="11"/>
        <color rgb="FF006096"/>
        <rFont val="Roboto Condensed"/>
      </rPr>
      <t xml:space="preserve">
</t>
    </r>
  </si>
  <si>
    <t>1.6.4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</si>
  <si>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</si>
  <si>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</si>
  <si>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</si>
  <si>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</si>
  <si>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1.6.5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</si>
  <si>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</si>
  <si>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</si>
  <si>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</si>
  <si>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</si>
  <si>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</si>
  <si>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1.6.6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</si>
  <si>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</si>
  <si>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</si>
  <si>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</si>
  <si>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</si>
  <si>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</si>
  <si>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1.7.1</t>
  </si>
  <si>
    <r>
      <rPr>
        <sz val="11"/>
        <rFont val="Calibri"/>
      </rPr>
      <t>Ensure GDM is removed</t>
    </r>
  </si>
  <si>
    <r>
      <rPr>
        <sz val="11"/>
        <color rgb="FF000000"/>
        <rFont val="Calibri"/>
      </rPr>
      <t xml:space="preserve">Run the following commands to uninstall </t>
    </r>
    <r>
      <rPr>
        <b/>
        <sz val="11"/>
        <color rgb="FF000000"/>
        <rFont val="Calibri"/>
      </rPr>
      <t>gdm3</t>
    </r>
    <r>
      <rPr>
        <sz val="11"/>
        <color rgb="FF000000"/>
        <rFont val="Calibri"/>
      </rPr>
      <t xml:space="preserve"> and remove unused dependencies:</t>
    </r>
    <r>
      <rPr>
        <sz val="11"/>
        <color rgb="FF000000"/>
        <rFont val="Calibri"/>
      </rPr>
      <t xml:space="preserve">
</t>
    </r>
    <r>
      <rPr>
        <sz val="11"/>
        <color rgb="FF006096"/>
        <rFont val="Roboto Condensed"/>
      </rPr>
      <t># apt purge gdm3</t>
    </r>
    <r>
      <rPr>
        <sz val="11"/>
        <color rgb="FF006096"/>
        <rFont val="Roboto Condensed"/>
      </rPr>
      <t xml:space="preserve">
</t>
    </r>
    <r>
      <rPr>
        <sz val="11"/>
        <color rgb="FF006096"/>
        <rFont val="Roboto Condensed"/>
      </rPr>
      <t># apt autoremove gdm3</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</si>
  <si>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</si>
  <si>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</si>
  <si>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 xml:space="preserve">Run the following command and verify </t>
    </r>
    <r>
      <rPr>
        <b/>
        <sz val="11"/>
        <color rgb="FF000000"/>
        <rFont val="Calibri"/>
      </rPr>
      <t>gdm3</t>
    </r>
    <r>
      <rPr>
        <sz val="11"/>
        <color rgb="FF000000"/>
        <rFont val="Calibri"/>
      </rPr>
      <t xml:space="preserve"> is not installed:</t>
    </r>
    <r>
      <rPr>
        <sz val="11"/>
        <color rgb="FF000000"/>
        <rFont val="Calibri"/>
      </rPr>
      <t xml:space="preserve">
</t>
    </r>
    <r>
      <rPr>
        <sz val="11"/>
        <color rgb="FF006096"/>
        <rFont val="Roboto Condensed"/>
      </rPr>
      <t># dpkg-query -s gdm3 &amp;&gt;/dev/null &amp;&amp; echo "gdm3 is installed"</t>
    </r>
    <r>
      <rPr>
        <sz val="11"/>
        <color rgb="FF006096"/>
        <rFont val="Roboto Condensed"/>
      </rPr>
      <t xml:space="preserve">
</t>
    </r>
    <r>
      <rPr>
        <sz val="11"/>
        <color rgb="FF000000"/>
        <rFont val="Calibri"/>
      </rPr>
      <t xml:space="preserve">
</t>
    </r>
    <r>
      <rPr>
        <sz val="11"/>
        <color rgb="FF000000"/>
        <rFont val="Calibri"/>
      </rPr>
      <t>Nothing should be returned</t>
    </r>
  </si>
  <si>
    <t>1.7.2</t>
  </si>
  <si>
    <r>
      <rPr>
        <sz val="11"/>
        <rFont val="Calibri"/>
      </rPr>
      <t>Ensure GDM login banner is configured</t>
    </r>
  </si>
  <si>
    <r>
      <rPr>
        <b/>
        <sz val="11"/>
        <color rgb="FF000000"/>
        <rFont val="Calibri"/>
      </rPr>
      <t>- IF -</t>
    </r>
    <r>
      <rPr>
        <sz val="11"/>
        <color rgb="FF000000"/>
        <rFont val="Calibri"/>
      </rPr>
      <t xml:space="preserve"> A user profile is already created run the following commands to set and enable the text banner message on the login screen:</t>
    </r>
    <r>
      <rPr>
        <sz val="11"/>
        <color rgb="FF000000"/>
        <rFont val="Calibri"/>
      </rPr>
      <t xml:space="preserve">
</t>
    </r>
    <r>
      <rPr>
        <sz val="11"/>
        <color rgb="FF006096"/>
        <rFont val="Roboto Condensed"/>
      </rPr>
      <t># gsettings set org.gnome.login-screen banner-message-text 'Authorized uses only. All activity may be monitored and reported'</t>
    </r>
    <r>
      <rPr>
        <sz val="11"/>
        <color rgb="FF006096"/>
        <rFont val="Roboto Condensed"/>
      </rPr>
      <t xml:space="preserve">
</t>
    </r>
    <r>
      <rPr>
        <sz val="11"/>
        <color rgb="FF000000"/>
        <rFont val="Calibri"/>
      </rPr>
      <t xml:space="preserve">
</t>
    </r>
    <r>
      <rPr>
        <sz val="11"/>
        <color rgb="FF006096"/>
        <rFont val="Roboto Condensed"/>
      </rPr>
      <t># gsettings set org.gnome.login-screen banner-message-enable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banner-message-text</t>
    </r>
    <r>
      <rPr>
        <sz val="11"/>
        <color rgb="FF000000"/>
        <rFont val="Calibri"/>
      </rPr>
      <t xml:space="preserve"> may be set in accordance with local site policy</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sz val="11"/>
        <color rgb="FF000000"/>
        <rFont val="Calibri"/>
      </rPr>
      <t xml:space="preserve">- If the </t>
    </r>
    <r>
      <rPr>
        <b/>
        <sz val="11"/>
        <color rgb="FF000000"/>
        <rFont val="Calibri"/>
      </rPr>
      <t>dconf</t>
    </r>
    <r>
      <rPr>
        <sz val="11"/>
        <color rgb="FF000000"/>
        <rFont val="Calibri"/>
      </rPr>
      <t xml:space="preserve"> database is not updating correctly due to </t>
    </r>
    <r>
      <rPr>
        <b/>
        <sz val="11"/>
        <color rgb="FF000000"/>
        <rFont val="Calibri"/>
      </rPr>
      <t>umask</t>
    </r>
    <r>
      <rPr>
        <sz val="11"/>
        <color rgb="FF000000"/>
        <rFont val="Calibri"/>
      </rPr>
      <t xml:space="preserve"> requirements contain in the benchmark, then use </t>
    </r>
    <r>
      <rPr>
        <b/>
        <sz val="11"/>
        <color rgb="FF000000"/>
        <rFont val="Calibri"/>
      </rPr>
      <t>(umask 0022 &amp;&amp; gsetting set)</t>
    </r>
    <r>
      <rPr>
        <sz val="11"/>
        <color rgb="FF000000"/>
        <rFont val="Calibri"/>
      </rPr>
      <t xml:space="preserve"> commands from above to temporarily set </t>
    </r>
    <r>
      <rPr>
        <b/>
        <sz val="11"/>
        <color rgb="FF000000"/>
        <rFont val="Calibri"/>
      </rPr>
      <t>umask</t>
    </r>
    <r>
      <rPr>
        <sz val="11"/>
        <color rgb="FF000000"/>
        <rFont val="Calibri"/>
      </rPr>
      <t xml:space="preserve"> ensuring that any files or directories created by </t>
    </r>
    <r>
      <rPr>
        <b/>
        <sz val="11"/>
        <color rgb="FF000000"/>
        <rFont val="Calibri"/>
      </rPr>
      <t>gsettings</t>
    </r>
    <r>
      <rPr>
        <sz val="11"/>
        <color rgb="FF000000"/>
        <rFont val="Calibri"/>
      </rPr>
      <t xml:space="preserve"> will have the required permissions.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or edit the gdm profile in the </t>
    </r>
    <r>
      <rPr>
        <b/>
        <sz val="11"/>
        <color rgb="FF000000"/>
        <rFont val="Calibri"/>
      </rPr>
      <t>/etc/dconf/profile/gdm</t>
    </r>
    <r>
      <rPr>
        <sz val="11"/>
        <color rgb="FF000000"/>
        <rFont val="Calibri"/>
      </rPr>
      <t xml:space="preserve"> with the following lines:</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system-db:gdm</t>
    </r>
    <r>
      <rPr>
        <sz val="11"/>
        <color rgb="FF006096"/>
        <rFont val="Roboto Condensed"/>
      </rPr>
      <t xml:space="preserve">
</t>
    </r>
    <r>
      <rPr>
        <sz val="11"/>
        <color rgb="FF006096"/>
        <rFont val="Roboto Condensed"/>
      </rPr>
      <t>file-db:/usr/share/gdm/greeter-dconf-defaults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gdm is the name of a dconf database.</t>
    </r>
    <r>
      <rPr>
        <sz val="11"/>
        <color rgb="FF000000"/>
        <rFont val="Calibri"/>
      </rPr>
      <t xml:space="preserve">
</t>
    </r>
    <r>
      <rPr>
        <sz val="11"/>
        <color rgb="FF000000"/>
        <rFont val="Calibri"/>
      </rPr>
      <t xml:space="preserve">- Create a gdm keyfile for machine-wide settings in </t>
    </r>
    <r>
      <rPr>
        <b/>
        <sz val="11"/>
        <color rgb="FF000000"/>
        <rFont val="Calibri"/>
      </rPr>
      <t>/etc/dconf/db/gdm.d/01-banner-message</t>
    </r>
    <r>
      <rPr>
        <sz val="11"/>
        <color rgb="FF000000"/>
        <rFont val="Calibri"/>
      </rPr>
      <t>:</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banner-message-enable=true</t>
    </r>
    <r>
      <rPr>
        <sz val="11"/>
        <color rgb="FF006096"/>
        <rFont val="Roboto Condensed"/>
      </rPr>
      <t xml:space="preserve">
</t>
    </r>
    <r>
      <rPr>
        <sz val="11"/>
        <color rgb="FF006096"/>
        <rFont val="Roboto Condensed"/>
      </rPr>
      <t>banner-message-text='Type the banner message here.'</t>
    </r>
    <r>
      <rPr>
        <sz val="11"/>
        <color rgb="FF006096"/>
        <rFont val="Roboto Condensed"/>
      </rPr>
      <t xml:space="preserve">
</t>
    </r>
    <r>
      <rPr>
        <sz val="11"/>
        <color rgb="FF000000"/>
        <rFont val="Calibri"/>
      </rPr>
      <t xml:space="preserve">
</t>
    </r>
    <r>
      <rPr>
        <sz val="11"/>
        <color rgb="FF000000"/>
        <rFont val="Calibri"/>
      </rPr>
      <t>-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Users must log out and back in again before the system-wide settings take effect.</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</si>
  <si>
    <r>
      <rPr>
        <sz val="11"/>
        <color rgb="FF000000"/>
        <rFont val="Calibri"/>
      </rPr>
      <t>GDM is the GNOME Display Manager which handles graphical login for GNOME based systems.</t>
    </r>
  </si>
  <si>
    <r>
      <rPr>
        <sz val="11"/>
        <color rgb="FF000000"/>
        <rFont val="Calibri"/>
      </rPr>
      <t>Run the following commands to verify that the text banner on the login screen is enabled and set:</t>
    </r>
    <r>
      <rPr>
        <sz val="11"/>
        <color rgb="FF000000"/>
        <rFont val="Calibri"/>
      </rPr>
      <t xml:space="preserve">
</t>
    </r>
    <r>
      <rPr>
        <sz val="11"/>
        <color rgb="FF006096"/>
        <rFont val="Roboto Condensed"/>
      </rPr>
      <t># gsettings get org.gnome.login-screen banner-message-enable</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sz val="11"/>
        <color rgb="FF006096"/>
        <rFont val="Roboto Condensed"/>
      </rPr>
      <t># gsettings get org.gnome.login-screen banner-message-text</t>
    </r>
    <r>
      <rPr>
        <sz val="11"/>
        <color rgb="FF006096"/>
        <rFont val="Roboto Condensed"/>
      </rPr>
      <t xml:space="preserve">
</t>
    </r>
    <r>
      <rPr>
        <sz val="11"/>
        <color rgb="FF006096"/>
        <rFont val="Roboto Condensed"/>
      </rPr>
      <t>'Authorized uses only. All activity may be monitored and reported'</t>
    </r>
    <r>
      <rPr>
        <sz val="11"/>
        <color rgb="FF006096"/>
        <rFont val="Roboto Condensed"/>
      </rPr>
      <t xml:space="preserve">
</t>
    </r>
  </si>
  <si>
    <r>
      <rPr>
        <sz val="11"/>
        <color rgb="FF000000"/>
        <rFont val="Calibri"/>
      </rPr>
      <t>disabled</t>
    </r>
  </si>
  <si>
    <t>1.7.3</t>
  </si>
  <si>
    <r>
      <rPr>
        <sz val="11"/>
        <rFont val="Calibri"/>
      </rPr>
      <t>Ensure GDM disable-user-list option is enabled</t>
    </r>
  </si>
  <si>
    <r>
      <rPr>
        <b/>
        <sz val="11"/>
        <color rgb="FF000000"/>
        <rFont val="Calibri"/>
      </rPr>
      <t>- IF -</t>
    </r>
    <r>
      <rPr>
        <sz val="11"/>
        <color rgb="FF000000"/>
        <rFont val="Calibri"/>
      </rPr>
      <t xml:space="preserve"> A user profile exists run the following command to enable the </t>
    </r>
    <r>
      <rPr>
        <b/>
        <sz val="11"/>
        <color rgb="FF000000"/>
        <rFont val="Calibri"/>
      </rPr>
      <t>disable-user-list</t>
    </r>
    <r>
      <rPr>
        <sz val="11"/>
        <color rgb="FF000000"/>
        <rFont val="Calibri"/>
      </rPr>
      <t>:</t>
    </r>
    <r>
      <rPr>
        <sz val="11"/>
        <color rgb="FF000000"/>
        <rFont val="Calibri"/>
      </rPr>
      <t xml:space="preserve">
</t>
    </r>
    <r>
      <rPr>
        <sz val="11"/>
        <color rgb="FF006096"/>
        <rFont val="Roboto Condensed"/>
      </rPr>
      <t># gsettings set org.gnome.login-screen disable-user-list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sz val="11"/>
        <color rgb="FF000000"/>
        <rFont val="Calibri"/>
      </rPr>
      <t xml:space="preserve">- If the </t>
    </r>
    <r>
      <rPr>
        <b/>
        <sz val="11"/>
        <color rgb="FF000000"/>
        <rFont val="Calibri"/>
      </rPr>
      <t>dconf</t>
    </r>
    <r>
      <rPr>
        <sz val="11"/>
        <color rgb="FF000000"/>
        <rFont val="Calibri"/>
      </rPr>
      <t xml:space="preserve"> database is not updating correctly due to </t>
    </r>
    <r>
      <rPr>
        <b/>
        <sz val="11"/>
        <color rgb="FF000000"/>
        <rFont val="Calibri"/>
      </rPr>
      <t>umask</t>
    </r>
    <r>
      <rPr>
        <sz val="11"/>
        <color rgb="FF000000"/>
        <rFont val="Calibri"/>
      </rPr>
      <t xml:space="preserve"> requirements contain in the benchmark, then use </t>
    </r>
    <r>
      <rPr>
        <b/>
        <sz val="11"/>
        <color rgb="FF000000"/>
        <rFont val="Calibri"/>
      </rPr>
      <t>(umask 0022 &amp;&amp; gsetting set)</t>
    </r>
    <r>
      <rPr>
        <sz val="11"/>
        <color rgb="FF000000"/>
        <rFont val="Calibri"/>
      </rPr>
      <t xml:space="preserve"> commands from above to temporarily set </t>
    </r>
    <r>
      <rPr>
        <b/>
        <sz val="11"/>
        <color rgb="FF000000"/>
        <rFont val="Calibri"/>
      </rPr>
      <t>umask</t>
    </r>
    <r>
      <rPr>
        <sz val="11"/>
        <color rgb="FF000000"/>
        <rFont val="Calibri"/>
      </rPr>
      <t xml:space="preserve"> ensuring that any files or directories created by </t>
    </r>
    <r>
      <rPr>
        <b/>
        <sz val="11"/>
        <color rgb="FF000000"/>
        <rFont val="Calibri"/>
      </rPr>
      <t>gsettings</t>
    </r>
    <r>
      <rPr>
        <sz val="11"/>
        <color rgb="FF000000"/>
        <rFont val="Calibri"/>
      </rPr>
      <t xml:space="preserve"> will have the required permissions.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or edit the gdm profile in </t>
    </r>
    <r>
      <rPr>
        <b/>
        <sz val="11"/>
        <color rgb="FF000000"/>
        <rFont val="Calibri"/>
      </rPr>
      <t>/etc/dconf/profile/gdm</t>
    </r>
    <r>
      <rPr>
        <sz val="11"/>
        <color rgb="FF000000"/>
        <rFont val="Calibri"/>
      </rPr>
      <t xml:space="preserve"> with the following lines:</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system-db:gdm</t>
    </r>
    <r>
      <rPr>
        <sz val="11"/>
        <color rgb="FF006096"/>
        <rFont val="Roboto Condensed"/>
      </rPr>
      <t xml:space="preserve">
</t>
    </r>
    <r>
      <rPr>
        <sz val="11"/>
        <color rgb="FF006096"/>
        <rFont val="Roboto Condensed"/>
      </rPr>
      <t>file-db:/usr/share/gdm/greeter-dconf-defaults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gdm is the name of a dconf database.</t>
    </r>
    <r>
      <rPr>
        <sz val="11"/>
        <color rgb="FF000000"/>
        <rFont val="Calibri"/>
      </rPr>
      <t xml:space="preserve">
</t>
    </r>
    <r>
      <rPr>
        <sz val="11"/>
        <color rgb="FF000000"/>
        <rFont val="Calibri"/>
      </rPr>
      <t xml:space="preserve">- Create a gdm keyfile for machine-wide settings in </t>
    </r>
    <r>
      <rPr>
        <b/>
        <sz val="11"/>
        <color rgb="FF000000"/>
        <rFont val="Calibri"/>
      </rPr>
      <t>/etc/dconf/db/gdm.d/00-login-screen</t>
    </r>
    <r>
      <rPr>
        <sz val="11"/>
        <color rgb="FF000000"/>
        <rFont val="Calibri"/>
      </rPr>
      <t>:</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 Do not show the user list</t>
    </r>
    <r>
      <rPr>
        <sz val="11"/>
        <color rgb="FF006096"/>
        <rFont val="Roboto Condensed"/>
      </rPr>
      <t xml:space="preserve">
</t>
    </r>
    <r>
      <rPr>
        <sz val="11"/>
        <color rgb="FF006096"/>
        <rFont val="Roboto Condensed"/>
      </rPr>
      <t>disable-user-list=true</t>
    </r>
    <r>
      <rPr>
        <sz val="11"/>
        <color rgb="FF006096"/>
        <rFont val="Roboto Condensed"/>
      </rPr>
      <t xml:space="preserve">
</t>
    </r>
    <r>
      <rPr>
        <sz val="11"/>
        <color rgb="FF000000"/>
        <rFont val="Calibri"/>
      </rPr>
      <t xml:space="preserve">
</t>
    </r>
    <r>
      <rPr>
        <sz val="11"/>
        <color rgb="FF000000"/>
        <rFont val="Calibri"/>
      </rPr>
      <t>-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the user profile is created or changed, the user will need to log out and log in again before the changes will be applied.</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</si>
  <si>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</si>
  <si>
    <r>
      <rPr>
        <sz val="11"/>
        <color rgb="FF000000"/>
        <rFont val="Calibri"/>
      </rPr>
      <t xml:space="preserve">Run the following command and to verify that the </t>
    </r>
    <r>
      <rPr>
        <b/>
        <sz val="11"/>
        <color rgb="FF000000"/>
        <rFont val="Calibri"/>
      </rPr>
      <t>disable-user-list</t>
    </r>
    <r>
      <rPr>
        <sz val="11"/>
        <color rgb="FF000000"/>
        <rFont val="Calibri"/>
      </rPr>
      <t xml:space="preserve"> option is enabled:</t>
    </r>
    <r>
      <rPr>
        <sz val="11"/>
        <color rgb="FF000000"/>
        <rFont val="Calibri"/>
      </rPr>
      <t xml:space="preserve">
</t>
    </r>
    <r>
      <rPr>
        <sz val="11"/>
        <color rgb="FF006096"/>
        <rFont val="Roboto Condensed"/>
      </rPr>
      <t># gsettings get org.gnome.login-screen disable-user-list</t>
    </r>
    <r>
      <rPr>
        <sz val="11"/>
        <color rgb="FF006096"/>
        <rFont val="Roboto Condensed"/>
      </rPr>
      <t xml:space="preserve">
</t>
    </r>
    <r>
      <rPr>
        <sz val="11"/>
        <color rgb="FF006096"/>
        <rFont val="Roboto Condensed"/>
      </rPr>
      <t>true</t>
    </r>
    <r>
      <rPr>
        <sz val="11"/>
        <color rgb="FF006096"/>
        <rFont val="Roboto Condensed"/>
      </rPr>
      <t xml:space="preserve">
</t>
    </r>
  </si>
  <si>
    <r>
      <rPr>
        <sz val="11"/>
        <color rgb="FF000000"/>
        <rFont val="Calibri"/>
      </rPr>
      <t>false</t>
    </r>
  </si>
  <si>
    <t>1.7.4</t>
  </si>
  <si>
    <r>
      <rPr>
        <sz val="11"/>
        <rFont val="Calibri"/>
      </rPr>
      <t>Ensure GDM screen locks when the user is idle</t>
    </r>
  </si>
  <si>
    <r>
      <rPr>
        <b/>
        <sz val="11"/>
        <color rgb="FF000000"/>
        <rFont val="Calibri"/>
      </rPr>
      <t>- IF -</t>
    </r>
    <r>
      <rPr>
        <sz val="11"/>
        <color rgb="FF000000"/>
        <rFont val="Calibri"/>
      </rPr>
      <t xml:space="preserve"> A user profile is already created run the following commands to enable screen locks when the user is idle:</t>
    </r>
    <r>
      <rPr>
        <sz val="11"/>
        <color rgb="FF000000"/>
        <rFont val="Calibri"/>
      </rPr>
      <t xml:space="preserve">
</t>
    </r>
    <r>
      <rPr>
        <sz val="11"/>
        <color rgb="FF006096"/>
        <rFont val="Roboto Condensed"/>
      </rPr>
      <t># gsettings set org.gnome.desktop.screensaver lock-delay 5</t>
    </r>
    <r>
      <rPr>
        <sz val="11"/>
        <color rgb="FF006096"/>
        <rFont val="Roboto Condensed"/>
      </rPr>
      <t xml:space="preserve">
</t>
    </r>
    <r>
      <rPr>
        <sz val="11"/>
        <color rgb="FF000000"/>
        <rFont val="Calibri"/>
      </rPr>
      <t xml:space="preserve">
</t>
    </r>
    <r>
      <rPr>
        <sz val="11"/>
        <color rgb="FF006096"/>
        <rFont val="Roboto Condensed"/>
      </rPr>
      <t># gsettings set org.gnome.desktop.session idle-delay 900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sz val="11"/>
        <color rgb="FF000000"/>
        <rFont val="Calibri"/>
      </rPr>
      <t xml:space="preserve">- If the </t>
    </r>
    <r>
      <rPr>
        <b/>
        <sz val="11"/>
        <color rgb="FF000000"/>
        <rFont val="Calibri"/>
      </rPr>
      <t>dconf</t>
    </r>
    <r>
      <rPr>
        <sz val="11"/>
        <color rgb="FF000000"/>
        <rFont val="Calibri"/>
      </rPr>
      <t xml:space="preserve"> database is not updating correctly due to </t>
    </r>
    <r>
      <rPr>
        <b/>
        <sz val="11"/>
        <color rgb="FF000000"/>
        <rFont val="Calibri"/>
      </rPr>
      <t>umask</t>
    </r>
    <r>
      <rPr>
        <sz val="11"/>
        <color rgb="FF000000"/>
        <rFont val="Calibri"/>
      </rPr>
      <t xml:space="preserve"> requirements contain in the benchmark, then use </t>
    </r>
    <r>
      <rPr>
        <b/>
        <sz val="11"/>
        <color rgb="FF000000"/>
        <rFont val="Calibri"/>
      </rPr>
      <t>(umask 0022 &amp;&amp; gsetting set)</t>
    </r>
    <r>
      <rPr>
        <sz val="11"/>
        <color rgb="FF000000"/>
        <rFont val="Calibri"/>
      </rPr>
      <t xml:space="preserve"> commands from above to temporarily set </t>
    </r>
    <r>
      <rPr>
        <b/>
        <sz val="11"/>
        <color rgb="FF000000"/>
        <rFont val="Calibri"/>
      </rPr>
      <t>umask</t>
    </r>
    <r>
      <rPr>
        <sz val="11"/>
        <color rgb="FF000000"/>
        <rFont val="Calibri"/>
      </rPr>
      <t xml:space="preserve"> ensuring that any files or directories created by </t>
    </r>
    <r>
      <rPr>
        <b/>
        <sz val="11"/>
        <color rgb="FF000000"/>
        <rFont val="Calibri"/>
      </rPr>
      <t>gsettings</t>
    </r>
    <r>
      <rPr>
        <sz val="11"/>
        <color rgb="FF000000"/>
        <rFont val="Calibri"/>
      </rPr>
      <t xml:space="preserve"> will have the required permissions.</t>
    </r>
    <r>
      <rPr>
        <b/>
        <sz val="11"/>
        <color rgb="FF000000"/>
        <rFont val="Calibri"/>
      </rPr>
      <t>- OR/IF-</t>
    </r>
    <r>
      <rPr>
        <sz val="11"/>
        <color rgb="FF000000"/>
        <rFont val="Calibri"/>
      </rPr>
      <t xml:space="preserve"> A user profile does not exist:</t>
    </r>
    <r>
      <rPr>
        <sz val="11"/>
        <color rgb="FF000000"/>
        <rFont val="Calibri"/>
      </rPr>
      <t xml:space="preserve">
</t>
    </r>
    <r>
      <rPr>
        <sz val="11"/>
        <color rgb="FF000000"/>
        <rFont val="Calibri"/>
      </rPr>
      <t xml:space="preserve">- Create or edit the user profile in the </t>
    </r>
    <r>
      <rPr>
        <b/>
        <sz val="11"/>
        <color rgb="FF000000"/>
        <rFont val="Calibri"/>
      </rPr>
      <t>/etc/dconf/profile/</t>
    </r>
    <r>
      <rPr>
        <sz val="11"/>
        <color rgb="FF000000"/>
        <rFont val="Calibri"/>
      </rPr>
      <t xml:space="preserve"> and verify it includes the following:</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system-db:{NAME_OF_DCONF_DATABASE}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local</t>
    </r>
    <r>
      <rPr>
        <sz val="11"/>
        <color rgb="FF000000"/>
        <rFont val="Calibri"/>
      </rPr>
      <t xml:space="preserve"> is the name of a dconf database used in the examples.</t>
    </r>
    <r>
      <rPr>
        <sz val="11"/>
        <color rgb="FF000000"/>
        <rFont val="Calibri"/>
      </rPr>
      <t xml:space="preserve">
</t>
    </r>
    <r>
      <rPr>
        <sz val="11"/>
        <color rgb="FF000000"/>
        <rFont val="Calibri"/>
      </rPr>
      <t xml:space="preserve">-  Create the directory </t>
    </r>
    <r>
      <rPr>
        <b/>
        <sz val="11"/>
        <color rgb="FF000000"/>
        <rFont val="Calibri"/>
      </rPr>
      <t>/etc/dconf/db/local.d/</t>
    </r>
    <r>
      <rPr>
        <sz val="11"/>
        <color rgb="FF000000"/>
        <rFont val="Calibri"/>
      </rPr>
      <t xml:space="preserve"> if it doesn't already exist:</t>
    </r>
    <r>
      <rPr>
        <sz val="11"/>
        <color rgb="FF000000"/>
        <rFont val="Calibri"/>
      </rPr>
      <t xml:space="preserve">
</t>
    </r>
    <r>
      <rPr>
        <sz val="11"/>
        <color rgb="FF000000"/>
        <rFont val="Calibri"/>
      </rPr>
      <t xml:space="preserve">-  Create the key file </t>
    </r>
    <r>
      <rPr>
        <b/>
        <sz val="11"/>
        <color rgb="FF000000"/>
        <rFont val="Calibri"/>
      </rPr>
      <t>/etc/dconf/db/local.d/00-screensaver</t>
    </r>
    <r>
      <rPr>
        <sz val="11"/>
        <color rgb="FF000000"/>
        <rFont val="Calibri"/>
      </rPr>
      <t xml:space="preserve"> to provide information for the </t>
    </r>
    <r>
      <rPr>
        <b/>
        <sz val="11"/>
        <color rgb="FF000000"/>
        <rFont val="Calibri"/>
      </rPr>
      <t>local</t>
    </r>
    <r>
      <rPr>
        <sz val="11"/>
        <color rgb="FF000000"/>
        <rFont val="Calibri"/>
      </rPr>
      <t xml:space="preserve"> database:</t>
    </r>
    <r>
      <rPr>
        <sz val="11"/>
        <color rgb="FF000000"/>
        <rFont val="Calibri"/>
      </rPr>
      <t xml:space="preserve">
</t>
    </r>
    <r>
      <rPr>
        <i/>
        <sz val="11"/>
        <color rgb="FF000000"/>
        <rFont val="Calibri"/>
      </rPr>
      <t>Example key file:</t>
    </r>
    <r>
      <rPr>
        <sz val="11"/>
        <color rgb="FF000000"/>
        <rFont val="Calibri"/>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[org/gnome/desktop/session]</t>
    </r>
    <r>
      <rPr>
        <sz val="11"/>
        <color rgb="FF006096"/>
        <rFont val="Roboto Condensed"/>
      </rPr>
      <t xml:space="preserve">
</t>
    </r>
    <r>
      <rPr>
        <sz val="11"/>
        <color rgb="FF006096"/>
        <rFont val="Roboto Condensed"/>
      </rPr>
      <t># Number of seconds of inactivity before the screen goes blank</t>
    </r>
    <r>
      <rPr>
        <sz val="11"/>
        <color rgb="FF006096"/>
        <rFont val="Roboto Condensed"/>
      </rPr>
      <t xml:space="preserve">
</t>
    </r>
    <r>
      <rPr>
        <sz val="11"/>
        <color rgb="FF006096"/>
        <rFont val="Roboto Condensed"/>
      </rPr>
      <t># Set to 0 seconds if you want to deactivate the screensaver.</t>
    </r>
    <r>
      <rPr>
        <sz val="11"/>
        <color rgb="FF006096"/>
        <rFont val="Roboto Condensed"/>
      </rPr>
      <t xml:space="preserve">
</t>
    </r>
    <r>
      <rPr>
        <sz val="11"/>
        <color rgb="FF006096"/>
        <rFont val="Roboto Condensed"/>
      </rPr>
      <t>idle-delay=uint32 180</t>
    </r>
    <r>
      <rPr>
        <sz val="11"/>
        <color rgb="FF006096"/>
        <rFont val="Roboto Condensed"/>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 Number of seconds after the screen is blank before locking the screen</t>
    </r>
    <r>
      <rPr>
        <sz val="11"/>
        <color rgb="FF006096"/>
        <rFont val="Roboto Condensed"/>
      </rPr>
      <t xml:space="preserve">
</t>
    </r>
    <r>
      <rPr>
        <sz val="11"/>
        <color rgb="FF006096"/>
        <rFont val="Roboto Condensed"/>
      </rPr>
      <t>lock-delay=uint32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must include the uint32 along with the integer key values as shown.</t>
    </r>
    <r>
      <rPr>
        <sz val="11"/>
        <color rgb="FF000000"/>
        <rFont val="Calibri"/>
      </rPr>
      <t xml:space="preserve">
</t>
    </r>
    <r>
      <rPr>
        <sz val="11"/>
        <color rgb="FF000000"/>
        <rFont val="Calibri"/>
      </rPr>
      <t>- 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</si>
  <si>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GNOME Desktop Manager can make the screen lock automatically whenever the user is idle for some amount of time.</t>
    </r>
  </si>
  <si>
    <r>
      <rPr>
        <sz val="11"/>
        <color rgb="FF000000"/>
        <rFont val="Calibri"/>
      </rPr>
      <t>Run the following commands to verify that the screen locks when the user is idle:</t>
    </r>
    <r>
      <rPr>
        <sz val="11"/>
        <color rgb="FF000000"/>
        <rFont val="Calibri"/>
      </rPr>
      <t xml:space="preserve">
</t>
    </r>
    <r>
      <rPr>
        <sz val="11"/>
        <color rgb="FF006096"/>
        <rFont val="Roboto Condensed"/>
      </rPr>
      <t># gsettings get org.gnome.desktop.screensaver lock-delay</t>
    </r>
    <r>
      <rPr>
        <sz val="11"/>
        <color rgb="FF006096"/>
        <rFont val="Roboto Condensed"/>
      </rPr>
      <t xml:space="preserve">
</t>
    </r>
    <r>
      <rPr>
        <sz val="11"/>
        <color rgb="FF006096"/>
        <rFont val="Roboto Condensed"/>
      </rPr>
      <t>uint32 5</t>
    </r>
    <r>
      <rPr>
        <sz val="11"/>
        <color rgb="FF006096"/>
        <rFont val="Roboto Condensed"/>
      </rPr>
      <t xml:space="preserve">
</t>
    </r>
    <r>
      <rPr>
        <sz val="11"/>
        <color rgb="FF000000"/>
        <rFont val="Calibri"/>
      </rPr>
      <t xml:space="preserve">
</t>
    </r>
    <r>
      <rPr>
        <sz val="11"/>
        <color rgb="FF006096"/>
        <rFont val="Roboto Condensed"/>
      </rPr>
      <t># gsettings get org.gnome.desktop.session idle-delay</t>
    </r>
    <r>
      <rPr>
        <sz val="11"/>
        <color rgb="FF006096"/>
        <rFont val="Roboto Condensed"/>
      </rPr>
      <t xml:space="preserve">
</t>
    </r>
    <r>
      <rPr>
        <sz val="11"/>
        <color rgb="FF006096"/>
        <rFont val="Roboto Condensed"/>
      </rPr>
      <t>uint32 900</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should be 5 seconds or less and follow local site policy</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Should be 900 seconds (15 minutes) or less, not </t>
    </r>
    <r>
      <rPr>
        <b/>
        <sz val="11"/>
        <color rgb="FF000000"/>
        <rFont val="Calibri"/>
      </rPr>
      <t>0</t>
    </r>
    <r>
      <rPr>
        <sz val="11"/>
        <color rgb="FF000000"/>
        <rFont val="Calibri"/>
      </rPr>
      <t xml:space="preserve"> (disabled) and follow local site policy</t>
    </r>
  </si>
  <si>
    <t>1.7.5</t>
  </si>
  <si>
    <r>
      <rPr>
        <sz val="11"/>
        <rFont val="Calibri"/>
      </rPr>
      <t>Ensure GDM screen locks cannot be overridden</t>
    </r>
  </si>
  <si>
    <r>
      <rPr>
        <sz val="11"/>
        <color rgb="FF000000"/>
        <rFont val="Calibri"/>
      </rPr>
      <t xml:space="preserve">- To prevent the user from overriding these settings, create the file </t>
    </r>
    <r>
      <rPr>
        <b/>
        <sz val="11"/>
        <color rgb="FF000000"/>
        <rFont val="Calibri"/>
      </rPr>
      <t>/etc/dconf/db/local.d/locks/00-screensaver</t>
    </r>
    <r>
      <rPr>
        <sz val="11"/>
        <color rgb="FF000000"/>
        <rFont val="Calibri"/>
      </rPr>
      <t xml:space="preserve"> with the following content:</t>
    </r>
    <r>
      <rPr>
        <sz val="11"/>
        <color rgb="FF000000"/>
        <rFont val="Calibri"/>
      </rPr>
      <t xml:space="preserve">
</t>
    </r>
    <r>
      <rPr>
        <sz val="11"/>
        <color rgb="FF006096"/>
        <rFont val="Roboto Condensed"/>
      </rPr>
      <t># Lock desktop screensaver settings</t>
    </r>
    <r>
      <rPr>
        <sz val="11"/>
        <color rgb="FF006096"/>
        <rFont val="Roboto Condensed"/>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r>
      <rPr>
        <sz val="11"/>
        <color rgb="FF000000"/>
        <rFont val="Calibri"/>
      </rPr>
      <t xml:space="preserve">
</t>
    </r>
    <r>
      <rPr>
        <sz val="11"/>
        <color rgb="FF000000"/>
        <rFont val="Calibri"/>
      </rPr>
      <t>-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 user profile must exist in order to apply locks.</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</si>
  <si>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GNOME Desktop Manager can lock down specific settings by using the lockdown mode in dconf to prevent users from changing specific settings.</t>
    </r>
    <r>
      <rPr>
        <sz val="11"/>
        <color rgb="FF000000"/>
        <rFont val="Calibri"/>
      </rPr>
      <t xml:space="preserve">
</t>
    </r>
    <r>
      <rPr>
        <sz val="11"/>
        <color rgb="FF000000"/>
        <rFont val="Calibri"/>
      </rPr>
      <t xml:space="preserve">To lock down a dconf key or subpath, create a </t>
    </r>
    <r>
      <rPr>
        <b/>
        <sz val="11"/>
        <color rgb="FF000000"/>
        <rFont val="Calibri"/>
      </rPr>
      <t>locks</t>
    </r>
    <r>
      <rPr>
        <sz val="11"/>
        <color rgb="FF000000"/>
        <rFont val="Calibri"/>
      </rPr>
      <t xml:space="preserve"> subdirectory at </t>
    </r>
    <r>
      <rPr>
        <b/>
        <sz val="11"/>
        <color rgb="FF000000"/>
        <rFont val="Calibri"/>
      </rPr>
      <t>/etc/dconf/db/local.d/locks/</t>
    </r>
    <r>
      <rPr>
        <sz val="11"/>
        <color rgb="FF000000"/>
        <rFont val="Calibri"/>
      </rPr>
      <t>. The files inside this directory contain a list of keys or subpaths to lock. Just as with the keyfiles, you may add any number of files to this directory.</t>
    </r>
  </si>
  <si>
    <r>
      <rPr>
        <sz val="11"/>
        <color rgb="FF000000"/>
        <rFont val="Calibri"/>
      </rPr>
      <t>Run the following script to verify that the screen lock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f_check_setting()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grep -Psrilq -- "^\h*$2\b" /etc/dconf/db/local.d/locks/* &amp;&amp; \</t>
    </r>
    <r>
      <rPr>
        <sz val="11"/>
        <color rgb="FF006096"/>
        <rFont val="Roboto Condensed"/>
      </rPr>
      <t xml:space="preserve">
</t>
    </r>
    <r>
      <rPr>
        <sz val="11"/>
        <color rgb="FF006096"/>
        <rFont val="Roboto Condensed"/>
      </rPr>
      <t xml:space="preserve">      echo "- \"$3\" is locked" || echo "- \"$3\" is not locked or not set"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declare -A settings=(</t>
    </r>
    <r>
      <rPr>
        <sz val="11"/>
        <color rgb="FF006096"/>
        <rFont val="Roboto Condensed"/>
      </rPr>
      <t xml:space="preserve">
</t>
    </r>
    <r>
      <rPr>
        <sz val="11"/>
        <color rgb="FF006096"/>
        <rFont val="Roboto Condensed"/>
      </rPr>
      <t xml:space="preserve">      ["idle-delay"]="/org/gnome/desktop/session/idle-delay"</t>
    </r>
    <r>
      <rPr>
        <sz val="11"/>
        <color rgb="FF006096"/>
        <rFont val="Roboto Condensed"/>
      </rPr>
      <t xml:space="preserve">
</t>
    </r>
    <r>
      <rPr>
        <sz val="11"/>
        <color rgb="FF006096"/>
        <rFont val="Roboto Condensed"/>
      </rPr>
      <t xml:space="preserve">      ["lock-delay"]="/org/gnome/desktop/screensaver/lock-delay"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setting in "${!settings[@]}"; do</t>
    </r>
    <r>
      <rPr>
        <sz val="11"/>
        <color rgb="FF006096"/>
        <rFont val="Roboto Condensed"/>
      </rPr>
      <t xml:space="preserve">
</t>
    </r>
    <r>
      <rPr>
        <sz val="11"/>
        <color rgb="FF006096"/>
        <rFont val="Roboto Condensed"/>
      </rPr>
      <t xml:space="preserve">      result=$(f_check_setting "$setting" "${settings[$setting]}" "$setting")</t>
    </r>
    <r>
      <rPr>
        <sz val="11"/>
        <color rgb="FF006096"/>
        <rFont val="Roboto Condensed"/>
      </rPr>
      <t xml:space="preserve">
</t>
    </r>
    <r>
      <rPr>
        <sz val="11"/>
        <color rgb="FF006096"/>
        <rFont val="Roboto Condensed"/>
      </rPr>
      <t xml:space="preserve">      if [[ $result == *"is not locked"* || $result == *"not set to false"* ]]; then</t>
    </r>
    <r>
      <rPr>
        <sz val="11"/>
        <color rgb="FF006096"/>
        <rFont val="Roboto Condensed"/>
      </rPr>
      <t xml:space="preserve">
</t>
    </r>
    <r>
      <rPr>
        <sz val="11"/>
        <color rgb="FF006096"/>
        <rFont val="Roboto Condensed"/>
      </rPr>
      <t xml:space="preserve">         a_output2+=("$result")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a_output+=("$result")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printf '%s\n' "" "- Audit Result:"</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 FAIL **" " - Reason(s) for audit failure:" "${a_output2[@]}"</t>
    </r>
    <r>
      <rPr>
        <sz val="11"/>
        <color rgb="FF006096"/>
        <rFont val="Roboto Condensed"/>
      </rPr>
      <t xml:space="preserve">
</t>
    </r>
    <r>
      <rPr>
        <sz val="11"/>
        <color rgb="FF006096"/>
        <rFont val="Roboto Condensed"/>
      </rPr>
      <t xml:space="preserve">      [ "${#a_output[@]}" -gt 0 ] &amp;&amp; printf '%s\n' "" "- Correctly set:"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PASS **"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</si>
  <si>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1.7.6</t>
  </si>
  <si>
    <r>
      <rPr>
        <sz val="11"/>
        <rFont val="Calibri"/>
      </rPr>
      <t>Ensure GDM automatic mounting of removable media is disabled</t>
    </r>
  </si>
  <si>
    <r>
      <rPr>
        <b/>
        <sz val="11"/>
        <color rgb="FF000000"/>
        <rFont val="Calibri"/>
      </rPr>
      <t>- IF -</t>
    </r>
    <r>
      <rPr>
        <sz val="11"/>
        <color rgb="FF000000"/>
        <rFont val="Calibri"/>
      </rPr>
      <t xml:space="preserve"> A user profile exists run the following commands to ensure automatic mounting is disabled:</t>
    </r>
    <r>
      <rPr>
        <sz val="11"/>
        <color rgb="FF000000"/>
        <rFont val="Calibri"/>
      </rPr>
      <t xml:space="preserve">
</t>
    </r>
    <r>
      <rPr>
        <sz val="11"/>
        <color rgb="FF006096"/>
        <rFont val="Roboto Condensed"/>
      </rPr>
      <t># gsettings set org.gnome.desktop.media-handling automount false</t>
    </r>
    <r>
      <rPr>
        <sz val="11"/>
        <color rgb="FF006096"/>
        <rFont val="Roboto Condensed"/>
      </rPr>
      <t xml:space="preserve">
</t>
    </r>
    <r>
      <rPr>
        <sz val="11"/>
        <color rgb="FF006096"/>
        <rFont val="Roboto Condensed"/>
      </rPr>
      <t xml:space="preserve"># gsettings set org.gnome.desktop.media-handling automount-open false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sz val="11"/>
        <color rgb="FF000000"/>
        <rFont val="Calibri"/>
      </rPr>
      <t xml:space="preserve">- If the </t>
    </r>
    <r>
      <rPr>
        <b/>
        <sz val="11"/>
        <color rgb="FF000000"/>
        <rFont val="Calibri"/>
      </rPr>
      <t>dconf</t>
    </r>
    <r>
      <rPr>
        <sz val="11"/>
        <color rgb="FF000000"/>
        <rFont val="Calibri"/>
      </rPr>
      <t xml:space="preserve"> database is not updating correctly due to </t>
    </r>
    <r>
      <rPr>
        <b/>
        <sz val="11"/>
        <color rgb="FF000000"/>
        <rFont val="Calibri"/>
      </rPr>
      <t>umask</t>
    </r>
    <r>
      <rPr>
        <sz val="11"/>
        <color rgb="FF000000"/>
        <rFont val="Calibri"/>
      </rPr>
      <t xml:space="preserve"> requirements contain in the benchmark, then use </t>
    </r>
    <r>
      <rPr>
        <b/>
        <sz val="11"/>
        <color rgb="FF000000"/>
        <rFont val="Calibri"/>
      </rPr>
      <t>(umask 0022 &amp;&amp; gsetting set)</t>
    </r>
    <r>
      <rPr>
        <sz val="11"/>
        <color rgb="FF000000"/>
        <rFont val="Calibri"/>
      </rPr>
      <t xml:space="preserve"> commands from above to temporarily set </t>
    </r>
    <r>
      <rPr>
        <b/>
        <sz val="11"/>
        <color rgb="FF000000"/>
        <rFont val="Calibri"/>
      </rPr>
      <t>umask</t>
    </r>
    <r>
      <rPr>
        <sz val="11"/>
        <color rgb="FF000000"/>
        <rFont val="Calibri"/>
      </rPr>
      <t xml:space="preserve"> ensuring that any files or directories created by </t>
    </r>
    <r>
      <rPr>
        <b/>
        <sz val="11"/>
        <color rgb="FF000000"/>
        <rFont val="Calibri"/>
      </rPr>
      <t>gsettings</t>
    </r>
    <r>
      <rPr>
        <sz val="11"/>
        <color rgb="FF000000"/>
        <rFont val="Calibri"/>
      </rPr>
      <t xml:space="preserve"> will have the required permissions.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a file </t>
    </r>
    <r>
      <rPr>
        <b/>
        <sz val="11"/>
        <color rgb="FF000000"/>
        <rFont val="Calibri"/>
      </rPr>
      <t>/etc/dconf/db/local.d/00-media-automount</t>
    </r>
    <r>
      <rPr>
        <sz val="11"/>
        <color rgb="FF000000"/>
        <rFont val="Calibri"/>
      </rPr>
      <t xml:space="preserve"> with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sz val="11"/>
        <color rgb="FF000000"/>
        <rFont val="Calibri"/>
      </rPr>
      <t>- After creating the file, apply the changes using below command :</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</si>
  <si>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By default GNOME automatically mounts removable media when inserted as a convenience to the user.</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</si>
  <si>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</si>
  <si>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Run the following commands to verify automatic mounting is disabled:</t>
    </r>
    <r>
      <rPr>
        <sz val="11"/>
        <color rgb="FF000000"/>
        <rFont val="Calibri"/>
      </rPr>
      <t xml:space="preserve">
</t>
    </r>
    <r>
      <rPr>
        <sz val="11"/>
        <color rgb="FF006096"/>
        <rFont val="Roboto Condensed"/>
      </rPr>
      <t># gsettings get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6096"/>
        <rFont val="Roboto Condensed"/>
      </rPr>
      <t xml:space="preserve"># gsettings get org.gnome.desktop.media-handling automount-open </t>
    </r>
    <r>
      <rPr>
        <sz val="11"/>
        <color rgb="FF006096"/>
        <rFont val="Roboto Condensed"/>
      </rPr>
      <t xml:space="preserve">
</t>
    </r>
    <r>
      <rPr>
        <sz val="11"/>
        <color rgb="FF006096"/>
        <rFont val="Roboto Condensed"/>
      </rPr>
      <t xml:space="preserve">false </t>
    </r>
    <r>
      <rPr>
        <sz val="11"/>
        <color rgb="FF006096"/>
        <rFont val="Roboto Condensed"/>
      </rPr>
      <t xml:space="preserve">
</t>
    </r>
  </si>
  <si>
    <t>1.7.7</t>
  </si>
  <si>
    <r>
      <rPr>
        <sz val="11"/>
        <rFont val="Calibri"/>
      </rPr>
      <t>Ensure GDM disabling automatic mounting of removable media is not overridden</t>
    </r>
  </si>
  <si>
    <r>
      <rPr>
        <sz val="11"/>
        <color rgb="FF000000"/>
        <rFont val="Calibri"/>
      </rPr>
      <t xml:space="preserve">- To prevent the user from overriding these settings, create the file </t>
    </r>
    <r>
      <rPr>
        <b/>
        <sz val="11"/>
        <color rgb="FF000000"/>
        <rFont val="Calibri"/>
      </rPr>
      <t>/etc/dconf/db/local.d/locks/00-media-automount</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 user profile must exist in order to apply locks.</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</si>
  <si>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 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</si>
  <si>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The use of portable hard drives is very common for workstation users</t>
    </r>
  </si>
  <si>
    <r>
      <rPr>
        <sz val="11"/>
        <color rgb="FF000000"/>
        <rFont val="Calibri"/>
      </rPr>
      <t>Run the following script to verify automatic mounting of removable media is not overridden and correctly configured in a configuration file:</t>
    </r>
    <r>
      <rPr>
        <sz val="11"/>
        <color rgb="FF000000"/>
        <rFont val="Calibri"/>
      </rPr>
      <t xml:space="preserve">
</t>
    </r>
    <r>
      <rPr>
        <sz val="11"/>
        <color rgb="FF000000"/>
        <rFont val="Calibri"/>
      </rPr>
      <t xml:space="preserve">- </t>
    </r>
    <r>
      <rPr>
        <b/>
        <sz val="11"/>
        <color rgb="FF000000"/>
        <rFont val="Calibri"/>
      </rPr>
      <t>automount=false</t>
    </r>
    <r>
      <rPr>
        <sz val="11"/>
        <color rgb="FF000000"/>
        <rFont val="Calibri"/>
      </rPr>
      <t xml:space="preserve">
</t>
    </r>
    <r>
      <rPr>
        <sz val="11"/>
        <color rgb="FF000000"/>
        <rFont val="Calibri"/>
      </rPr>
      <t xml:space="preserve">- </t>
    </r>
    <r>
      <rPr>
        <b/>
        <sz val="11"/>
        <color rgb="FF000000"/>
        <rFont val="Calibri"/>
      </rPr>
      <t>automount-open=false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check_setting()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grep -Psrilq "^\h*$1\h*=\h*false\b" /etc/dconf/db/local.d/locks/* 2&gt; /dev/null &amp;&amp; \</t>
    </r>
    <r>
      <rPr>
        <sz val="11"/>
        <color rgb="FF006096"/>
        <rFont val="Roboto Condensed"/>
      </rPr>
      <t xml:space="preserve">
</t>
    </r>
    <r>
      <rPr>
        <sz val="11"/>
        <color rgb="FF006096"/>
        <rFont val="Roboto Condensed"/>
      </rPr>
      <t xml:space="preserve">      echo "- \"$3\" is locked and set to false" || echo "- \"$3\" is not locked or not set to false"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declare -A settings=(</t>
    </r>
    <r>
      <rPr>
        <sz val="11"/>
        <color rgb="FF006096"/>
        <rFont val="Roboto Condensed"/>
      </rPr>
      <t xml:space="preserve">
</t>
    </r>
    <r>
      <rPr>
        <sz val="11"/>
        <color rgb="FF006096"/>
        <rFont val="Roboto Condensed"/>
      </rPr>
      <t xml:space="preserve">      ["automount"]="org/gnome/desktop/media-handling"</t>
    </r>
    <r>
      <rPr>
        <sz val="11"/>
        <color rgb="FF006096"/>
        <rFont val="Roboto Condensed"/>
      </rPr>
      <t xml:space="preserve">
</t>
    </r>
    <r>
      <rPr>
        <sz val="11"/>
        <color rgb="FF006096"/>
        <rFont val="Roboto Condensed"/>
      </rPr>
      <t xml:space="preserve">      ["automount-open"]="org/gnome/desktop/media-handling"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setting in "${!settings[@]}"; do</t>
    </r>
    <r>
      <rPr>
        <sz val="11"/>
        <color rgb="FF006096"/>
        <rFont val="Roboto Condensed"/>
      </rPr>
      <t xml:space="preserve">
</t>
    </r>
    <r>
      <rPr>
        <sz val="11"/>
        <color rgb="FF006096"/>
        <rFont val="Roboto Condensed"/>
      </rPr>
      <t xml:space="preserve">      result=$(check_setting "$setting" "${settings[$setting]}" "$setting")</t>
    </r>
    <r>
      <rPr>
        <sz val="11"/>
        <color rgb="FF006096"/>
        <rFont val="Roboto Condensed"/>
      </rPr>
      <t xml:space="preserve">
</t>
    </r>
    <r>
      <rPr>
        <sz val="11"/>
        <color rgb="FF006096"/>
        <rFont val="Roboto Condensed"/>
      </rPr>
      <t xml:space="preserve">      if [[ $result == *"is not locked"* || $result == *"not set to false"* ]]; then</t>
    </r>
    <r>
      <rPr>
        <sz val="11"/>
        <color rgb="FF006096"/>
        <rFont val="Roboto Condensed"/>
      </rPr>
      <t xml:space="preserve">
</t>
    </r>
    <r>
      <rPr>
        <sz val="11"/>
        <color rgb="FF006096"/>
        <rFont val="Roboto Condensed"/>
      </rPr>
      <t xml:space="preserve">         a_output2+=("$result")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a_output+=("$result")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printf '%s\n' "" "- Audit Result:"</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 FAIL **" " - Reason(s) for audit failure:" "${a_output2[@]}"</t>
    </r>
    <r>
      <rPr>
        <sz val="11"/>
        <color rgb="FF006096"/>
        <rFont val="Roboto Condensed"/>
      </rPr>
      <t xml:space="preserve">
</t>
    </r>
    <r>
      <rPr>
        <sz val="11"/>
        <color rgb="FF006096"/>
        <rFont val="Roboto Condensed"/>
      </rPr>
      <t xml:space="preserve">      [ "${#a_output[@]}" -gt 0 ] &amp;&amp; printf '%s\n' "" "- Correctly set:"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PASS **"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</si>
  <si>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1.7.8</t>
  </si>
  <si>
    <r>
      <rPr>
        <sz val="11"/>
        <rFont val="Calibri"/>
      </rPr>
      <t>Ensure GDM autorun-never is enabled</t>
    </r>
  </si>
  <si>
    <r>
      <rPr>
        <b/>
        <sz val="11"/>
        <color rgb="FF000000"/>
        <rFont val="Calibri"/>
      </rPr>
      <t>- IF -</t>
    </r>
    <r>
      <rPr>
        <sz val="11"/>
        <color rgb="FF000000"/>
        <rFont val="Calibri"/>
      </rPr>
      <t xml:space="preserve"> A user profile exists run the following command to set </t>
    </r>
    <r>
      <rPr>
        <b/>
        <sz val="11"/>
        <color rgb="FF000000"/>
        <rFont val="Calibri"/>
      </rPr>
      <t>autorun-never</t>
    </r>
    <r>
      <rPr>
        <sz val="11"/>
        <color rgb="FF000000"/>
        <rFont val="Calibri"/>
      </rPr>
      <t xml:space="preserve"> to </t>
    </r>
    <r>
      <rPr>
        <b/>
        <sz val="11"/>
        <color rgb="FF000000"/>
        <rFont val="Calibri"/>
      </rPr>
      <t>true</t>
    </r>
    <r>
      <rPr>
        <sz val="11"/>
        <color rgb="FF000000"/>
        <rFont val="Calibri"/>
      </rPr>
      <t xml:space="preserve"> for GDM users:</t>
    </r>
    <r>
      <rPr>
        <sz val="11"/>
        <color rgb="FF000000"/>
        <rFont val="Calibri"/>
      </rPr>
      <t xml:space="preserve">
</t>
    </r>
    <r>
      <rPr>
        <sz val="11"/>
        <color rgb="FF006096"/>
        <rFont val="Roboto Condensed"/>
      </rPr>
      <t># gsettings set org.gnome.desktop.media-handling autorun-never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sz val="11"/>
        <color rgb="FF000000"/>
        <rFont val="Calibri"/>
      </rPr>
      <t xml:space="preserve">- If the </t>
    </r>
    <r>
      <rPr>
        <b/>
        <sz val="11"/>
        <color rgb="FF000000"/>
        <rFont val="Calibri"/>
      </rPr>
      <t>dconf</t>
    </r>
    <r>
      <rPr>
        <sz val="11"/>
        <color rgb="FF000000"/>
        <rFont val="Calibri"/>
      </rPr>
      <t xml:space="preserve"> database is not updating correctly due to </t>
    </r>
    <r>
      <rPr>
        <b/>
        <sz val="11"/>
        <color rgb="FF000000"/>
        <rFont val="Calibri"/>
      </rPr>
      <t>umask</t>
    </r>
    <r>
      <rPr>
        <sz val="11"/>
        <color rgb="FF000000"/>
        <rFont val="Calibri"/>
      </rPr>
      <t xml:space="preserve"> requirements contain in the benchmark, then use </t>
    </r>
    <r>
      <rPr>
        <b/>
        <sz val="11"/>
        <color rgb="FF000000"/>
        <rFont val="Calibri"/>
      </rPr>
      <t>(umask 0022 &amp;&amp; gsetting set)</t>
    </r>
    <r>
      <rPr>
        <sz val="11"/>
        <color rgb="FF000000"/>
        <rFont val="Calibri"/>
      </rPr>
      <t xml:space="preserve"> commands from above to temporarily set </t>
    </r>
    <r>
      <rPr>
        <b/>
        <sz val="11"/>
        <color rgb="FF000000"/>
        <rFont val="Calibri"/>
      </rPr>
      <t>umask</t>
    </r>
    <r>
      <rPr>
        <sz val="11"/>
        <color rgb="FF000000"/>
        <rFont val="Calibri"/>
      </rPr>
      <t xml:space="preserve"> ensuring that any files or directories created by </t>
    </r>
    <r>
      <rPr>
        <b/>
        <sz val="11"/>
        <color rgb="FF000000"/>
        <rFont val="Calibri"/>
      </rPr>
      <t>gsettings</t>
    </r>
    <r>
      <rPr>
        <sz val="11"/>
        <color rgb="FF000000"/>
        <rFont val="Calibri"/>
      </rPr>
      <t xml:space="preserve"> will have the required permissions.</t>
    </r>
    <r>
      <rPr>
        <sz val="11"/>
        <color rgb="FF000000"/>
        <rFont val="Calibri"/>
      </rPr>
      <t xml:space="preserve">
</t>
    </r>
    <r>
      <rPr>
        <b/>
        <sz val="11"/>
        <color rgb="FF000000"/>
        <rFont val="Calibri"/>
      </rPr>
      <t>- OR/IF -</t>
    </r>
    <r>
      <rPr>
        <sz val="11"/>
        <color rgb="FF000000"/>
        <rFont val="Calibri"/>
      </rPr>
      <t xml:space="preserve"> A lock does not exist:</t>
    </r>
    <r>
      <rPr>
        <sz val="11"/>
        <color rgb="FF000000"/>
        <rFont val="Calibri"/>
      </rPr>
      <t xml:space="preserve">
</t>
    </r>
    <r>
      <rPr>
        <sz val="11"/>
        <color rgb="FF000000"/>
        <rFont val="Calibri"/>
      </rPr>
      <t xml:space="preserve">- create the file </t>
    </r>
    <r>
      <rPr>
        <b/>
        <sz val="11"/>
        <color rgb="FF000000"/>
        <rFont val="Calibri"/>
      </rPr>
      <t>/etc/dconf/db/local.d/locks/00-media-autorun</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</si>
  <si>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</si>
  <si>
    <r>
      <rPr>
        <sz val="11"/>
        <color rgb="FF000000"/>
        <rFont val="Calibri"/>
      </rPr>
      <t xml:space="preserve">Run the following command to verify that </t>
    </r>
    <r>
      <rPr>
        <b/>
        <sz val="11"/>
        <color rgb="FF000000"/>
        <rFont val="Calibri"/>
      </rPr>
      <t>autorun-never</t>
    </r>
    <r>
      <rPr>
        <sz val="11"/>
        <color rgb="FF000000"/>
        <rFont val="Calibri"/>
      </rPr>
      <t xml:space="preserve"> is set to </t>
    </r>
    <r>
      <rPr>
        <b/>
        <sz val="11"/>
        <color rgb="FF000000"/>
        <rFont val="Calibri"/>
      </rPr>
      <t>true</t>
    </r>
    <r>
      <rPr>
        <sz val="11"/>
        <color rgb="FF000000"/>
        <rFont val="Calibri"/>
      </rPr>
      <t xml:space="preserve"> for GDM:</t>
    </r>
    <r>
      <rPr>
        <sz val="11"/>
        <color rgb="FF000000"/>
        <rFont val="Calibri"/>
      </rPr>
      <t xml:space="preserve">
</t>
    </r>
    <r>
      <rPr>
        <sz val="11"/>
        <color rgb="FF006096"/>
        <rFont val="Roboto Condensed"/>
      </rPr>
      <t># gsettings get org.gnome.desktop.media-handling autorun-never</t>
    </r>
    <r>
      <rPr>
        <sz val="11"/>
        <color rgb="FF006096"/>
        <rFont val="Roboto Condensed"/>
      </rPr>
      <t xml:space="preserve">
</t>
    </r>
    <r>
      <rPr>
        <sz val="11"/>
        <color rgb="FF006096"/>
        <rFont val="Roboto Condensed"/>
      </rPr>
      <t>true</t>
    </r>
    <r>
      <rPr>
        <sz val="11"/>
        <color rgb="FF006096"/>
        <rFont val="Roboto Condensed"/>
      </rPr>
      <t xml:space="preserve">
</t>
    </r>
  </si>
  <si>
    <t>1.7.9</t>
  </si>
  <si>
    <r>
      <rPr>
        <sz val="11"/>
        <rFont val="Calibri"/>
      </rPr>
      <t>Ensure GDM autorun-never is not overridden</t>
    </r>
  </si>
  <si>
    <r>
      <rPr>
        <sz val="11"/>
        <color rgb="FF000000"/>
        <rFont val="Calibri"/>
      </rPr>
      <t xml:space="preserve">- To prevent the user from overriding these settings, create the file </t>
    </r>
    <r>
      <rPr>
        <b/>
        <sz val="11"/>
        <color rgb="FF000000"/>
        <rFont val="Calibri"/>
      </rPr>
      <t>/etc/dconf/db/local.d/locks/00-media-autorun</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 user profile must exist in order to apply locks.</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</si>
  <si>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The autorun-never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</si>
  <si>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 xml:space="preserve">Run the following script to verify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Function to check and report if a specific setting is locked and set to true</t>
    </r>
    <r>
      <rPr>
        <sz val="11"/>
        <color rgb="FF006096"/>
        <rFont val="Roboto Condensed"/>
      </rPr>
      <t xml:space="preserve">
</t>
    </r>
    <r>
      <rPr>
        <sz val="11"/>
        <color rgb="FF006096"/>
        <rFont val="Roboto Condensed"/>
      </rPr>
      <t xml:space="preserve">    check_setting() {</t>
    </r>
    <r>
      <rPr>
        <sz val="11"/>
        <color rgb="FF006096"/>
        <rFont val="Roboto Condensed"/>
      </rPr>
      <t xml:space="preserve">
</t>
    </r>
    <r>
      <rPr>
        <sz val="11"/>
        <color rgb="FF006096"/>
        <rFont val="Roboto Condensed"/>
      </rPr>
      <t xml:space="preserve">        grep -Psrilq "^\h*$1\h*=\h*true\b" /etc/dconf/db/local.d/locks/* 2&gt; /dev/null &amp;&amp; echo "- \"$3\" is locked and set to false" || echo "- \"$3\" is not locked or not set to false"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Array of settings to check</t>
    </r>
    <r>
      <rPr>
        <sz val="11"/>
        <color rgb="FF006096"/>
        <rFont val="Roboto Condensed"/>
      </rPr>
      <t xml:space="preserve">
</t>
    </r>
    <r>
      <rPr>
        <sz val="11"/>
        <color rgb="FF006096"/>
        <rFont val="Roboto Condensed"/>
      </rPr>
      <t xml:space="preserve">    declare -A settings=(["autorun-never"]="org/gnome/desktop/media-handling")</t>
    </r>
    <r>
      <rPr>
        <sz val="11"/>
        <color rgb="FF006096"/>
        <rFont val="Roboto Condensed"/>
      </rPr>
      <t xml:space="preserve">
</t>
    </r>
    <r>
      <rPr>
        <sz val="11"/>
        <color rgb="FF006096"/>
        <rFont val="Roboto Condensed"/>
      </rPr>
      <t xml:space="preserve">    # Check GNOME Desktop Manager configurations</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for setting in "${!settings[@]}"; do</t>
    </r>
    <r>
      <rPr>
        <sz val="11"/>
        <color rgb="FF006096"/>
        <rFont val="Roboto Condensed"/>
      </rPr>
      <t xml:space="preserve">
</t>
    </r>
    <r>
      <rPr>
        <sz val="11"/>
        <color rgb="FF006096"/>
        <rFont val="Roboto Condensed"/>
      </rPr>
      <t xml:space="preserve">        result=$(check_setting "$setting")</t>
    </r>
    <r>
      <rPr>
        <sz val="11"/>
        <color rgb="FF006096"/>
        <rFont val="Roboto Condensed"/>
      </rPr>
      <t xml:space="preserve">
</t>
    </r>
    <r>
      <rPr>
        <sz val="11"/>
        <color rgb="FF006096"/>
        <rFont val="Roboto Condensed"/>
      </rPr>
      <t xml:space="preserve">        l_output+=("$result")</t>
    </r>
    <r>
      <rPr>
        <sz val="11"/>
        <color rgb="FF006096"/>
        <rFont val="Roboto Condensed"/>
      </rPr>
      <t xml:space="preserve">
</t>
    </r>
    <r>
      <rPr>
        <sz val="11"/>
        <color rgb="FF006096"/>
        <rFont val="Roboto Condensed"/>
      </rPr>
      <t xml:space="preserve">        if [[ $result == *"is not locked"* || $result == *"not set to true"* ]]; then</t>
    </r>
    <r>
      <rPr>
        <sz val="11"/>
        <color rgb="FF006096"/>
        <rFont val="Roboto Condensed"/>
      </rPr>
      <t xml:space="preserve">
</t>
    </r>
    <r>
      <rPr>
        <sz val="11"/>
        <color rgb="FF006096"/>
        <rFont val="Roboto Condensed"/>
      </rPr>
      <t xml:space="preserve">            l_output2+=("$result")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t>
    </r>
    <r>
      <rPr>
        <sz val="11"/>
        <color rgb="FF006096"/>
        <rFont val="Roboto Condensed"/>
      </rPr>
      <t xml:space="preserve">
</t>
    </r>
    <r>
      <rPr>
        <sz val="11"/>
        <color rgb="FF006096"/>
        <rFont val="Roboto Condensed"/>
      </rPr>
      <t xml:space="preserve">    if [ ${#l_output2[@]} -ne 0 ]; then</t>
    </r>
    <r>
      <rPr>
        <sz val="11"/>
        <color rgb="FF006096"/>
        <rFont val="Roboto Condensed"/>
      </rPr>
      <t xml:space="preserve">
</t>
    </r>
    <r>
      <rPr>
        <sz val="11"/>
        <color rgb="FF006096"/>
        <rFont val="Roboto Condensed"/>
      </rPr>
      <t xml:space="preserve">        printf '%s\n' "- Audit Result:" "  ** FAIL **"</t>
    </r>
    <r>
      <rPr>
        <sz val="11"/>
        <color rgb="FF006096"/>
        <rFont val="Roboto Condensed"/>
      </rPr>
      <t xml:space="preserve">
</t>
    </r>
    <r>
      <rPr>
        <sz val="11"/>
        <color rgb="FF006096"/>
        <rFont val="Roboto Condensed"/>
      </rPr>
      <t xml:space="preserve">        printf '%s\n' "- Reason(s) for audit failure:"</t>
    </r>
    <r>
      <rPr>
        <sz val="11"/>
        <color rgb="FF006096"/>
        <rFont val="Roboto Condensed"/>
      </rPr>
      <t xml:space="preserve">
</t>
    </r>
    <r>
      <rPr>
        <sz val="11"/>
        <color rgb="FF006096"/>
        <rFont val="Roboto Condensed"/>
      </rPr>
      <t xml:space="preserve">        for msg in "${l_output2[@]}"; do</t>
    </r>
    <r>
      <rPr>
        <sz val="11"/>
        <color rgb="FF006096"/>
        <rFont val="Roboto Condensed"/>
      </rPr>
      <t xml:space="preserve">
</t>
    </r>
    <r>
      <rPr>
        <sz val="11"/>
        <color rgb="FF006096"/>
        <rFont val="Roboto Condensed"/>
      </rPr>
      <t xml:space="preserve">            printf '%s\n' "$msg"</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</si>
  <si>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1.7.10</t>
  </si>
  <si>
    <r>
      <rPr>
        <sz val="11"/>
        <rFont val="Calibri"/>
      </rPr>
      <t>Ensure XDMCP is not enabled</t>
    </r>
  </si>
  <si>
    <r>
      <rPr>
        <sz val="11"/>
        <color rgb="FF000000"/>
        <rFont val="Calibri"/>
      </rPr>
      <t xml:space="preserve">Edit all files returned by the audit and remove or commend out the </t>
    </r>
    <r>
      <rPr>
        <b/>
        <sz val="11"/>
        <color rgb="FF000000"/>
        <rFont val="Calibri"/>
      </rPr>
      <t>Enable=true</t>
    </r>
    <r>
      <rPr>
        <sz val="11"/>
        <color rgb="FF000000"/>
        <rFont val="Calibri"/>
      </rPr>
      <t xml:space="preserve"> line in the </t>
    </r>
    <r>
      <rPr>
        <b/>
        <sz val="11"/>
        <color rgb="FF000000"/>
        <rFont val="Calibri"/>
      </rPr>
      <t>[xdmcp]</t>
    </r>
    <r>
      <rPr>
        <sz val="11"/>
        <color rgb="FF000000"/>
        <rFont val="Calibri"/>
      </rPr>
      <t xml:space="preserve"> block:</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See /usr/share/gdm/gdm.schemas for a list of available options.</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 Uncomment the line below to force the login screen to use Xorg</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 Enabling automatic login</t>
    </r>
    <r>
      <rPr>
        <sz val="11"/>
        <color rgb="FF006096"/>
        <rFont val="Roboto Condensed"/>
      </rPr>
      <t xml:space="preserve">
</t>
    </r>
    <r>
      <rPr>
        <sz val="11"/>
        <color rgb="FF006096"/>
        <rFont val="Roboto Condensed"/>
      </rPr>
      <t>#  AutomaticLoginEnable = true</t>
    </r>
    <r>
      <rPr>
        <sz val="11"/>
        <color rgb="FF006096"/>
        <rFont val="Roboto Condensed"/>
      </rPr>
      <t xml:space="preserve">
</t>
    </r>
    <r>
      <rPr>
        <sz val="11"/>
        <color rgb="FF006096"/>
        <rFont val="Roboto Condensed"/>
      </rPr>
      <t>#  AutomaticLogin = user1</t>
    </r>
    <r>
      <rPr>
        <sz val="11"/>
        <color rgb="FF006096"/>
        <rFont val="Roboto Condensed"/>
      </rPr>
      <t xml:space="preserve">
</t>
    </r>
    <r>
      <rPr>
        <sz val="11"/>
        <color rgb="FF006096"/>
        <rFont val="Roboto Condensed"/>
      </rPr>
      <t># Enabling timed login</t>
    </r>
    <r>
      <rPr>
        <sz val="11"/>
        <color rgb="FF006096"/>
        <rFont val="Roboto Condensed"/>
      </rPr>
      <t xml:space="preserve">
</t>
    </r>
    <r>
      <rPr>
        <sz val="11"/>
        <color rgb="FF006096"/>
        <rFont val="Roboto Condensed"/>
      </rPr>
      <t>#  TimedLoginEnable = true</t>
    </r>
    <r>
      <rPr>
        <sz val="11"/>
        <color rgb="FF006096"/>
        <rFont val="Roboto Condensed"/>
      </rPr>
      <t xml:space="preserve">
</t>
    </r>
    <r>
      <rPr>
        <sz val="11"/>
        <color rgb="FF006096"/>
        <rFont val="Roboto Condensed"/>
      </rPr>
      <t>#  TimedLogin = user1</t>
    </r>
    <r>
      <rPr>
        <sz val="11"/>
        <color rgb="FF006096"/>
        <rFont val="Roboto Condensed"/>
      </rPr>
      <t xml:space="preserve">
</t>
    </r>
    <r>
      <rPr>
        <sz val="11"/>
        <color rgb="FF006096"/>
        <rFont val="Roboto Condensed"/>
      </rPr>
      <t>#  TimedLoginDelay = 10</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 Enable=true &lt;- **This line should be removed or commented out**</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 More verbose logs</t>
    </r>
    <r>
      <rPr>
        <sz val="11"/>
        <color rgb="FF006096"/>
        <rFont val="Roboto Condensed"/>
      </rPr>
      <t xml:space="preserve">
</t>
    </r>
    <r>
      <rPr>
        <sz val="11"/>
        <color rgb="FF006096"/>
        <rFont val="Roboto Condensed"/>
      </rPr>
      <t># Additionally lets the X server dump core if it crashes</t>
    </r>
    <r>
      <rPr>
        <sz val="11"/>
        <color rgb="FF006096"/>
        <rFont val="Roboto Condensed"/>
      </rPr>
      <t xml:space="preserve">
</t>
    </r>
    <r>
      <rPr>
        <sz val="11"/>
        <color rgb="FF006096"/>
        <rFont val="Roboto Condensed"/>
      </rPr>
      <t>#Enable=true</t>
    </r>
    <r>
      <rPr>
        <sz val="11"/>
        <color rgb="FF006096"/>
        <rFont val="Roboto Condensed"/>
      </rPr>
      <t xml:space="preserve">
</t>
    </r>
  </si>
  <si>
    <r>
      <rPr>
        <sz val="11"/>
        <color rgb="FF000000"/>
        <rFont val="Calibri"/>
      </rPr>
      <t>X Display Manager Control Protocol (XDMCP) is designed to provide authenticated access to display management services for remote displays</t>
    </r>
  </si>
  <si>
    <r>
      <rPr>
        <sz val="11"/>
        <color rgb="FF000000"/>
        <rFont val="Calibri"/>
      </rPr>
      <t>Run the following script and verify the output: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awk '/\[xdmcp\]/{ f = 1;next } /\[/{ f = 0 } f {if (/^\s*Enable\s*=\s*true/) print "The file: \"'"$l_file"'\" includes: \"" $0 "\" in the \"[xdmcp]\" block"}' "$l_file"</t>
    </r>
    <r>
      <rPr>
        <sz val="11"/>
        <color rgb="FF006096"/>
        <rFont val="Roboto Condensed"/>
      </rPr>
      <t xml:space="preserve">
</t>
    </r>
    <r>
      <rPr>
        <sz val="11"/>
        <color rgb="FF006096"/>
        <rFont val="Roboto Condensed"/>
      </rPr>
      <t xml:space="preserve">   done &lt; &lt;(grep -Psil -- '^\h*\[xdmcp\]' /etc/{gdm3,gdm}/{custom,daemon}.conf)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</si>
  <si>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1.7.11</t>
  </si>
  <si>
    <r>
      <rPr>
        <sz val="11"/>
        <rFont val="Calibri"/>
      </rPr>
      <t>Ensure Xwayland is configured</t>
    </r>
  </si>
  <si>
    <r>
      <rPr>
        <sz val="11"/>
        <color rgb="FF000000"/>
        <rFont val="Calibri"/>
      </rPr>
      <t xml:space="preserve">Edit the file </t>
    </r>
    <r>
      <rPr>
        <b/>
        <sz val="11"/>
        <color rgb="FF000000"/>
        <rFont val="Calibri"/>
      </rPr>
      <t>/etc/gdm/custom.conf</t>
    </r>
    <r>
      <rPr>
        <sz val="11"/>
        <color rgb="FF000000"/>
        <rFont val="Calibri"/>
      </rPr>
      <t xml:space="preserve"> and uncomment or add the following line in the </t>
    </r>
    <r>
      <rPr>
        <b/>
        <sz val="11"/>
        <color rgb="FF000000"/>
        <rFont val="Calibri"/>
      </rPr>
      <t>[daemon]</t>
    </r>
    <r>
      <rPr>
        <sz val="11"/>
        <color rgb="FF000000"/>
        <rFont val="Calibri"/>
      </rPr>
      <t xml:space="preserve"> block:</t>
    </r>
    <r>
      <rPr>
        <sz val="11"/>
        <color rgb="FF000000"/>
        <rFont val="Calibri"/>
      </rPr>
      <t xml:space="preserve">
</t>
    </r>
    <r>
      <rPr>
        <sz val="11"/>
        <color rgb="FF006096"/>
        <rFont val="Roboto Condensed"/>
      </rPr>
      <t>WaylandEnable=false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#Enable=true</t>
    </r>
    <r>
      <rPr>
        <sz val="11"/>
        <color rgb="FF006096"/>
        <rFont val="Roboto Condensed"/>
      </rPr>
      <t xml:space="preserve">
</t>
    </r>
  </si>
  <si>
    <r>
      <rPr>
        <sz val="11"/>
        <color rgb="FF000000"/>
        <rFont val="Calibri"/>
      </rPr>
      <t>Xwayland is a compatibility layer that allows legacy X11 applications to run within a Wayland environment. It's effectively an X server that runs as a Wayland client, enabling existing X11 software to be displayed on a Wayland compositor.</t>
    </r>
  </si>
  <si>
    <r>
      <rPr>
        <sz val="11"/>
        <color rgb="FF000000"/>
        <rFont val="Calibri"/>
      </rPr>
      <t>Many applications haven't been ported to Wayland yet, and Xwayland makes it possible to run these applications without requiring a full switch back to X11. Disabling Xwayland functionality may cause these applications to fail.</t>
    </r>
  </si>
  <si>
    <r>
      <rPr>
        <sz val="11"/>
        <color rgb="FF000000"/>
        <rFont val="Calibri"/>
      </rPr>
      <t>Run the following command to verify Xwayland is not enabled:</t>
    </r>
    <r>
      <rPr>
        <sz val="11"/>
        <color rgb="FF000000"/>
        <rFont val="Calibri"/>
      </rPr>
      <t xml:space="preserve">
</t>
    </r>
    <r>
      <rPr>
        <sz val="11"/>
        <color rgb="FF006096"/>
        <rFont val="Roboto Condensed"/>
      </rPr>
      <t># sed -n '/\[daemon\]/,/\[/p' /etc/gdm/custom.conf | grep -Psi '^\h*waylandenable\b'</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WaylandEnable=false</t>
    </r>
    <r>
      <rPr>
        <sz val="11"/>
        <color rgb="FF006096"/>
        <rFont val="Roboto Condensed"/>
      </rPr>
      <t xml:space="preserve">
</t>
    </r>
  </si>
  <si>
    <r>
      <rPr>
        <sz val="11"/>
        <color rgb="FF000000"/>
        <rFont val="Calibri"/>
      </rPr>
      <t>Enabled</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</si>
  <si>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</si>
  <si>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</si>
  <si>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</si>
  <si>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the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apt purge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</si>
  <si>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</si>
  <si>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</si>
  <si>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dpkg-query -s autofs &amp;&gt;/dev/null &amp;&amp; echo "autofs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</si>
  <si>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</si>
  <si>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</si>
  <si>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avahi-daemon</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apt purge avahi-daemon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</si>
  <si>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</si>
  <si>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</si>
  <si>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
    </r>
    <r>
      <rPr>
        <b/>
        <sz val="11"/>
        <color rgb="FF000000"/>
        <rFont val="Calibri"/>
      </rPr>
      <t>avahi-daemon</t>
    </r>
    <r>
      <rPr>
        <sz val="11"/>
        <color rgb="FF000000"/>
        <rFont val="Calibri"/>
      </rPr>
      <t xml:space="preserve"> is not installed:</t>
    </r>
    <r>
      <rPr>
        <sz val="11"/>
        <color rgb="FF000000"/>
        <rFont val="Calibri"/>
      </rPr>
      <t xml:space="preserve">
</t>
    </r>
    <r>
      <rPr>
        <sz val="11"/>
        <color rgb="FF006096"/>
        <rFont val="Roboto Condensed"/>
      </rPr>
      <t># dpkg-query -s avahi-daemon &amp;&gt;/dev/null &amp;&amp; echo "avahi-daemon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</si>
  <si>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</si>
  <si>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dhcp server services are not in use</t>
    </r>
  </si>
  <si>
    <r>
      <rPr>
        <sz val="11"/>
        <color rgb="FF000000"/>
        <rFont val="Calibri"/>
      </rPr>
      <t xml:space="preserve">Run the following commands to stop </t>
    </r>
    <r>
      <rPr>
        <b/>
        <sz val="11"/>
        <color rgb="FF000000"/>
        <rFont val="Calibri"/>
      </rPr>
      <t>kea-dhcp-ddns-server.service</t>
    </r>
    <r>
      <rPr>
        <sz val="11"/>
        <color rgb="FF000000"/>
        <rFont val="Calibri"/>
      </rPr>
      <t xml:space="preserve"> </t>
    </r>
    <r>
      <rPr>
        <b/>
        <sz val="11"/>
        <color rgb="FF000000"/>
        <rFont val="Calibri"/>
      </rPr>
      <t>kea-dhcp4-server.service</t>
    </r>
    <r>
      <rPr>
        <sz val="11"/>
        <color rgb="FF000000"/>
        <rFont val="Calibri"/>
      </rPr>
      <t xml:space="preserve"> </t>
    </r>
    <r>
      <rPr>
        <b/>
        <sz val="11"/>
        <color rgb="FF000000"/>
        <rFont val="Calibri"/>
      </rPr>
      <t>kea-dhcp6-server.service</t>
    </r>
    <r>
      <rPr>
        <sz val="11"/>
        <color rgb="FF000000"/>
        <rFont val="Calibri"/>
      </rPr>
      <t xml:space="preserve"> and remove </t>
    </r>
    <r>
      <rPr>
        <b/>
        <sz val="11"/>
        <color rgb="FF000000"/>
        <rFont val="Calibri"/>
      </rPr>
      <t>kea</t>
    </r>
    <r>
      <rPr>
        <sz val="11"/>
        <color rgb="FF000000"/>
        <rFont val="Calibri"/>
      </rPr>
      <t xml:space="preserve"> package:</t>
    </r>
    <r>
      <rPr>
        <sz val="11"/>
        <color rgb="FF000000"/>
        <rFont val="Calibri"/>
      </rPr>
      <t xml:space="preserve">
</t>
    </r>
    <r>
      <rPr>
        <sz val="11"/>
        <color rgb="FF006096"/>
        <rFont val="Roboto Condensed"/>
      </rPr>
      <t># systemctl stop kea-dhcp-ddns-server.service kea-dhcp4-server.service kea-dhcp6-server.service</t>
    </r>
    <r>
      <rPr>
        <sz val="11"/>
        <color rgb="FF006096"/>
        <rFont val="Roboto Condensed"/>
      </rPr>
      <t xml:space="preserve">
</t>
    </r>
    <r>
      <rPr>
        <sz val="11"/>
        <color rgb="FF006096"/>
        <rFont val="Roboto Condensed"/>
      </rPr>
      <t># apt remove kea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kea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t>
    </r>
    <r>
      <rPr>
        <sz val="11"/>
        <color rgb="FF000000"/>
        <rFont val="Calibri"/>
      </rPr>
      <t xml:space="preserve">
</t>
    </r>
    <r>
      <rPr>
        <sz val="11"/>
        <color rgb="FF006096"/>
        <rFont val="Roboto Condensed"/>
      </rPr>
      <t># systemctl stop kea-dhcp-ddns-server.service kea-dhcp4-server.service kea-dhcp6-server.service</t>
    </r>
    <r>
      <rPr>
        <sz val="11"/>
        <color rgb="FF006096"/>
        <rFont val="Roboto Condensed"/>
      </rPr>
      <t xml:space="preserve">
</t>
    </r>
    <r>
      <rPr>
        <sz val="11"/>
        <color rgb="FF006096"/>
        <rFont val="Roboto Condensed"/>
      </rPr>
      <t># systemctl stop kea-dhcp-ddns-server.service kea-dhcp4-server.service kea-dhcp6-server.service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</si>
  <si>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</si>
  <si>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kea</t>
    </r>
    <r>
      <rPr>
        <sz val="11"/>
        <color rgb="FF000000"/>
        <rFont val="Calibri"/>
      </rPr>
      <t xml:space="preserve"> package.  If the </t>
    </r>
    <r>
      <rPr>
        <b/>
        <sz val="11"/>
        <color rgb="FF000000"/>
        <rFont val="Calibri"/>
      </rPr>
      <t>kea</t>
    </r>
    <r>
      <rPr>
        <sz val="11"/>
        <color rgb="FF000000"/>
        <rFont val="Calibri"/>
      </rPr>
      <t xml:space="preserve"> package is removed, these dependent packages will be removed as well. Before removing the </t>
    </r>
    <r>
      <rPr>
        <b/>
        <sz val="11"/>
        <color rgb="FF000000"/>
        <rFont val="Calibri"/>
      </rPr>
      <t>kea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kea-dhcp-ddns-server.service</t>
    </r>
    <r>
      <rPr>
        <sz val="11"/>
        <color rgb="FF000000"/>
        <rFont val="Calibri"/>
      </rPr>
      <t xml:space="preserve"> </t>
    </r>
    <r>
      <rPr>
        <b/>
        <sz val="11"/>
        <color rgb="FF000000"/>
        <rFont val="Calibri"/>
      </rPr>
      <t>kea-dhcp4-server.service</t>
    </r>
    <r>
      <rPr>
        <sz val="11"/>
        <color rgb="FF000000"/>
        <rFont val="Calibri"/>
      </rPr>
      <t xml:space="preserve"> and </t>
    </r>
    <r>
      <rPr>
        <b/>
        <sz val="11"/>
        <color rgb="FF000000"/>
        <rFont val="Calibri"/>
      </rPr>
      <t>kea-dhcp6-server.service</t>
    </r>
    <r>
      <rPr>
        <sz val="11"/>
        <color rgb="FF000000"/>
        <rFont val="Calibri"/>
      </rPr>
      <t xml:space="preserve"> leaving the </t>
    </r>
    <r>
      <rPr>
        <b/>
        <sz val="11"/>
        <color rgb="FF000000"/>
        <rFont val="Calibri"/>
      </rPr>
      <t>kea</t>
    </r>
    <r>
      <rPr>
        <sz val="11"/>
        <color rgb="FF000000"/>
        <rFont val="Calibri"/>
      </rPr>
      <t xml:space="preserve"> package installed.</t>
    </r>
  </si>
  <si>
    <r>
      <rPr>
        <sz val="11"/>
        <color rgb="FF000000"/>
        <rFont val="Calibri"/>
      </rPr>
      <t xml:space="preserve">Run the following command to verify </t>
    </r>
    <r>
      <rPr>
        <b/>
        <sz val="11"/>
        <color rgb="FF000000"/>
        <rFont val="Calibri"/>
      </rPr>
      <t>kea</t>
    </r>
    <r>
      <rPr>
        <sz val="11"/>
        <color rgb="FF000000"/>
        <rFont val="Calibri"/>
      </rPr>
      <t xml:space="preserve"> is not installed:</t>
    </r>
    <r>
      <rPr>
        <sz val="11"/>
        <color rgb="FF000000"/>
        <rFont val="Calibri"/>
      </rPr>
      <t xml:space="preserve">
</t>
    </r>
    <r>
      <rPr>
        <sz val="11"/>
        <color rgb="FF006096"/>
        <rFont val="Roboto Condensed"/>
      </rPr>
      <t># dpkg-query -l | awk '{print $2}' | grep -Pio -- 'kea' &amp;&gt;/dev/null &amp;&amp; echo "kea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kea-dhcp-ddns-server.service</t>
    </r>
    <r>
      <rPr>
        <sz val="11"/>
        <color rgb="FF000000"/>
        <rFont val="Calibri"/>
      </rPr>
      <t xml:space="preserve"> </t>
    </r>
    <r>
      <rPr>
        <b/>
        <sz val="11"/>
        <color rgb="FF000000"/>
        <rFont val="Calibri"/>
      </rPr>
      <t>kea-dhcp4-server.service</t>
    </r>
    <r>
      <rPr>
        <sz val="11"/>
        <color rgb="FF000000"/>
        <rFont val="Calibri"/>
      </rPr>
      <t xml:space="preserve"> </t>
    </r>
    <r>
      <rPr>
        <b/>
        <sz val="11"/>
        <color rgb="FF000000"/>
        <rFont val="Calibri"/>
      </rPr>
      <t>kea-dhcp6-server.service</t>
    </r>
    <r>
      <rPr>
        <sz val="11"/>
        <color rgb="FF000000"/>
        <rFont val="Calibri"/>
      </rPr>
      <t xml:space="preserve"> UnitFileState is not enabled and ActiveState is not active:</t>
    </r>
    <r>
      <rPr>
        <sz val="11"/>
        <color rgb="FF000000"/>
        <rFont val="Calibri"/>
      </rPr>
      <t xml:space="preserve">
</t>
    </r>
    <r>
      <rPr>
        <sz val="11"/>
        <color rgb="FF006096"/>
        <rFont val="Roboto Condensed"/>
      </rPr>
      <t># systemctl show kea-dhcp-ddns-server.service kea-dhcp4-server.service kea-dhcp6-server.service -p UnitFileState,ActiveState | grep -Pi '=(enabled|active)'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</si>
  <si>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2.1.4</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</si>
  <si>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</si>
  <si>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the </t>
    </r>
    <r>
      <rPr>
        <b/>
        <sz val="11"/>
        <color rgb="FF000000"/>
        <rFont val="Calibri"/>
      </rPr>
      <t>bind9</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apt purge bind9</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bind9</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bind9.service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</si>
  <si>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bind9</t>
    </r>
    <r>
      <rPr>
        <sz val="11"/>
        <color rgb="FF000000"/>
        <rFont val="Calibri"/>
      </rPr>
      <t xml:space="preserve"> is the package and </t>
    </r>
    <r>
      <rPr>
        <b/>
        <sz val="11"/>
        <color rgb="FF000000"/>
        <rFont val="Calibri"/>
      </rPr>
      <t>bind.service</t>
    </r>
    <r>
      <rPr>
        <sz val="11"/>
        <color rgb="FF000000"/>
        <rFont val="Calibri"/>
      </rPr>
      <t xml:space="preserve"> is the alias for </t>
    </r>
    <r>
      <rPr>
        <b/>
        <sz val="11"/>
        <color rgb="FF000000"/>
        <rFont val="Calibri"/>
      </rPr>
      <t>named.service</t>
    </r>
    <r>
      <rPr>
        <sz val="11"/>
        <color rgb="FF000000"/>
        <rFont val="Calibri"/>
      </rPr>
      <t>.</t>
    </r>
  </si>
  <si>
    <r>
      <rPr>
        <sz val="11"/>
        <color rgb="FF000000"/>
        <rFont val="Calibri"/>
      </rPr>
      <t xml:space="preserve">There may be packages that are dependent on the </t>
    </r>
    <r>
      <rPr>
        <b/>
        <sz val="11"/>
        <color rgb="FF000000"/>
        <rFont val="Calibri"/>
      </rPr>
      <t>bind9</t>
    </r>
    <r>
      <rPr>
        <sz val="11"/>
        <color rgb="FF000000"/>
        <rFont val="Calibri"/>
      </rPr>
      <t xml:space="preserve"> package.  If the </t>
    </r>
    <r>
      <rPr>
        <b/>
        <sz val="11"/>
        <color rgb="FF000000"/>
        <rFont val="Calibri"/>
      </rPr>
      <t>bind9</t>
    </r>
    <r>
      <rPr>
        <sz val="11"/>
        <color rgb="FF000000"/>
        <rFont val="Calibri"/>
      </rPr>
      <t xml:space="preserve"> package is removed, these dependent packages will be removed as well. Before removing the </t>
    </r>
    <r>
      <rPr>
        <b/>
        <sz val="11"/>
        <color rgb="FF000000"/>
        <rFont val="Calibri"/>
      </rPr>
      <t>bind9</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named.service</t>
    </r>
    <r>
      <rPr>
        <sz val="11"/>
        <color rgb="FF000000"/>
        <rFont val="Calibri"/>
      </rPr>
      <t xml:space="preserve"> leaving the </t>
    </r>
    <r>
      <rPr>
        <b/>
        <sz val="11"/>
        <color rgb="FF000000"/>
        <rFont val="Calibri"/>
      </rPr>
      <t>bind9</t>
    </r>
    <r>
      <rPr>
        <sz val="11"/>
        <color rgb="FF000000"/>
        <rFont val="Calibri"/>
      </rPr>
      <t xml:space="preserve"> package installed.</t>
    </r>
  </si>
  <si>
    <r>
      <rPr>
        <sz val="11"/>
        <color rgb="FF000000"/>
        <rFont val="Calibri"/>
      </rPr>
      <t xml:space="preserve">Run the following command to verify </t>
    </r>
    <r>
      <rPr>
        <b/>
        <sz val="11"/>
        <color rgb="FF000000"/>
        <rFont val="Calibri"/>
      </rPr>
      <t>bind9</t>
    </r>
    <r>
      <rPr>
        <sz val="11"/>
        <color rgb="FF000000"/>
        <rFont val="Calibri"/>
      </rPr>
      <t xml:space="preserve"> is not installed:</t>
    </r>
    <r>
      <rPr>
        <sz val="11"/>
        <color rgb="FF000000"/>
        <rFont val="Calibri"/>
      </rPr>
      <t xml:space="preserve">
</t>
    </r>
    <r>
      <rPr>
        <sz val="11"/>
        <color rgb="FF006096"/>
        <rFont val="Roboto Condensed"/>
      </rPr>
      <t># dpkg-query -s bind9 &amp;&gt;/dev/null &amp;&amp; echo "bind9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</si>
  <si>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</si>
  <si>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</si>
  <si>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apt purge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</si>
  <si>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</si>
  <si>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</si>
  <si>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dpkg-query -s dnsmasq &amp;&gt;/dev/null &amp;&amp; echo "dnsmasq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</si>
  <si>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</si>
  <si>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</si>
  <si>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the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apt purge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</si>
  <si>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 xml:space="preserve">The File Transfer Protocol (FTP) provides networked computers with the ability to transfer files. </t>
    </r>
    <r>
      <rPr>
        <b/>
        <sz val="11"/>
        <color rgb="FF000000"/>
        <rFont val="Calibri"/>
      </rPr>
      <t>vsftpd</t>
    </r>
    <r>
      <rPr>
        <sz val="11"/>
        <color rgb="FF000000"/>
        <rFont val="Calibri"/>
      </rPr>
      <t xml:space="preserve">  is  the  Very  Secure  File  Transfer Protocol Daemon.</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</si>
  <si>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</si>
  <si>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the </t>
    </r>
    <r>
      <rPr>
        <b/>
        <sz val="11"/>
        <color rgb="FF000000"/>
        <rFont val="Calibri"/>
      </rPr>
      <t>vsftpd</t>
    </r>
    <r>
      <rPr>
        <sz val="11"/>
        <color rgb="FF000000"/>
        <rFont val="Calibri"/>
      </rPr>
      <t xml:space="preserve"> package is not installed:</t>
    </r>
    <r>
      <rPr>
        <sz val="11"/>
        <color rgb="FF000000"/>
        <rFont val="Calibri"/>
      </rPr>
      <t xml:space="preserve">
</t>
    </r>
    <r>
      <rPr>
        <sz val="11"/>
        <color rgb="FF006096"/>
        <rFont val="Roboto Condensed"/>
      </rPr>
      <t># dpkg-query -s vsftpd &amp;&gt;/dev/null &amp;&amp; echo  "vsftpd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</si>
  <si>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</si>
  <si>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ldap server services are not in use</t>
    </r>
  </si>
  <si>
    <r>
      <rPr>
        <sz val="11"/>
        <color rgb="FF000000"/>
        <rFont val="Calibri"/>
      </rPr>
      <t xml:space="preserve">Run the following commands to stop </t>
    </r>
    <r>
      <rPr>
        <b/>
        <sz val="11"/>
        <color rgb="FF000000"/>
        <rFont val="Calibri"/>
      </rPr>
      <t>slapd.service</t>
    </r>
    <r>
      <rPr>
        <sz val="11"/>
        <color rgb="FF000000"/>
        <rFont val="Calibri"/>
      </rPr>
      <t xml:space="preserve"> and remove the </t>
    </r>
    <r>
      <rPr>
        <b/>
        <sz val="11"/>
        <color rgb="FF000000"/>
        <rFont val="Calibri"/>
      </rPr>
      <t>slapd</t>
    </r>
    <r>
      <rPr>
        <sz val="11"/>
        <color rgb="FF000000"/>
        <rFont val="Calibri"/>
      </rPr>
      <t xml:space="preserve"> package:</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apt purge slapd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slapd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slapd.service</t>
    </r>
    <r>
      <rPr>
        <sz val="11"/>
        <color rgb="FF000000"/>
        <rFont val="Calibri"/>
      </rPr>
      <t>:</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systemctl mask slapd.service</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</si>
  <si>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</si>
  <si>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 xml:space="preserve">There may be packages that are dependent on the </t>
    </r>
    <r>
      <rPr>
        <b/>
        <sz val="11"/>
        <color rgb="FF000000"/>
        <rFont val="Calibri"/>
      </rPr>
      <t>slapd</t>
    </r>
    <r>
      <rPr>
        <sz val="11"/>
        <color rgb="FF000000"/>
        <rFont val="Calibri"/>
      </rPr>
      <t xml:space="preserve"> package.  If the </t>
    </r>
    <r>
      <rPr>
        <b/>
        <sz val="11"/>
        <color rgb="FF000000"/>
        <rFont val="Calibri"/>
      </rPr>
      <t>slapd</t>
    </r>
    <r>
      <rPr>
        <sz val="11"/>
        <color rgb="FF000000"/>
        <rFont val="Calibri"/>
      </rPr>
      <t xml:space="preserve"> package is removed, these dependent packages will be removed as well. Before removing the </t>
    </r>
    <r>
      <rPr>
        <b/>
        <sz val="11"/>
        <color rgb="FF000000"/>
        <rFont val="Calibri"/>
      </rPr>
      <t>slapd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slapd.service</t>
    </r>
    <r>
      <rPr>
        <sz val="11"/>
        <color rgb="FF000000"/>
        <rFont val="Calibri"/>
      </rPr>
      <t xml:space="preserve"> leaving the </t>
    </r>
    <r>
      <rPr>
        <b/>
        <sz val="11"/>
        <color rgb="FF000000"/>
        <rFont val="Calibri"/>
      </rPr>
      <t>slapd</t>
    </r>
    <r>
      <rPr>
        <sz val="11"/>
        <color rgb="FF000000"/>
        <rFont val="Calibri"/>
      </rPr>
      <t xml:space="preserve"> package installed.</t>
    </r>
  </si>
  <si>
    <r>
      <rPr>
        <sz val="11"/>
        <color rgb="FF000000"/>
        <rFont val="Calibri"/>
      </rPr>
      <t xml:space="preserve">Run the following command to verify </t>
    </r>
    <r>
      <rPr>
        <b/>
        <sz val="11"/>
        <color rgb="FF000000"/>
        <rFont val="Calibri"/>
      </rPr>
      <t>slapd</t>
    </r>
    <r>
      <rPr>
        <sz val="11"/>
        <color rgb="FF000000"/>
        <rFont val="Calibri"/>
      </rPr>
      <t xml:space="preserve"> is not installed:</t>
    </r>
    <r>
      <rPr>
        <sz val="11"/>
        <color rgb="FF000000"/>
        <rFont val="Calibri"/>
      </rPr>
      <t xml:space="preserve">
</t>
    </r>
    <r>
      <rPr>
        <sz val="11"/>
        <color rgb="FF006096"/>
        <rFont val="Roboto Condensed"/>
      </rPr>
      <t># dpkg-query -s slapd &amp;&gt;/dev/null &amp;&amp; echo "slapd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enabled:</t>
    </r>
    <r>
      <rPr>
        <sz val="11"/>
        <color rgb="FF000000"/>
        <rFont val="Calibri"/>
      </rPr>
      <t xml:space="preserve">
</t>
    </r>
    <r>
      <rPr>
        <sz val="11"/>
        <color rgb="FF006096"/>
        <rFont val="Roboto Condensed"/>
      </rPr>
      <t># systemctl is-enabled slapd.service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active:</t>
    </r>
    <r>
      <rPr>
        <sz val="11"/>
        <color rgb="FF000000"/>
        <rFont val="Calibri"/>
      </rPr>
      <t xml:space="preserve">
</t>
    </r>
    <r>
      <rPr>
        <sz val="11"/>
        <color rgb="FF006096"/>
        <rFont val="Roboto Condensed"/>
      </rPr>
      <t># systemctl is-active slapd.service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</si>
  <si>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</si>
  <si>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</si>
  <si>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one of the following commands to remove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t>
    </r>
    <r>
      <rPr>
        <sz val="11"/>
        <color rgb="FF000000"/>
        <rFont val="Calibri"/>
      </rPr>
      <t xml:space="preserve">
</t>
    </r>
    <r>
      <rPr>
        <sz val="11"/>
        <color rgb="FF000000"/>
        <rFont val="Calibri"/>
      </rPr>
      <t xml:space="preserve">Run the following commands to stop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and remove the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packages:</t>
    </r>
    <r>
      <rPr>
        <sz val="11"/>
        <color rgb="FF000000"/>
        <rFont val="Calibri"/>
      </rPr>
      <t xml:space="preserve">
</t>
    </r>
    <r>
      <rPr>
        <sz val="11"/>
        <color rgb="FF006096"/>
        <rFont val="Roboto Condensed"/>
      </rPr>
      <t># systemctl stop dovecot.socket dovecot.service</t>
    </r>
    <r>
      <rPr>
        <sz val="11"/>
        <color rgb="FF006096"/>
        <rFont val="Roboto Condensed"/>
      </rPr>
      <t xml:space="preserve">
</t>
    </r>
    <r>
      <rPr>
        <sz val="11"/>
        <color rgb="FF006096"/>
        <rFont val="Roboto Condensed"/>
      </rPr>
      <t># apt purge dovecot-imapd dovecot-pop3d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t>
    </r>
    <r>
      <rPr>
        <sz val="11"/>
        <color rgb="FF000000"/>
        <rFont val="Calibri"/>
      </rPr>
      <t xml:space="preserve">
</t>
    </r>
    <r>
      <rPr>
        <sz val="11"/>
        <color rgb="FF006096"/>
        <rFont val="Roboto Condensed"/>
      </rPr>
      <t># systemctl stop dovecot.socket dovecot.service</t>
    </r>
    <r>
      <rPr>
        <sz val="11"/>
        <color rgb="FF006096"/>
        <rFont val="Roboto Condensed"/>
      </rPr>
      <t xml:space="preserve">
</t>
    </r>
    <r>
      <rPr>
        <sz val="11"/>
        <color rgb="FF006096"/>
        <rFont val="Roboto Condensed"/>
      </rPr>
      <t># systemctl mask dovecot.socket dovecot.service</t>
    </r>
    <r>
      <rPr>
        <sz val="11"/>
        <color rgb="FF006096"/>
        <rFont val="Roboto Condensed"/>
      </rPr>
      <t xml:space="preserve">
</t>
    </r>
  </si>
  <si>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are an open source IMAP and POP3 server for Linux based systems.</t>
    </r>
  </si>
  <si>
    <r>
      <rPr>
        <sz val="11"/>
        <color rgb="FF000000"/>
        <rFont val="Calibri"/>
      </rPr>
      <t xml:space="preserve">There may be packages that are dependent on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If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packages are removed, these dependent packages will be removed as well. Before removing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leaving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</si>
  <si>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are not installed:</t>
    </r>
    <r>
      <rPr>
        <sz val="11"/>
        <color rgb="FF000000"/>
        <rFont val="Calibri"/>
      </rPr>
      <t xml:space="preserve">
</t>
    </r>
    <r>
      <rPr>
        <sz val="11"/>
        <color rgb="FF006096"/>
        <rFont val="Roboto Condensed"/>
      </rPr>
      <t># dpkg-query -s dovecot-imapd &amp;&gt;/dev/null &amp;&amp; echo "dovecot-imapd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6096"/>
        <rFont val="Roboto Condensed"/>
      </rPr>
      <t># dpkg-query -s dovecot-pop3d &amp;&gt;/dev/null &amp;&amp; echo "dovecot-pop3d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</si>
  <si>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</si>
  <si>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</si>
  <si>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nfs-kernel-server</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apt purge nfs-kernel-server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nfs-kernel-server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</si>
  <si>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</si>
  <si>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There may be packages that are dependent on the </t>
    </r>
    <r>
      <rPr>
        <b/>
        <sz val="11"/>
        <color rgb="FF000000"/>
        <rFont val="Calibri"/>
      </rPr>
      <t>nfs-kernel-server</t>
    </r>
    <r>
      <rPr>
        <sz val="11"/>
        <color rgb="FF000000"/>
        <rFont val="Calibri"/>
      </rPr>
      <t xml:space="preserve"> package. If the </t>
    </r>
    <r>
      <rPr>
        <b/>
        <sz val="11"/>
        <color rgb="FF000000"/>
        <rFont val="Calibri"/>
      </rPr>
      <t>nfs-kernel-server</t>
    </r>
    <r>
      <rPr>
        <sz val="11"/>
        <color rgb="FF000000"/>
        <rFont val="Calibri"/>
      </rPr>
      <t xml:space="preserve"> package is removed, these dependent packages will be removed as well. Before removing the </t>
    </r>
    <r>
      <rPr>
        <b/>
        <sz val="11"/>
        <color rgb="FF000000"/>
        <rFont val="Calibri"/>
      </rPr>
      <t>nfs-kernel-server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nfs-kernel-server</t>
    </r>
    <r>
      <rPr>
        <sz val="11"/>
        <color rgb="FF000000"/>
        <rFont val="Calibri"/>
      </rPr>
      <t xml:space="preserve"> package installed.</t>
    </r>
  </si>
  <si>
    <r>
      <rPr>
        <sz val="11"/>
        <color rgb="FF000000"/>
        <rFont val="Calibri"/>
      </rPr>
      <t xml:space="preserve">Run the following command to verify </t>
    </r>
    <r>
      <rPr>
        <b/>
        <sz val="11"/>
        <color rgb="FF000000"/>
        <rFont val="Calibri"/>
      </rPr>
      <t>nfs-kernel-server</t>
    </r>
    <r>
      <rPr>
        <sz val="11"/>
        <color rgb="FF000000"/>
        <rFont val="Calibri"/>
      </rPr>
      <t xml:space="preserve"> is not installed:</t>
    </r>
    <r>
      <rPr>
        <sz val="11"/>
        <color rgb="FF000000"/>
        <rFont val="Calibri"/>
      </rPr>
      <t xml:space="preserve">
</t>
    </r>
    <r>
      <rPr>
        <sz val="11"/>
        <color rgb="FF006096"/>
        <rFont val="Roboto Condensed"/>
      </rPr>
      <t># dpkg-query -s nfs-kernel-server &amp;&gt;/dev/null &amp;&amp; echo "nfs-kernel-server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</si>
  <si>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</si>
  <si>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nis server services are not in use</t>
    </r>
  </si>
  <si>
    <r>
      <rPr>
        <sz val="11"/>
        <color rgb="FF000000"/>
        <rFont val="Calibri"/>
      </rPr>
      <t xml:space="preserve">Run the following commands to stop </t>
    </r>
    <r>
      <rPr>
        <b/>
        <sz val="11"/>
        <color rgb="FF000000"/>
        <rFont val="Calibri"/>
      </rPr>
      <t>ypserv.service</t>
    </r>
    <r>
      <rPr>
        <sz val="11"/>
        <color rgb="FF000000"/>
        <rFont val="Calibri"/>
      </rPr>
      <t xml:space="preserve"> and remove </t>
    </r>
    <r>
      <rPr>
        <b/>
        <sz val="11"/>
        <color rgb="FF000000"/>
        <rFont val="Calibri"/>
      </rPr>
      <t>ypserv</t>
    </r>
    <r>
      <rPr>
        <sz val="11"/>
        <color rgb="FF000000"/>
        <rFont val="Calibri"/>
      </rPr>
      <t xml:space="preserve"> package:</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apt purge ypserv</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ypserv</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ypserv.service</t>
    </r>
    <r>
      <rPr>
        <sz val="11"/>
        <color rgb="FF000000"/>
        <rFont val="Calibri"/>
      </rPr>
      <t>:</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systemctl mask ypserv.service</t>
    </r>
    <r>
      <rPr>
        <sz val="11"/>
        <color rgb="FF006096"/>
        <rFont val="Roboto Condensed"/>
      </rPr>
      <t xml:space="preserve">
</t>
    </r>
  </si>
  <si>
    <r>
      <rPr>
        <sz val="11"/>
        <color rgb="FF000000"/>
        <rFont val="Calibri"/>
      </rPr>
      <t>The Network Information Service (NIS) (formally known as Yellow Pages) is a client-server directory service protocol for distributing system configuration files. The NIS server is a collection of programs that allow for the distribution of configuration files. The NIS client (</t>
    </r>
    <r>
      <rPr>
        <b/>
        <sz val="11"/>
        <color rgb="FF000000"/>
        <rFont val="Calibri"/>
      </rPr>
      <t>ypbind</t>
    </r>
    <r>
      <rPr>
        <sz val="11"/>
        <color rgb="FF000000"/>
        <rFont val="Calibri"/>
      </rPr>
      <t>) was used to bind a machine to an NIS server and receive the distributed configuration files.</t>
    </r>
  </si>
  <si>
    <r>
      <rPr>
        <sz val="11"/>
        <color rgb="FF000000"/>
        <rFont val="Calibri"/>
      </rPr>
      <t xml:space="preserve">There may be packages that are dependent on the </t>
    </r>
    <r>
      <rPr>
        <b/>
        <sz val="11"/>
        <color rgb="FF000000"/>
        <rFont val="Calibri"/>
      </rPr>
      <t>ypserv</t>
    </r>
    <r>
      <rPr>
        <sz val="11"/>
        <color rgb="FF000000"/>
        <rFont val="Calibri"/>
      </rPr>
      <t xml:space="preserve"> package.  If the </t>
    </r>
    <r>
      <rPr>
        <b/>
        <sz val="11"/>
        <color rgb="FF000000"/>
        <rFont val="Calibri"/>
      </rPr>
      <t>ypserv</t>
    </r>
    <r>
      <rPr>
        <sz val="11"/>
        <color rgb="FF000000"/>
        <rFont val="Calibri"/>
      </rPr>
      <t xml:space="preserve"> package is removed, these dependent packages will be removed as well. Before removing the </t>
    </r>
    <r>
      <rPr>
        <b/>
        <sz val="11"/>
        <color rgb="FF000000"/>
        <rFont val="Calibri"/>
      </rPr>
      <t>ypserv</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ypserv.service</t>
    </r>
    <r>
      <rPr>
        <sz val="11"/>
        <color rgb="FF000000"/>
        <rFont val="Calibri"/>
      </rPr>
      <t xml:space="preserve"> leaving the </t>
    </r>
    <r>
      <rPr>
        <b/>
        <sz val="11"/>
        <color rgb="FF000000"/>
        <rFont val="Calibri"/>
      </rPr>
      <t>ypserv</t>
    </r>
    <r>
      <rPr>
        <sz val="11"/>
        <color rgb="FF000000"/>
        <rFont val="Calibri"/>
      </rPr>
      <t xml:space="preserve"> package installed.</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</si>
  <si>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dpkg-query -s ypserv &amp;&gt;/dev/null &amp;&amp; echo "ypserv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enabled:</t>
    </r>
    <r>
      <rPr>
        <sz val="11"/>
        <color rgb="FF000000"/>
        <rFont val="Calibri"/>
      </rPr>
      <t xml:space="preserve">
</t>
    </r>
    <r>
      <rPr>
        <sz val="11"/>
        <color rgb="FF006096"/>
        <rFont val="Roboto Condensed"/>
      </rPr>
      <t># systemctl is-enabled ypserv.service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active:</t>
    </r>
    <r>
      <rPr>
        <sz val="11"/>
        <color rgb="FF000000"/>
        <rFont val="Calibri"/>
      </rPr>
      <t xml:space="preserve">
</t>
    </r>
    <r>
      <rPr>
        <sz val="11"/>
        <color rgb="FF006096"/>
        <rFont val="Roboto Condensed"/>
      </rPr>
      <t># systemctl is-active ypserv.service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</si>
  <si>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</si>
  <si>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</si>
  <si>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apt purge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</si>
  <si>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</si>
  <si>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</si>
  <si>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dpkg-query -s cups &amp;&gt;/dev/null &amp;&amp; echo "cups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</si>
  <si>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</si>
  <si>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</si>
  <si>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apt purge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</si>
  <si>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</si>
  <si>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</si>
  <si>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dpkg-query -s rpcbind &amp;&gt;/dev/null &amp;&amp; echo "rpcbind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</si>
  <si>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</si>
  <si>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rsync services are not in use</t>
    </r>
  </si>
  <si>
    <r>
      <rPr>
        <sz val="11"/>
        <color rgb="FF000000"/>
        <rFont val="Calibri"/>
      </rPr>
      <t xml:space="preserve">Run the following commands to stop </t>
    </r>
    <r>
      <rPr>
        <b/>
        <sz val="11"/>
        <color rgb="FF000000"/>
        <rFont val="Calibri"/>
      </rPr>
      <t>rsync.service</t>
    </r>
    <r>
      <rPr>
        <sz val="11"/>
        <color rgb="FF000000"/>
        <rFont val="Calibri"/>
      </rPr>
      <t xml:space="preserve">, and remove the </t>
    </r>
    <r>
      <rPr>
        <b/>
        <sz val="11"/>
        <color rgb="FF000000"/>
        <rFont val="Calibri"/>
      </rPr>
      <t>rsync</t>
    </r>
    <r>
      <rPr>
        <sz val="11"/>
        <color rgb="FF000000"/>
        <rFont val="Calibri"/>
      </rPr>
      <t xml:space="preserve"> package:</t>
    </r>
    <r>
      <rPr>
        <sz val="11"/>
        <color rgb="FF000000"/>
        <rFont val="Calibri"/>
      </rPr>
      <t xml:space="preserve">
</t>
    </r>
    <r>
      <rPr>
        <sz val="11"/>
        <color rgb="FF006096"/>
        <rFont val="Roboto Condensed"/>
      </rPr>
      <t># systemctl stop rsync.service</t>
    </r>
    <r>
      <rPr>
        <sz val="11"/>
        <color rgb="FF006096"/>
        <rFont val="Roboto Condensed"/>
      </rPr>
      <t xml:space="preserve">
</t>
    </r>
    <r>
      <rPr>
        <sz val="11"/>
        <color rgb="FF006096"/>
        <rFont val="Roboto Condensed"/>
      </rPr>
      <t># apt purge rsync</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rsync.service</t>
    </r>
    <r>
      <rPr>
        <sz val="11"/>
        <color rgb="FF000000"/>
        <rFont val="Calibri"/>
      </rPr>
      <t>:</t>
    </r>
    <r>
      <rPr>
        <sz val="11"/>
        <color rgb="FF000000"/>
        <rFont val="Calibri"/>
      </rPr>
      <t xml:space="preserve">
</t>
    </r>
    <r>
      <rPr>
        <sz val="11"/>
        <color rgb="FF006096"/>
        <rFont val="Roboto Condensed"/>
      </rPr>
      <t># systemctl stop rsync.service</t>
    </r>
    <r>
      <rPr>
        <sz val="11"/>
        <color rgb="FF006096"/>
        <rFont val="Roboto Condensed"/>
      </rPr>
      <t xml:space="preserve">
</t>
    </r>
    <r>
      <rPr>
        <sz val="11"/>
        <color rgb="FF006096"/>
        <rFont val="Roboto Condensed"/>
      </rPr>
      <t># systemctl mask rsync.service</t>
    </r>
    <r>
      <rPr>
        <sz val="11"/>
        <color rgb="FF006096"/>
        <rFont val="Roboto Condensed"/>
      </rPr>
      <t xml:space="preserve">
</t>
    </r>
  </si>
  <si>
    <r>
      <rPr>
        <sz val="11"/>
        <color rgb="FF000000"/>
        <rFont val="Calibri"/>
      </rPr>
      <t xml:space="preserve">The </t>
    </r>
    <r>
      <rPr>
        <b/>
        <sz val="11"/>
        <color rgb="FF000000"/>
        <rFont val="Calibri"/>
      </rPr>
      <t>rsync</t>
    </r>
    <r>
      <rPr>
        <sz val="11"/>
        <color rgb="FF000000"/>
        <rFont val="Calibri"/>
      </rPr>
      <t xml:space="preserve">  service can be used to synchronize files between systems over network links.</t>
    </r>
  </si>
  <si>
    <r>
      <rPr>
        <sz val="11"/>
        <color rgb="FF000000"/>
        <rFont val="Calibri"/>
      </rPr>
      <t xml:space="preserve">There may be packages that are dependent on the </t>
    </r>
    <r>
      <rPr>
        <b/>
        <sz val="11"/>
        <color rgb="FF000000"/>
        <rFont val="Calibri"/>
      </rPr>
      <t>rsync</t>
    </r>
    <r>
      <rPr>
        <sz val="11"/>
        <color rgb="FF000000"/>
        <rFont val="Calibri"/>
      </rPr>
      <t xml:space="preserve"> package.  If the </t>
    </r>
    <r>
      <rPr>
        <b/>
        <sz val="11"/>
        <color rgb="FF000000"/>
        <rFont val="Calibri"/>
      </rPr>
      <t>rsync</t>
    </r>
    <r>
      <rPr>
        <sz val="11"/>
        <color rgb="FF000000"/>
        <rFont val="Calibri"/>
      </rPr>
      <t xml:space="preserve"> package is removed, these dependent packages will be removed as well. Before removing the </t>
    </r>
    <r>
      <rPr>
        <b/>
        <sz val="11"/>
        <color rgb="FF000000"/>
        <rFont val="Calibri"/>
      </rPr>
      <t>rsync</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rsync.service</t>
    </r>
    <r>
      <rPr>
        <sz val="11"/>
        <color rgb="FF000000"/>
        <rFont val="Calibri"/>
      </rPr>
      <t xml:space="preserve"> leaving the </t>
    </r>
    <r>
      <rPr>
        <b/>
        <sz val="11"/>
        <color rgb="FF000000"/>
        <rFont val="Calibri"/>
      </rPr>
      <t>rsync</t>
    </r>
    <r>
      <rPr>
        <sz val="11"/>
        <color rgb="FF000000"/>
        <rFont val="Calibri"/>
      </rPr>
      <t xml:space="preserve"> package installed.</t>
    </r>
  </si>
  <si>
    <r>
      <rPr>
        <sz val="11"/>
        <color rgb="FF000000"/>
        <rFont val="Calibri"/>
      </rPr>
      <t xml:space="preserve">Run the following command to verify </t>
    </r>
    <r>
      <rPr>
        <b/>
        <sz val="11"/>
        <color rgb="FF000000"/>
        <rFont val="Calibri"/>
      </rPr>
      <t>rsync</t>
    </r>
    <r>
      <rPr>
        <sz val="11"/>
        <color rgb="FF000000"/>
        <rFont val="Calibri"/>
      </rPr>
      <t xml:space="preserve"> is not installed:</t>
    </r>
    <r>
      <rPr>
        <sz val="11"/>
        <color rgb="FF000000"/>
        <rFont val="Calibri"/>
      </rPr>
      <t xml:space="preserve">
</t>
    </r>
    <r>
      <rPr>
        <sz val="11"/>
        <color rgb="FF006096"/>
        <rFont val="Roboto Condensed"/>
      </rPr>
      <t># dpkg-query -s rsync &amp;&gt;/dev/null &amp;&amp; echo "rsync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rsync.service</t>
    </r>
    <r>
      <rPr>
        <sz val="11"/>
        <color rgb="FF000000"/>
        <rFont val="Calibri"/>
      </rPr>
      <t xml:space="preserve"> is not enabled:</t>
    </r>
    <r>
      <rPr>
        <sz val="11"/>
        <color rgb="FF000000"/>
        <rFont val="Calibri"/>
      </rPr>
      <t xml:space="preserve">
</t>
    </r>
    <r>
      <rPr>
        <sz val="11"/>
        <color rgb="FF006096"/>
        <rFont val="Roboto Condensed"/>
      </rPr>
      <t># systemctl is-enabled rsync.service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rsync.service</t>
    </r>
    <r>
      <rPr>
        <sz val="11"/>
        <color rgb="FF000000"/>
        <rFont val="Calibri"/>
      </rPr>
      <t xml:space="preserve"> is not active:</t>
    </r>
    <r>
      <rPr>
        <sz val="11"/>
        <color rgb="FF000000"/>
        <rFont val="Calibri"/>
      </rPr>
      <t xml:space="preserve">
</t>
    </r>
    <r>
      <rPr>
        <sz val="11"/>
        <color rgb="FF006096"/>
        <rFont val="Roboto Condensed"/>
      </rPr>
      <t># systemctl is-active rsync.service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</si>
  <si>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</si>
  <si>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samba file server services are not in use</t>
    </r>
  </si>
  <si>
    <r>
      <rPr>
        <sz val="11"/>
        <color rgb="FF000000"/>
        <rFont val="Calibri"/>
      </rPr>
      <t xml:space="preserve">Run the following commands to stop </t>
    </r>
    <r>
      <rPr>
        <b/>
        <sz val="11"/>
        <color rgb="FF000000"/>
        <rFont val="Calibri"/>
      </rPr>
      <t>smbd.service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smbd.service</t>
    </r>
    <r>
      <rPr>
        <sz val="11"/>
        <color rgb="FF006096"/>
        <rFont val="Roboto Condensed"/>
      </rPr>
      <t xml:space="preserve">
</t>
    </r>
    <r>
      <rPr>
        <sz val="11"/>
        <color rgb="FF006096"/>
        <rFont val="Roboto Condensed"/>
      </rPr>
      <t># apt purge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smbd.service</t>
    </r>
    <r>
      <rPr>
        <sz val="11"/>
        <color rgb="FF000000"/>
        <rFont val="Calibri"/>
      </rPr>
      <t>:</t>
    </r>
    <r>
      <rPr>
        <sz val="11"/>
        <color rgb="FF000000"/>
        <rFont val="Calibri"/>
      </rPr>
      <t xml:space="preserve">
</t>
    </r>
    <r>
      <rPr>
        <sz val="11"/>
        <color rgb="FF006096"/>
        <rFont val="Roboto Condensed"/>
      </rPr>
      <t># systemctl stop smbd.service</t>
    </r>
    <r>
      <rPr>
        <sz val="11"/>
        <color rgb="FF006096"/>
        <rFont val="Roboto Condensed"/>
      </rPr>
      <t xml:space="preserve">
</t>
    </r>
    <r>
      <rPr>
        <sz val="11"/>
        <color rgb="FF006096"/>
        <rFont val="Roboto Condensed"/>
      </rPr>
      <t># systemctl mask smbd.service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</si>
  <si>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</si>
  <si>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smbd.service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</si>
  <si>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is not installed:</t>
    </r>
    <r>
      <rPr>
        <sz val="11"/>
        <color rgb="FF000000"/>
        <rFont val="Calibri"/>
      </rPr>
      <t xml:space="preserve">
</t>
    </r>
    <r>
      <rPr>
        <sz val="11"/>
        <color rgb="FF006096"/>
        <rFont val="Roboto Condensed"/>
      </rPr>
      <t># dpkg-query -s samba &amp;&gt;/dev/null &amp;&amp; echo "samba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smbd.service</t>
    </r>
    <r>
      <rPr>
        <sz val="11"/>
        <color rgb="FF000000"/>
        <rFont val="Calibri"/>
      </rPr>
      <t xml:space="preserve"> is not enabled:</t>
    </r>
    <r>
      <rPr>
        <sz val="11"/>
        <color rgb="FF000000"/>
        <rFont val="Calibri"/>
      </rPr>
      <t xml:space="preserve">
</t>
    </r>
    <r>
      <rPr>
        <sz val="11"/>
        <color rgb="FF006096"/>
        <rFont val="Roboto Condensed"/>
      </rPr>
      <t># systemctl is-enabled smbd.service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smbd.service</t>
    </r>
    <r>
      <rPr>
        <sz val="11"/>
        <color rgb="FF000000"/>
        <rFont val="Calibri"/>
      </rPr>
      <t xml:space="preserve"> is not active:</t>
    </r>
    <r>
      <rPr>
        <sz val="11"/>
        <color rgb="FF000000"/>
        <rFont val="Calibri"/>
      </rPr>
      <t xml:space="preserve">
</t>
    </r>
    <r>
      <rPr>
        <sz val="11"/>
        <color rgb="FF006096"/>
        <rFont val="Roboto Condensed"/>
      </rPr>
      <t># systemctl is-active smbd.service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</si>
  <si>
    <t>2.1.15</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</si>
  <si>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</si>
  <si>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the </t>
    </r>
    <r>
      <rPr>
        <b/>
        <sz val="11"/>
        <color rgb="FF000000"/>
        <rFont val="Calibri"/>
      </rPr>
      <t>snmpd</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apt purge snmpd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</si>
  <si>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</si>
  <si>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snmpd</t>
    </r>
    <r>
      <rPr>
        <sz val="11"/>
        <color rgb="FF000000"/>
        <rFont val="Calibri"/>
      </rPr>
      <t xml:space="preserve"> package. If the </t>
    </r>
    <r>
      <rPr>
        <b/>
        <sz val="11"/>
        <color rgb="FF000000"/>
        <rFont val="Calibri"/>
      </rPr>
      <t>snmpd</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snmpd</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snmpd</t>
    </r>
    <r>
      <rPr>
        <sz val="11"/>
        <color rgb="FF000000"/>
        <rFont val="Calibri"/>
      </rPr>
      <t xml:space="preserve"> package installed.</t>
    </r>
  </si>
  <si>
    <r>
      <rPr>
        <sz val="11"/>
        <color rgb="FF000000"/>
        <rFont val="Calibri"/>
      </rPr>
      <t xml:space="preserve">Run the following command to verify </t>
    </r>
    <r>
      <rPr>
        <b/>
        <sz val="11"/>
        <color rgb="FF000000"/>
        <rFont val="Calibri"/>
      </rPr>
      <t>snmpd</t>
    </r>
    <r>
      <rPr>
        <sz val="11"/>
        <color rgb="FF000000"/>
        <rFont val="Calibri"/>
      </rPr>
      <t xml:space="preserve"> is not installed:</t>
    </r>
    <r>
      <rPr>
        <sz val="11"/>
        <color rgb="FF000000"/>
        <rFont val="Calibri"/>
      </rPr>
      <t xml:space="preserve">
</t>
    </r>
    <r>
      <rPr>
        <sz val="11"/>
        <color rgb="FF006096"/>
        <rFont val="Roboto Condensed"/>
      </rPr>
      <t># dpkg-query -s snmpd &amp;&gt;/dev/null &amp;&amp; echo "snmpd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</si>
  <si>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</si>
  <si>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telnet-server services are not in use</t>
    </r>
  </si>
  <si>
    <r>
      <rPr>
        <sz val="11"/>
        <color rgb="FF000000"/>
        <rFont val="Calibri"/>
      </rPr>
      <t xml:space="preserve">Run the following commands to stop </t>
    </r>
    <r>
      <rPr>
        <b/>
        <sz val="11"/>
        <color rgb="FF000000"/>
        <rFont val="Calibri"/>
      </rPr>
      <t>inetutils-inetd.service</t>
    </r>
    <r>
      <rPr>
        <sz val="11"/>
        <color rgb="FF000000"/>
        <rFont val="Calibri"/>
      </rPr>
      <t xml:space="preserve">, and remove the </t>
    </r>
    <r>
      <rPr>
        <b/>
        <sz val="11"/>
        <color rgb="FF000000"/>
        <rFont val="Calibri"/>
      </rPr>
      <t>telnetd</t>
    </r>
    <r>
      <rPr>
        <sz val="11"/>
        <color rgb="FF000000"/>
        <rFont val="Calibri"/>
      </rPr>
      <t xml:space="preserve"> package:</t>
    </r>
    <r>
      <rPr>
        <sz val="11"/>
        <color rgb="FF000000"/>
        <rFont val="Calibri"/>
      </rPr>
      <t xml:space="preserve">
</t>
    </r>
    <r>
      <rPr>
        <sz val="11"/>
        <color rgb="FF006096"/>
        <rFont val="Roboto Condensed"/>
      </rPr>
      <t># systemctl stop inetutils-inetd.service</t>
    </r>
    <r>
      <rPr>
        <sz val="11"/>
        <color rgb="FF006096"/>
        <rFont val="Roboto Condensed"/>
      </rPr>
      <t xml:space="preserve">
</t>
    </r>
    <r>
      <rPr>
        <sz val="11"/>
        <color rgb="FF006096"/>
        <rFont val="Roboto Condensed"/>
      </rPr>
      <t># apt purge telnetd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telnetd</t>
    </r>
    <r>
      <rPr>
        <sz val="11"/>
        <color rgb="FF000000"/>
        <rFont val="Calibri"/>
      </rPr>
      <t xml:space="preserve"> package is required as a dependency:</t>
    </r>
    <r>
      <rPr>
        <sz val="11"/>
        <color rgb="FF000000"/>
        <rFont val="Calibri"/>
      </rPr>
      <t xml:space="preserve">
</t>
    </r>
    <r>
      <rPr>
        <sz val="11"/>
        <color rgb="FF000000"/>
        <rFont val="Calibri"/>
      </rPr>
      <t>Run the following commands to stop and mask inetutils-inetd.service:</t>
    </r>
    <r>
      <rPr>
        <sz val="11"/>
        <color rgb="FF000000"/>
        <rFont val="Calibri"/>
      </rPr>
      <t xml:space="preserve">
</t>
    </r>
    <r>
      <rPr>
        <sz val="11"/>
        <color rgb="FF006096"/>
        <rFont val="Roboto Condensed"/>
      </rPr>
      <t># systemctl stop inetutils-inetd.service</t>
    </r>
    <r>
      <rPr>
        <sz val="11"/>
        <color rgb="FF006096"/>
        <rFont val="Roboto Condensed"/>
      </rPr>
      <t xml:space="preserve">
</t>
    </r>
    <r>
      <rPr>
        <sz val="11"/>
        <color rgb="FF006096"/>
        <rFont val="Roboto Condensed"/>
      </rPr>
      <t># systemctl mask inetutils-inetd.service</t>
    </r>
    <r>
      <rPr>
        <sz val="11"/>
        <color rgb="FF006096"/>
        <rFont val="Roboto Condensed"/>
      </rPr>
      <t xml:space="preserve">
</t>
    </r>
  </si>
  <si>
    <r>
      <rPr>
        <sz val="11"/>
        <color rgb="FF000000"/>
        <rFont val="Calibri"/>
      </rPr>
      <t xml:space="preserve">The </t>
    </r>
    <r>
      <rPr>
        <b/>
        <sz val="11"/>
        <color rgb="FF000000"/>
        <rFont val="Calibri"/>
      </rPr>
      <t>telnetd</t>
    </r>
    <r>
      <rPr>
        <sz val="11"/>
        <color rgb="FF000000"/>
        <rFont val="Calibri"/>
      </rPr>
      <t xml:space="preserve"> package contains the </t>
    </r>
    <r>
      <rPr>
        <b/>
        <sz val="11"/>
        <color rgb="FF000000"/>
        <rFont val="Calibri"/>
      </rPr>
      <t>telnet daemon</t>
    </r>
    <r>
      <rPr>
        <sz val="11"/>
        <color rgb="FF000000"/>
        <rFont val="Calibri"/>
      </rPr>
      <t>, which accepts connections from users from other systems via the telnet protocol.</t>
    </r>
  </si>
  <si>
    <r>
      <rPr>
        <sz val="11"/>
        <color rgb="FF000000"/>
        <rFont val="Calibri"/>
      </rPr>
      <t xml:space="preserve">There may be packages that are dependent on the </t>
    </r>
    <r>
      <rPr>
        <b/>
        <sz val="11"/>
        <color rgb="FF000000"/>
        <rFont val="Calibri"/>
      </rPr>
      <t>telnetd</t>
    </r>
    <r>
      <rPr>
        <sz val="11"/>
        <color rgb="FF000000"/>
        <rFont val="Calibri"/>
      </rPr>
      <t xml:space="preserve"> package. If the </t>
    </r>
    <r>
      <rPr>
        <b/>
        <sz val="11"/>
        <color rgb="FF000000"/>
        <rFont val="Calibri"/>
      </rPr>
      <t>telnetd</t>
    </r>
    <r>
      <rPr>
        <sz val="11"/>
        <color rgb="FF000000"/>
        <rFont val="Calibri"/>
      </rPr>
      <t xml:space="preserve"> package is removed, these dependent packages will be removed as well. Before removing the </t>
    </r>
    <r>
      <rPr>
        <b/>
        <sz val="11"/>
        <color rgb="FF000000"/>
        <rFont val="Calibri"/>
      </rPr>
      <t>telnetd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inetutils-inetd.service</t>
    </r>
    <r>
      <rPr>
        <sz val="11"/>
        <color rgb="FF000000"/>
        <rFont val="Calibri"/>
      </rPr>
      <t xml:space="preserve"> leaving the </t>
    </r>
    <r>
      <rPr>
        <b/>
        <sz val="11"/>
        <color rgb="FF000000"/>
        <rFont val="Calibri"/>
      </rPr>
      <t>telnetd</t>
    </r>
    <r>
      <rPr>
        <sz val="11"/>
        <color rgb="FF000000"/>
        <rFont val="Calibri"/>
      </rPr>
      <t xml:space="preserve"> package installed.</t>
    </r>
  </si>
  <si>
    <r>
      <rPr>
        <sz val="11"/>
        <color rgb="FF000000"/>
        <rFont val="Calibri"/>
      </rPr>
      <t xml:space="preserve">Run the following command to verify </t>
    </r>
    <r>
      <rPr>
        <b/>
        <sz val="11"/>
        <color rgb="FF000000"/>
        <rFont val="Calibri"/>
      </rPr>
      <t>telnetd</t>
    </r>
    <r>
      <rPr>
        <sz val="11"/>
        <color rgb="FF000000"/>
        <rFont val="Calibri"/>
      </rPr>
      <t xml:space="preserve"> is not installed:</t>
    </r>
    <r>
      <rPr>
        <sz val="11"/>
        <color rgb="FF000000"/>
        <rFont val="Calibri"/>
      </rPr>
      <t xml:space="preserve">
</t>
    </r>
    <r>
      <rPr>
        <sz val="11"/>
        <color rgb="FF006096"/>
        <rFont val="Roboto Condensed"/>
      </rPr>
      <t># dpkg-query -l | awk '{print $2}' | grep -Pio -- '^telnetd|^telnetd-ssl' &amp;&gt;/dev/null &amp;&amp; echo "telnetd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telnetd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inetutils-inetd.service</t>
    </r>
    <r>
      <rPr>
        <sz val="11"/>
        <color rgb="FF000000"/>
        <rFont val="Calibri"/>
      </rPr>
      <t xml:space="preserve"> is not enabled:</t>
    </r>
    <r>
      <rPr>
        <sz val="11"/>
        <color rgb="FF000000"/>
        <rFont val="Calibri"/>
      </rPr>
      <t xml:space="preserve">
</t>
    </r>
    <r>
      <rPr>
        <sz val="11"/>
        <color rgb="FF006096"/>
        <rFont val="Roboto Condensed"/>
      </rPr>
      <t># systemctl is-enabled inetutils-inetd.service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inetutils-inetd.service</t>
    </r>
    <r>
      <rPr>
        <sz val="11"/>
        <color rgb="FF000000"/>
        <rFont val="Calibri"/>
      </rPr>
      <t xml:space="preserve"> is not active:</t>
    </r>
    <r>
      <rPr>
        <sz val="11"/>
        <color rgb="FF000000"/>
        <rFont val="Calibri"/>
      </rPr>
      <t xml:space="preserve">
</t>
    </r>
    <r>
      <rPr>
        <sz val="11"/>
        <color rgb="FF006096"/>
        <rFont val="Roboto Condensed"/>
      </rPr>
      <t># systemctl is-active inetutils-inetd.service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</si>
  <si>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</si>
  <si>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tftp server services are not in use</t>
    </r>
  </si>
  <si>
    <r>
      <rPr>
        <sz val="11"/>
        <color rgb="FF000000"/>
        <rFont val="Calibri"/>
      </rPr>
      <t xml:space="preserve">Run the following commands to stop </t>
    </r>
    <r>
      <rPr>
        <b/>
        <sz val="11"/>
        <color rgb="FF000000"/>
        <rFont val="Calibri"/>
      </rPr>
      <t>tftpd-hpa.service</t>
    </r>
    <r>
      <rPr>
        <sz val="11"/>
        <color rgb="FF000000"/>
        <rFont val="Calibri"/>
      </rPr>
      <t xml:space="preserve">, and remove the </t>
    </r>
    <r>
      <rPr>
        <b/>
        <sz val="11"/>
        <color rgb="FF000000"/>
        <rFont val="Calibri"/>
      </rPr>
      <t>tftpd-hpa</t>
    </r>
    <r>
      <rPr>
        <sz val="11"/>
        <color rgb="FF000000"/>
        <rFont val="Calibri"/>
      </rPr>
      <t xml:space="preserve"> package:</t>
    </r>
    <r>
      <rPr>
        <sz val="11"/>
        <color rgb="FF000000"/>
        <rFont val="Calibri"/>
      </rPr>
      <t xml:space="preserve">
</t>
    </r>
    <r>
      <rPr>
        <sz val="11"/>
        <color rgb="FF006096"/>
        <rFont val="Roboto Condensed"/>
      </rPr>
      <t># systemctl stop tftpd-hpa.service</t>
    </r>
    <r>
      <rPr>
        <sz val="11"/>
        <color rgb="FF006096"/>
        <rFont val="Roboto Condensed"/>
      </rPr>
      <t xml:space="preserve">
</t>
    </r>
    <r>
      <rPr>
        <sz val="11"/>
        <color rgb="FF006096"/>
        <rFont val="Roboto Condensed"/>
      </rPr>
      <t># apt purge tftpd-hpa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tftpd-hpa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tftpd-hpa.service</t>
    </r>
    <r>
      <rPr>
        <sz val="11"/>
        <color rgb="FF000000"/>
        <rFont val="Calibri"/>
      </rPr>
      <t>:</t>
    </r>
    <r>
      <rPr>
        <sz val="11"/>
        <color rgb="FF000000"/>
        <rFont val="Calibri"/>
      </rPr>
      <t xml:space="preserve">
</t>
    </r>
    <r>
      <rPr>
        <sz val="11"/>
        <color rgb="FF006096"/>
        <rFont val="Roboto Condensed"/>
      </rPr>
      <t># systemctl stop tftpd-hpa.service</t>
    </r>
    <r>
      <rPr>
        <sz val="11"/>
        <color rgb="FF006096"/>
        <rFont val="Roboto Condensed"/>
      </rPr>
      <t xml:space="preserve">
</t>
    </r>
    <r>
      <rPr>
        <sz val="11"/>
        <color rgb="FF006096"/>
        <rFont val="Roboto Condensed"/>
      </rPr>
      <t># systemctl mask tftpd-hpa.service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</si>
  <si>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</si>
  <si>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tftpd-hpa</t>
    </r>
    <r>
      <rPr>
        <sz val="11"/>
        <color rgb="FF000000"/>
        <rFont val="Calibri"/>
      </rPr>
      <t xml:space="preserve"> package.  If the </t>
    </r>
    <r>
      <rPr>
        <b/>
        <sz val="11"/>
        <color rgb="FF000000"/>
        <rFont val="Calibri"/>
      </rPr>
      <t>tftpd-hpa</t>
    </r>
    <r>
      <rPr>
        <sz val="11"/>
        <color rgb="FF000000"/>
        <rFont val="Calibri"/>
      </rPr>
      <t xml:space="preserve"> package is removed, these dependent packages will be removed as well. Before removing the </t>
    </r>
    <r>
      <rPr>
        <b/>
        <sz val="11"/>
        <color rgb="FF000000"/>
        <rFont val="Calibri"/>
      </rPr>
      <t>tftpd-hpa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tftpd-hpa.service</t>
    </r>
    <r>
      <rPr>
        <sz val="11"/>
        <color rgb="FF000000"/>
        <rFont val="Calibri"/>
      </rPr>
      <t xml:space="preserve"> leaving the </t>
    </r>
    <r>
      <rPr>
        <b/>
        <sz val="11"/>
        <color rgb="FF000000"/>
        <rFont val="Calibri"/>
      </rPr>
      <t>tftpd-hpa</t>
    </r>
    <r>
      <rPr>
        <sz val="11"/>
        <color rgb="FF000000"/>
        <rFont val="Calibri"/>
      </rPr>
      <t xml:space="preserve"> package installed.</t>
    </r>
  </si>
  <si>
    <r>
      <rPr>
        <sz val="11"/>
        <color rgb="FF000000"/>
        <rFont val="Calibri"/>
      </rPr>
      <t xml:space="preserve">Run the following command to verify </t>
    </r>
    <r>
      <rPr>
        <b/>
        <sz val="11"/>
        <color rgb="FF000000"/>
        <rFont val="Calibri"/>
      </rPr>
      <t>tftpd-hpa</t>
    </r>
    <r>
      <rPr>
        <sz val="11"/>
        <color rgb="FF000000"/>
        <rFont val="Calibri"/>
      </rPr>
      <t xml:space="preserve"> is not installed:</t>
    </r>
    <r>
      <rPr>
        <sz val="11"/>
        <color rgb="FF000000"/>
        <rFont val="Calibri"/>
      </rPr>
      <t xml:space="preserve">
</t>
    </r>
    <r>
      <rPr>
        <sz val="11"/>
        <color rgb="FF006096"/>
        <rFont val="Roboto Condensed"/>
      </rPr>
      <t># dpkg-query -s tftpd-hpa &amp;&gt;/dev/null &amp;&amp; echo "tftpd-hpa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tftpd-hpa.service</t>
    </r>
    <r>
      <rPr>
        <sz val="11"/>
        <color rgb="FF000000"/>
        <rFont val="Calibri"/>
      </rPr>
      <t xml:space="preserve"> is not enabled:</t>
    </r>
    <r>
      <rPr>
        <sz val="11"/>
        <color rgb="FF000000"/>
        <rFont val="Calibri"/>
      </rPr>
      <t xml:space="preserve">
</t>
    </r>
    <r>
      <rPr>
        <sz val="11"/>
        <color rgb="FF006096"/>
        <rFont val="Roboto Condensed"/>
      </rPr>
      <t># systemctl is-enabled tftpd-hpa.service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tftpd-hpa.service</t>
    </r>
    <r>
      <rPr>
        <sz val="11"/>
        <color rgb="FF000000"/>
        <rFont val="Calibri"/>
      </rPr>
      <t xml:space="preserve"> is not active:</t>
    </r>
    <r>
      <rPr>
        <sz val="11"/>
        <color rgb="FF000000"/>
        <rFont val="Calibri"/>
      </rPr>
      <t xml:space="preserve">
</t>
    </r>
    <r>
      <rPr>
        <sz val="11"/>
        <color rgb="FF006096"/>
        <rFont val="Roboto Condensed"/>
      </rPr>
      <t># systemctl is-active tftpd-hpa.service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</si>
  <si>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</si>
  <si>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</si>
  <si>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apt purge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</si>
  <si>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</si>
  <si>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</si>
  <si>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is not installed:</t>
    </r>
    <r>
      <rPr>
        <sz val="11"/>
        <color rgb="FF000000"/>
        <rFont val="Calibri"/>
      </rPr>
      <t xml:space="preserve">
</t>
    </r>
    <r>
      <rPr>
        <sz val="11"/>
        <color rgb="FF006096"/>
        <rFont val="Roboto Condensed"/>
      </rPr>
      <t># dpkg-query -s squid &amp;&gt;/dev/null &amp;&amp; echo "squid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</si>
  <si>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</si>
  <si>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web server services are not in use</t>
    </r>
  </si>
  <si>
    <r>
      <rPr>
        <sz val="11"/>
        <color rgb="FF000000"/>
        <rFont val="Calibri"/>
      </rPr>
      <t xml:space="preserve">Run the following commands to stop </t>
    </r>
    <r>
      <rPr>
        <b/>
        <sz val="11"/>
        <color rgb="FF000000"/>
        <rFont val="Calibri"/>
      </rPr>
      <t>apache2.socket</t>
    </r>
    <r>
      <rPr>
        <sz val="11"/>
        <color rgb="FF000000"/>
        <rFont val="Calibri"/>
      </rPr>
      <t xml:space="preserve">, </t>
    </r>
    <r>
      <rPr>
        <b/>
        <sz val="11"/>
        <color rgb="FF000000"/>
        <rFont val="Calibri"/>
      </rPr>
      <t>apache2.service</t>
    </r>
    <r>
      <rPr>
        <sz val="11"/>
        <color rgb="FF000000"/>
        <rFont val="Calibri"/>
      </rPr>
      <t xml:space="preserve"> and remove the </t>
    </r>
    <r>
      <rPr>
        <b/>
        <sz val="11"/>
        <color rgb="FF000000"/>
        <rFont val="Calibri"/>
      </rPr>
      <t>apache2</t>
    </r>
    <r>
      <rPr>
        <sz val="11"/>
        <color rgb="FF000000"/>
        <rFont val="Calibri"/>
      </rPr>
      <t xml:space="preserve"> package:</t>
    </r>
    <r>
      <rPr>
        <sz val="11"/>
        <color rgb="FF000000"/>
        <rFont val="Calibri"/>
      </rPr>
      <t xml:space="preserve">
</t>
    </r>
    <r>
      <rPr>
        <sz val="11"/>
        <color rgb="FF006096"/>
        <rFont val="Roboto Condensed"/>
      </rPr>
      <t># systemctl stop apache2.socket apache2.service</t>
    </r>
    <r>
      <rPr>
        <sz val="11"/>
        <color rgb="FF006096"/>
        <rFont val="Roboto Condensed"/>
      </rPr>
      <t xml:space="preserve">
</t>
    </r>
    <r>
      <rPr>
        <sz val="11"/>
        <color rgb="FF006096"/>
        <rFont val="Roboto Condensed"/>
      </rPr>
      <t># apt purge apache2</t>
    </r>
    <r>
      <rPr>
        <sz val="11"/>
        <color rgb="FF006096"/>
        <rFont val="Roboto Condensed"/>
      </rPr>
      <t xml:space="preserve">
</t>
    </r>
    <r>
      <rPr>
        <sz val="11"/>
        <color rgb="FF000000"/>
        <rFont val="Calibri"/>
      </rPr>
      <t xml:space="preserve">
</t>
    </r>
    <r>
      <rPr>
        <sz val="11"/>
        <color rgb="FF000000"/>
        <rFont val="Calibri"/>
      </rPr>
      <t xml:space="preserve">Run the following commands to stop </t>
    </r>
    <r>
      <rPr>
        <b/>
        <sz val="11"/>
        <color rgb="FF000000"/>
        <rFont val="Calibri"/>
      </rPr>
      <t>nginx.service</t>
    </r>
    <r>
      <rPr>
        <sz val="11"/>
        <color rgb="FF000000"/>
        <rFont val="Calibri"/>
      </rPr>
      <t xml:space="preserve"> and remove the </t>
    </r>
    <r>
      <rPr>
        <b/>
        <sz val="11"/>
        <color rgb="FF000000"/>
        <rFont val="Calibri"/>
      </rPr>
      <t>nginx</t>
    </r>
    <r>
      <rPr>
        <sz val="11"/>
        <color rgb="FF000000"/>
        <rFont val="Calibri"/>
      </rPr>
      <t xml:space="preserve"> package:</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apt purge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apache2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apache2.socket</t>
    </r>
    <r>
      <rPr>
        <sz val="11"/>
        <color rgb="FF000000"/>
        <rFont val="Calibri"/>
      </rPr>
      <t xml:space="preserve"> and </t>
    </r>
    <r>
      <rPr>
        <b/>
        <sz val="11"/>
        <color rgb="FF000000"/>
        <rFont val="Calibri"/>
      </rPr>
      <t>apache2.service</t>
    </r>
    <r>
      <rPr>
        <sz val="11"/>
        <color rgb="FF000000"/>
        <rFont val="Calibri"/>
      </rPr>
      <t>:</t>
    </r>
    <r>
      <rPr>
        <sz val="11"/>
        <color rgb="FF000000"/>
        <rFont val="Calibri"/>
      </rPr>
      <t xml:space="preserve">
</t>
    </r>
    <r>
      <rPr>
        <sz val="11"/>
        <color rgb="FF006096"/>
        <rFont val="Roboto Condensed"/>
      </rPr>
      <t># systemctl stop apache2.socket apache2.service</t>
    </r>
    <r>
      <rPr>
        <sz val="11"/>
        <color rgb="FF006096"/>
        <rFont val="Roboto Condensed"/>
      </rPr>
      <t xml:space="preserve">
</t>
    </r>
    <r>
      <rPr>
        <sz val="11"/>
        <color rgb="FF006096"/>
        <rFont val="Roboto Condensed"/>
      </rPr>
      <t># systemctl mask apache2.socket apache2.service</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systemctl mask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</si>
  <si>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</si>
  <si>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a web server's package, or changing the state of its service and/or socket, will prevent the server from hosting web services.</t>
    </r>
    <r>
      <rPr>
        <sz val="11"/>
        <color rgb="FF000000"/>
        <rFont val="Calibri"/>
      </rPr>
      <t xml:space="preserve">
</t>
    </r>
    <r>
      <rPr>
        <b/>
        <sz val="11"/>
        <color rgb="FF000000"/>
        <rFont val="Calibri"/>
      </rPr>
      <t>- IF -</t>
    </r>
    <r>
      <rPr>
        <sz val="11"/>
        <color rgb="FF000000"/>
        <rFont val="Calibri"/>
      </rPr>
      <t xml:space="preserve"> a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</si>
  <si>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apache2</t>
    </r>
    <r>
      <rPr>
        <sz val="11"/>
        <color rgb="FF000000"/>
        <rFont val="Calibri"/>
      </rPr>
      <t xml:space="preserve"> is not installed:</t>
    </r>
    <r>
      <rPr>
        <sz val="11"/>
        <color rgb="FF000000"/>
        <rFont val="Calibri"/>
      </rPr>
      <t xml:space="preserve">
</t>
    </r>
    <r>
      <rPr>
        <sz val="11"/>
        <color rgb="FF006096"/>
        <rFont val="Roboto Condensed"/>
      </rPr>
      <t># dpkg-query -s apache2 &amp;&gt;/dev/null &amp;&amp; echo "apache2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nginx</t>
    </r>
    <r>
      <rPr>
        <sz val="11"/>
        <color rgb="FF000000"/>
        <rFont val="Calibri"/>
      </rPr>
      <t xml:space="preserve"> is not installed:</t>
    </r>
    <r>
      <rPr>
        <sz val="11"/>
        <color rgb="FF000000"/>
        <rFont val="Calibri"/>
      </rPr>
      <t xml:space="preserve">
</t>
    </r>
    <r>
      <rPr>
        <sz val="11"/>
        <color rgb="FF006096"/>
        <rFont val="Roboto Condensed"/>
      </rPr>
      <t># dpkg-query -s nginx &amp;&gt;/dev/null &amp;&amp; echo "nginx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apache2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apache2.socket</t>
    </r>
    <r>
      <rPr>
        <sz val="11"/>
        <color rgb="FF000000"/>
        <rFont val="Calibri"/>
      </rPr>
      <t xml:space="preserve"> and </t>
    </r>
    <r>
      <rPr>
        <b/>
        <sz val="11"/>
        <color rgb="FF000000"/>
        <rFont val="Calibri"/>
      </rPr>
      <t>apache2.service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apache2.socket apache2.service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nginx.service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nginx.service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</si>
  <si>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2.1.20</t>
  </si>
  <si>
    <r>
      <rPr>
        <sz val="11"/>
        <rFont val="Calibri"/>
      </rPr>
      <t>Ensure xinetd services are not in use</t>
    </r>
  </si>
  <si>
    <r>
      <rPr>
        <sz val="11"/>
        <color rgb="FF000000"/>
        <rFont val="Calibri"/>
      </rPr>
      <t xml:space="preserve">Run the following commands to stop </t>
    </r>
    <r>
      <rPr>
        <b/>
        <sz val="11"/>
        <color rgb="FF000000"/>
        <rFont val="Calibri"/>
      </rPr>
      <t>xinetd.service</t>
    </r>
    <r>
      <rPr>
        <sz val="11"/>
        <color rgb="FF000000"/>
        <rFont val="Calibri"/>
      </rPr>
      <t xml:space="preserve">, and remove the </t>
    </r>
    <r>
      <rPr>
        <b/>
        <sz val="11"/>
        <color rgb="FF000000"/>
        <rFont val="Calibri"/>
      </rPr>
      <t>xinetd</t>
    </r>
    <r>
      <rPr>
        <sz val="11"/>
        <color rgb="FF000000"/>
        <rFont val="Calibri"/>
      </rPr>
      <t xml:space="preserve"> package:</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apt purge xinetd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xinetd.service</t>
    </r>
    <r>
      <rPr>
        <sz val="11"/>
        <color rgb="FF000000"/>
        <rFont val="Calibri"/>
      </rPr>
      <t>:</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systemctl mask xinetd.service</t>
    </r>
    <r>
      <rPr>
        <sz val="11"/>
        <color rgb="FF006096"/>
        <rFont val="Roboto Condensed"/>
      </rPr>
      <t xml:space="preserve">
</t>
    </r>
  </si>
  <si>
    <r>
      <rPr>
        <sz val="11"/>
        <color rgb="FF000000"/>
        <rFont val="Calibri"/>
      </rPr>
      <t>The eXtended InterNET Daemon (</t>
    </r>
    <r>
      <rPr>
        <b/>
        <sz val="11"/>
        <color rgb="FF000000"/>
        <rFont val="Calibri"/>
      </rPr>
      <t>xinetd</t>
    </r>
    <r>
      <rPr>
        <sz val="11"/>
        <color rgb="FF000000"/>
        <rFont val="Calibri"/>
      </rPr>
      <t xml:space="preserve">)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</si>
  <si>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There may be packages that are dependent on the </t>
    </r>
    <r>
      <rPr>
        <b/>
        <sz val="11"/>
        <color rgb="FF000000"/>
        <rFont val="Calibri"/>
      </rPr>
      <t>xinetd</t>
    </r>
    <r>
      <rPr>
        <sz val="11"/>
        <color rgb="FF000000"/>
        <rFont val="Calibri"/>
      </rPr>
      <t xml:space="preserve"> package. If the </t>
    </r>
    <r>
      <rPr>
        <b/>
        <sz val="11"/>
        <color rgb="FF000000"/>
        <rFont val="Calibri"/>
      </rPr>
      <t>xinetd</t>
    </r>
    <r>
      <rPr>
        <sz val="11"/>
        <color rgb="FF000000"/>
        <rFont val="Calibri"/>
      </rPr>
      <t xml:space="preserve"> package is removed, these dependent packages will be removed as well. Before removing the </t>
    </r>
    <r>
      <rPr>
        <b/>
        <sz val="11"/>
        <color rgb="FF000000"/>
        <rFont val="Calibri"/>
      </rPr>
      <t>xinetd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xinetd.service leaving the xinetd package installed.</t>
    </r>
  </si>
  <si>
    <r>
      <rPr>
        <sz val="11"/>
        <color rgb="FF000000"/>
        <rFont val="Calibri"/>
      </rPr>
      <t xml:space="preserve">Run the following command to verify the </t>
    </r>
    <r>
      <rPr>
        <b/>
        <sz val="11"/>
        <color rgb="FF000000"/>
        <rFont val="Calibri"/>
      </rPr>
      <t>xinetd</t>
    </r>
    <r>
      <rPr>
        <sz val="11"/>
        <color rgb="FF000000"/>
        <rFont val="Calibri"/>
      </rPr>
      <t xml:space="preserve"> package is not installed:</t>
    </r>
    <r>
      <rPr>
        <sz val="11"/>
        <color rgb="FF000000"/>
        <rFont val="Calibri"/>
      </rPr>
      <t xml:space="preserve">
</t>
    </r>
    <r>
      <rPr>
        <sz val="11"/>
        <color rgb="FF006096"/>
        <rFont val="Roboto Condensed"/>
      </rPr>
      <t># dpkg-query -s xinetd &amp;&gt;/dev/null &amp;&amp; echo "xinetd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enabled:</t>
    </r>
    <r>
      <rPr>
        <sz val="11"/>
        <color rgb="FF000000"/>
        <rFont val="Calibri"/>
      </rPr>
      <t xml:space="preserve">
</t>
    </r>
    <r>
      <rPr>
        <sz val="11"/>
        <color rgb="FF006096"/>
        <rFont val="Roboto Condensed"/>
      </rPr>
      <t># systemctl is-enabled xinetd.service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active:</t>
    </r>
    <r>
      <rPr>
        <sz val="11"/>
        <color rgb="FF000000"/>
        <rFont val="Calibri"/>
      </rPr>
      <t xml:space="preserve">
</t>
    </r>
    <r>
      <rPr>
        <sz val="11"/>
        <color rgb="FF006096"/>
        <rFont val="Roboto Condensed"/>
      </rPr>
      <t># systemctl is-active xinetd.service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</si>
  <si>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2.1.21</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</si>
  <si>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</si>
  <si>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t>
    </r>
    <r>
      <rPr>
        <sz val="11"/>
        <color rgb="FF000000"/>
        <rFont val="Calibri"/>
      </rPr>
      <t xml:space="preserve">
</t>
    </r>
    <r>
      <rPr>
        <sz val="11"/>
        <color rgb="FF006096"/>
        <rFont val="Roboto Condensed"/>
      </rPr>
      <t># apt purge xserver-common</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</si>
  <si>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</si>
  <si>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xorg-x11-server-common</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</si>
  <si>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dpkg-query -s xserver-common &amp;&gt;/dev/null &amp;&amp; echo "xserver-common is installed"</t>
    </r>
    <r>
      <rPr>
        <sz val="11"/>
        <color rgb="FF006096"/>
        <rFont val="Roboto Condensed"/>
      </rPr>
      <t xml:space="preserve">
</t>
    </r>
    <r>
      <rPr>
        <sz val="11"/>
        <color rgb="FF000000"/>
        <rFont val="Calibri"/>
      </rPr>
      <t xml:space="preserve">
</t>
    </r>
    <r>
      <rPr>
        <sz val="11"/>
        <color rgb="FF000000"/>
        <rFont val="Calibri"/>
      </rPr>
      <t>Nothing should be returned</t>
    </r>
  </si>
  <si>
    <t>2.1.22</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</si>
  <si>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</si>
  <si>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recommendation is designed around the postfix mail server.</t>
    </r>
    <r>
      <rPr>
        <sz val="11"/>
        <color rgb="FF000000"/>
        <rFont val="Calibri"/>
      </rPr>
      <t xml:space="preserve">
</t>
    </r>
    <r>
      <rPr>
        <sz val="11"/>
        <color rgb="FF000000"/>
        <rFont val="Calibri"/>
      </rPr>
      <t>- Depending on your environment you may have an alternative MTA installed such as exim4 or sendmail.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</si>
  <si>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</si>
  <si>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This recommendation is designed around the postfix mail server. Depending on your environment you may have an alternative MTA installed such as exim4 or sendmail. If this is the case consult the documentation for your installed MTA to configure the recommended state.</t>
    </r>
  </si>
  <si>
    <r>
      <rPr>
        <sz val="11"/>
        <color rgb="FF000000"/>
        <rFont val="Calibri"/>
      </rPr>
      <t xml:space="preserve">Run the following script to verify that the MTA is not listening on any non-loopback address ( </t>
    </r>
    <r>
      <rPr>
        <b/>
        <sz val="11"/>
        <color rgb="FF000000"/>
        <rFont val="Calibri"/>
      </rPr>
      <t>127.0.0.1</t>
    </r>
    <r>
      <rPr>
        <sz val="11"/>
        <color rgb="FF000000"/>
        <rFont val="Calibri"/>
      </rPr>
      <t xml:space="preserve">  or </t>
    </r>
    <r>
      <rPr>
        <b/>
        <sz val="11"/>
        <color rgb="FF000000"/>
        <rFont val="Calibri"/>
      </rPr>
      <t>::1</t>
    </r>
    <r>
      <rPr>
        <sz val="11"/>
        <color rgb="FF000000"/>
        <rFont val="Calibri"/>
      </rPr>
      <t xml:space="preserve"> )</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a_port_list=("25" "465" "587")</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a_output2+=("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command -v postconf &amp;&gt; /dev/null; then</t>
    </r>
    <r>
      <rPr>
        <sz val="11"/>
        <color rgb="FF006096"/>
        <rFont val="Roboto Condensed"/>
      </rPr>
      <t xml:space="preserve">
</t>
    </r>
    <r>
      <rPr>
        <sz val="11"/>
        <color rgb="FF006096"/>
        <rFont val="Roboto Condensed"/>
      </rPr>
      <t xml:space="preserve">      l_interfaces="$(postconf -n inet_interfaces)"</t>
    </r>
    <r>
      <rPr>
        <sz val="11"/>
        <color rgb="FF006096"/>
        <rFont val="Roboto Condensed"/>
      </rPr>
      <t xml:space="preserve">
</t>
    </r>
    <r>
      <rPr>
        <sz val="11"/>
        <color rgb="FF006096"/>
        <rFont val="Roboto Condensed"/>
      </rPr>
      <t xml:space="preserve">   elif command -v exim &amp;&gt; /dev/null; then</t>
    </r>
    <r>
      <rPr>
        <sz val="11"/>
        <color rgb="FF006096"/>
        <rFont val="Roboto Condensed"/>
      </rPr>
      <t xml:space="preserve">
</t>
    </r>
    <r>
      <rPr>
        <sz val="11"/>
        <color rgb="FF006096"/>
        <rFont val="Roboto Condensed"/>
      </rPr>
      <t xml:space="preserve">      l_interfaces="$(exim -bP local_interfaces)"</t>
    </r>
    <r>
      <rPr>
        <sz val="11"/>
        <color rgb="FF006096"/>
        <rFont val="Roboto Condensed"/>
      </rPr>
      <t xml:space="preserve">
</t>
    </r>
    <r>
      <rPr>
        <sz val="11"/>
        <color rgb="FF006096"/>
        <rFont val="Roboto Condensed"/>
      </rPr>
      <t xml:space="preserve">   elif command -v sendmail &amp;&gt; /dev/null; then</t>
    </r>
    <r>
      <rPr>
        <sz val="11"/>
        <color rgb="FF006096"/>
        <rFont val="Roboto Condensed"/>
      </rPr>
      <t xml:space="preserve">
</t>
    </r>
    <r>
      <rPr>
        <sz val="11"/>
        <color rgb="FF006096"/>
        <rFont val="Roboto Condensed"/>
      </rPr>
      <t xml:space="preserve">      l_interfaces="$(grep -i "O DaemonPortOptions=" /etc/mail/sendmail.cf | grep -oP '(?&lt;=Addr=)[^,+]+' | grep -v '^127\.0\.0\.1$')"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"$l_interfaces" ]; then</t>
    </r>
    <r>
      <rPr>
        <sz val="11"/>
        <color rgb="FF006096"/>
        <rFont val="Roboto Condensed"/>
      </rPr>
      <t xml:space="preserve">
</t>
    </r>
    <r>
      <rPr>
        <sz val="11"/>
        <color rgb="FF006096"/>
        <rFont val="Roboto Condensed"/>
      </rPr>
      <t xml:space="preserve">      if grep -Pqi '\ball\b' &lt;&lt;&lt; "$l_interfaces"; then</t>
    </r>
    <r>
      <rPr>
        <sz val="11"/>
        <color rgb="FF006096"/>
        <rFont val="Roboto Condensed"/>
      </rPr>
      <t xml:space="preserve">
</t>
    </r>
    <r>
      <rPr>
        <sz val="11"/>
        <color rgb="FF006096"/>
        <rFont val="Roboto Condensed"/>
      </rPr>
      <t xml:space="preserve">         a_output2+=(" - MTA is bound to all network interfaces")</t>
    </r>
    <r>
      <rPr>
        <sz val="11"/>
        <color rgb="FF006096"/>
        <rFont val="Roboto Condensed"/>
      </rPr>
      <t xml:space="preserve">
</t>
    </r>
    <r>
      <rPr>
        <sz val="11"/>
        <color rgb="FF006096"/>
        <rFont val="Roboto Condensed"/>
      </rPr>
      <t xml:space="preserve">      elif ! grep -Pqi '(inet_interfaces\h*=\h*)?(0\.0\.0\.0|::1|loopback-only)' &lt;&lt;&lt; "$l_interfaces"; then</t>
    </r>
    <r>
      <rPr>
        <sz val="11"/>
        <color rgb="FF006096"/>
        <rFont val="Roboto Condensed"/>
      </rPr>
      <t xml:space="preserve">
</t>
    </r>
    <r>
      <rPr>
        <sz val="11"/>
        <color rgb="FF006096"/>
        <rFont val="Roboto Condensed"/>
      </rPr>
      <t xml:space="preserve">         a_output2+=(" - MTA is bound to a network interface" "   \"$l_interfaces\"")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is not bound to a non loopback network interface" "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not detected or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</si>
  <si>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2.1.23</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</si>
  <si>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</si>
  <si>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apt purge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</si>
  <si>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</si>
  <si>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</si>
  <si>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</si>
  <si>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</si>
  <si>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</si>
  <si>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nis client is not installed</t>
    </r>
  </si>
  <si>
    <r>
      <rPr>
        <sz val="11"/>
        <color rgb="FF000000"/>
        <rFont val="Calibri"/>
      </rPr>
      <t xml:space="preserve">Uninstall </t>
    </r>
    <r>
      <rPr>
        <b/>
        <sz val="11"/>
        <color rgb="FF000000"/>
        <rFont val="Calibri"/>
      </rPr>
      <t>nis</t>
    </r>
    <r>
      <rPr>
        <sz val="11"/>
        <color rgb="FF000000"/>
        <rFont val="Calibri"/>
      </rPr>
      <t>:</t>
    </r>
    <r>
      <rPr>
        <sz val="11"/>
        <color rgb="FF000000"/>
        <rFont val="Calibri"/>
      </rPr>
      <t xml:space="preserve">
</t>
    </r>
    <r>
      <rPr>
        <sz val="11"/>
        <color rgb="FF006096"/>
        <rFont val="Roboto Condensed"/>
      </rPr>
      <t># apt purge nis</t>
    </r>
    <r>
      <rPr>
        <sz val="11"/>
        <color rgb="FF006096"/>
        <rFont val="Roboto Condensed"/>
      </rPr>
      <t xml:space="preserve">
</t>
    </r>
  </si>
  <si>
    <r>
      <rPr>
        <sz val="11"/>
        <color rgb="FF000000"/>
        <rFont val="Calibri"/>
      </rPr>
      <t>The Network Information Service (NIS), formerly known as Yellow Pages, is a client-server directory service protocol used to distribute system configuration files. The NIS client was used to bind a machine to an NIS server and receive the distributed configuration files.</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</si>
  <si>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</si>
  <si>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Verify </t>
    </r>
    <r>
      <rPr>
        <b/>
        <sz val="11"/>
        <color rgb="FF000000"/>
        <rFont val="Calibri"/>
      </rPr>
      <t>nis</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nis &amp;&gt;/dev/null &amp;&amp; echo "nis is installed"</t>
    </r>
    <r>
      <rPr>
        <sz val="11"/>
        <color rgb="FF006096"/>
        <rFont val="Roboto Condensed"/>
      </rPr>
      <t xml:space="preserve">
</t>
    </r>
    <r>
      <rPr>
        <sz val="11"/>
        <color rgb="FF000000"/>
        <rFont val="Calibri"/>
      </rPr>
      <t xml:space="preserve">
</t>
    </r>
    <r>
      <rPr>
        <sz val="11"/>
        <color rgb="FF000000"/>
        <rFont val="Calibri"/>
      </rPr>
      <t>Nothing should be returned.</t>
    </r>
  </si>
  <si>
    <t>2.2.2</t>
  </si>
  <si>
    <r>
      <rPr>
        <sz val="11"/>
        <rFont val="Calibri"/>
      </rPr>
      <t>Ensure rsh client is not installed</t>
    </r>
  </si>
  <si>
    <r>
      <rPr>
        <sz val="11"/>
        <color rgb="FF000000"/>
        <rFont val="Calibri"/>
      </rPr>
      <t xml:space="preserve">Uninstall </t>
    </r>
    <r>
      <rPr>
        <b/>
        <sz val="11"/>
        <color rgb="FF000000"/>
        <rFont val="Calibri"/>
      </rPr>
      <t>rsh</t>
    </r>
    <r>
      <rPr>
        <sz val="11"/>
        <color rgb="FF000000"/>
        <rFont val="Calibri"/>
      </rPr>
      <t>:</t>
    </r>
    <r>
      <rPr>
        <sz val="11"/>
        <color rgb="FF000000"/>
        <rFont val="Calibri"/>
      </rPr>
      <t xml:space="preserve">
</t>
    </r>
    <r>
      <rPr>
        <sz val="11"/>
        <color rgb="FF006096"/>
        <rFont val="Roboto Condensed"/>
      </rPr>
      <t># apt purge rsh-client</t>
    </r>
    <r>
      <rPr>
        <sz val="11"/>
        <color rgb="FF006096"/>
        <rFont val="Roboto Condensed"/>
      </rPr>
      <t xml:space="preserve">
</t>
    </r>
  </si>
  <si>
    <r>
      <rPr>
        <sz val="11"/>
        <color rgb="FF000000"/>
        <rFont val="Calibri"/>
      </rPr>
      <t xml:space="preserve">The </t>
    </r>
    <r>
      <rPr>
        <b/>
        <sz val="11"/>
        <color rgb="FF000000"/>
        <rFont val="Calibri"/>
      </rPr>
      <t>rsh-client</t>
    </r>
    <r>
      <rPr>
        <sz val="11"/>
        <color rgb="FF000000"/>
        <rFont val="Calibri"/>
      </rPr>
      <t xml:space="preserve"> package contains the client commands for the rsh services.</t>
    </r>
  </si>
  <si>
    <r>
      <rPr>
        <sz val="11"/>
        <color rgb="FF000000"/>
        <rFont val="Calibri"/>
      </rPr>
      <t xml:space="preserve">Verify </t>
    </r>
    <r>
      <rPr>
        <b/>
        <sz val="11"/>
        <color rgb="FF000000"/>
        <rFont val="Calibri"/>
      </rPr>
      <t>rsh-client</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rsh-client &amp;&gt;/dev/null &amp;&amp; echo "rsh-client is installed"</t>
    </r>
    <r>
      <rPr>
        <sz val="11"/>
        <color rgb="FF006096"/>
        <rFont val="Roboto Condensed"/>
      </rPr>
      <t xml:space="preserve">
</t>
    </r>
    <r>
      <rPr>
        <sz val="11"/>
        <color rgb="FF000000"/>
        <rFont val="Calibri"/>
      </rPr>
      <t xml:space="preserve">
</t>
    </r>
    <r>
      <rPr>
        <sz val="11"/>
        <color rgb="FF000000"/>
        <rFont val="Calibri"/>
      </rPr>
      <t>Nothing should be returned.</t>
    </r>
  </si>
  <si>
    <t>2.2.3</t>
  </si>
  <si>
    <r>
      <rPr>
        <sz val="11"/>
        <rFont val="Calibri"/>
      </rPr>
      <t>Ensure talk client is not installed</t>
    </r>
  </si>
  <si>
    <r>
      <rPr>
        <sz val="11"/>
        <color rgb="FF000000"/>
        <rFont val="Calibri"/>
      </rPr>
      <t xml:space="preserve">Uninstall </t>
    </r>
    <r>
      <rPr>
        <b/>
        <sz val="11"/>
        <color rgb="FF000000"/>
        <rFont val="Calibri"/>
      </rPr>
      <t>talk</t>
    </r>
    <r>
      <rPr>
        <sz val="11"/>
        <color rgb="FF000000"/>
        <rFont val="Calibri"/>
      </rPr>
      <t>:</t>
    </r>
    <r>
      <rPr>
        <sz val="11"/>
        <color rgb="FF000000"/>
        <rFont val="Calibri"/>
      </rPr>
      <t xml:space="preserve">
</t>
    </r>
    <r>
      <rPr>
        <sz val="11"/>
        <color rgb="FF006096"/>
        <rFont val="Roboto Condensed"/>
      </rPr>
      <t># apt purge talk</t>
    </r>
    <r>
      <rPr>
        <sz val="11"/>
        <color rgb="FF006096"/>
        <rFont val="Roboto Condensed"/>
      </rPr>
      <t xml:space="preserve">
</t>
    </r>
  </si>
  <si>
    <r>
      <rPr>
        <sz val="11"/>
        <color rgb="FF000000"/>
        <rFont val="Calibri"/>
      </rPr>
      <t xml:space="preserve">The </t>
    </r>
    <r>
      <rPr>
        <b/>
        <sz val="11"/>
        <color rgb="FF000000"/>
        <rFont val="Calibri"/>
      </rPr>
      <t>talk</t>
    </r>
    <r>
      <rPr>
        <sz val="11"/>
        <color rgb="FF000000"/>
        <rFont val="Calibri"/>
      </rPr>
      <t xml:space="preserve"> software makes it possible for users to send and receive messages across systems through a terminal session. The </t>
    </r>
    <r>
      <rPr>
        <b/>
        <sz val="11"/>
        <color rgb="FF000000"/>
        <rFont val="Calibri"/>
      </rPr>
      <t>talk</t>
    </r>
    <r>
      <rPr>
        <sz val="11"/>
        <color rgb="FF000000"/>
        <rFont val="Calibri"/>
      </rPr>
      <t xml:space="preserve"> client, which allows initialization of talk sessions, is installed by default.</t>
    </r>
  </si>
  <si>
    <r>
      <rPr>
        <sz val="11"/>
        <color rgb="FF000000"/>
        <rFont val="Calibri"/>
      </rPr>
      <t xml:space="preserve">Verify </t>
    </r>
    <r>
      <rPr>
        <b/>
        <sz val="11"/>
        <color rgb="FF000000"/>
        <rFont val="Calibri"/>
      </rPr>
      <t>talk</t>
    </r>
    <r>
      <rPr>
        <sz val="11"/>
        <color rgb="FF000000"/>
        <rFont val="Calibri"/>
      </rPr>
      <t xml:space="preserve">  is not installed. The following command may provide the needed information:</t>
    </r>
    <r>
      <rPr>
        <sz val="11"/>
        <color rgb="FF000000"/>
        <rFont val="Calibri"/>
      </rPr>
      <t xml:space="preserve">
</t>
    </r>
    <r>
      <rPr>
        <sz val="11"/>
        <color rgb="FF006096"/>
        <rFont val="Roboto Condensed"/>
      </rPr>
      <t># dpkg-query -s talk &amp;&gt;/dev/null &amp;&amp; echo "talk is installed"</t>
    </r>
    <r>
      <rPr>
        <sz val="11"/>
        <color rgb="FF006096"/>
        <rFont val="Roboto Condensed"/>
      </rPr>
      <t xml:space="preserve">
</t>
    </r>
    <r>
      <rPr>
        <sz val="11"/>
        <color rgb="FF000000"/>
        <rFont val="Calibri"/>
      </rPr>
      <t xml:space="preserve">
</t>
    </r>
    <r>
      <rPr>
        <sz val="11"/>
        <color rgb="FF000000"/>
        <rFont val="Calibri"/>
      </rPr>
      <t>Nothing should be returned.</t>
    </r>
  </si>
  <si>
    <t>2.2.4</t>
  </si>
  <si>
    <r>
      <rPr>
        <sz val="11"/>
        <rFont val="Calibri"/>
      </rPr>
      <t>Ensure telnet client is not installed</t>
    </r>
  </si>
  <si>
    <r>
      <rPr>
        <sz val="11"/>
        <color rgb="FF000000"/>
        <rFont val="Calibri"/>
      </rPr>
      <t xml:space="preserve">Run the following commands to uninstall </t>
    </r>
    <r>
      <rPr>
        <b/>
        <sz val="11"/>
        <color rgb="FF000000"/>
        <rFont val="Calibri"/>
      </rPr>
      <t>telnet</t>
    </r>
    <r>
      <rPr>
        <sz val="11"/>
        <color rgb="FF000000"/>
        <rFont val="Calibri"/>
      </rPr>
      <t xml:space="preserve"> &amp; </t>
    </r>
    <r>
      <rPr>
        <b/>
        <sz val="11"/>
        <color rgb="FF000000"/>
        <rFont val="Calibri"/>
      </rPr>
      <t>inetutils-telnet</t>
    </r>
    <r>
      <rPr>
        <sz val="11"/>
        <color rgb="FF000000"/>
        <rFont val="Calibri"/>
      </rPr>
      <t>:</t>
    </r>
    <r>
      <rPr>
        <sz val="11"/>
        <color rgb="FF000000"/>
        <rFont val="Calibri"/>
      </rPr>
      <t xml:space="preserve">
</t>
    </r>
    <r>
      <rPr>
        <sz val="11"/>
        <color rgb="FF006096"/>
        <rFont val="Roboto Condensed"/>
      </rPr>
      <t># apt purge telnet</t>
    </r>
    <r>
      <rPr>
        <sz val="11"/>
        <color rgb="FF006096"/>
        <rFont val="Roboto Condensed"/>
      </rPr>
      <t xml:space="preserve">
</t>
    </r>
    <r>
      <rPr>
        <sz val="11"/>
        <color rgb="FF006096"/>
        <rFont val="Roboto Condensed"/>
      </rPr>
      <t># apt purge inetutils-telnet</t>
    </r>
    <r>
      <rPr>
        <sz val="11"/>
        <color rgb="FF006096"/>
        <rFont val="Roboto Condensed"/>
      </rPr>
      <t xml:space="preserve">
</t>
    </r>
  </si>
  <si>
    <r>
      <rPr>
        <sz val="11"/>
        <color rgb="FF000000"/>
        <rFont val="Calibri"/>
      </rPr>
      <t xml:space="preserve">The </t>
    </r>
    <r>
      <rPr>
        <b/>
        <sz val="11"/>
        <color rgb="FF000000"/>
        <rFont val="Calibri"/>
      </rPr>
      <t>inetutils-telnet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</si>
  <si>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Verify </t>
    </r>
    <r>
      <rPr>
        <b/>
        <sz val="11"/>
        <color rgb="FF000000"/>
        <rFont val="Calibri"/>
      </rPr>
      <t>inetutils-telnet</t>
    </r>
    <r>
      <rPr>
        <sz val="11"/>
        <color rgb="FF000000"/>
        <rFont val="Calibri"/>
      </rPr>
      <t xml:space="preserve">  &amp; </t>
    </r>
    <r>
      <rPr>
        <b/>
        <sz val="11"/>
        <color rgb="FF000000"/>
        <rFont val="Calibri"/>
      </rPr>
      <t>telnet</t>
    </r>
    <r>
      <rPr>
        <sz val="11"/>
        <color rgb="FF000000"/>
        <rFont val="Calibri"/>
      </rPr>
      <t xml:space="preserve"> are not installed. Use the following command to provide the needed information:</t>
    </r>
    <r>
      <rPr>
        <sz val="11"/>
        <color rgb="FF000000"/>
        <rFont val="Calibri"/>
      </rPr>
      <t xml:space="preserve">
</t>
    </r>
    <r>
      <rPr>
        <sz val="11"/>
        <color rgb="FF006096"/>
        <rFont val="Roboto Condensed"/>
      </rPr>
      <t># dpkg-query -l | grep -E 'telnet|inetutils-telnet' &amp;&gt;/dev/null &amp;&amp; echo "telnet is installed"</t>
    </r>
    <r>
      <rPr>
        <sz val="11"/>
        <color rgb="FF006096"/>
        <rFont val="Roboto Condensed"/>
      </rPr>
      <t xml:space="preserve">
</t>
    </r>
    <r>
      <rPr>
        <sz val="11"/>
        <color rgb="FF000000"/>
        <rFont val="Calibri"/>
      </rPr>
      <t xml:space="preserve">
</t>
    </r>
    <r>
      <rPr>
        <sz val="11"/>
        <color rgb="FF000000"/>
        <rFont val="Calibri"/>
      </rPr>
      <t>Nothing should be returned.</t>
    </r>
  </si>
  <si>
    <t>2.2.5</t>
  </si>
  <si>
    <r>
      <rPr>
        <sz val="11"/>
        <rFont val="Calibri"/>
      </rPr>
      <t>Ensure ldap client is not installed</t>
    </r>
  </si>
  <si>
    <r>
      <rPr>
        <sz val="11"/>
        <color rgb="FF000000"/>
        <rFont val="Calibri"/>
      </rPr>
      <t xml:space="preserve">Uninstall </t>
    </r>
    <r>
      <rPr>
        <b/>
        <sz val="11"/>
        <color rgb="FF000000"/>
        <rFont val="Calibri"/>
      </rPr>
      <t>ldap-utils</t>
    </r>
    <r>
      <rPr>
        <sz val="11"/>
        <color rgb="FF000000"/>
        <rFont val="Calibri"/>
      </rPr>
      <t>:</t>
    </r>
    <r>
      <rPr>
        <sz val="11"/>
        <color rgb="FF000000"/>
        <rFont val="Calibri"/>
      </rPr>
      <t xml:space="preserve">
</t>
    </r>
    <r>
      <rPr>
        <sz val="11"/>
        <color rgb="FF006096"/>
        <rFont val="Roboto Condensed"/>
      </rPr>
      <t># apt purge ldap-utils</t>
    </r>
    <r>
      <rPr>
        <sz val="11"/>
        <color rgb="FF006096"/>
        <rFont val="Roboto Condensed"/>
      </rPr>
      <t xml:space="preserve">
</t>
    </r>
  </si>
  <si>
    <r>
      <rPr>
        <sz val="11"/>
        <color rgb="FF000000"/>
        <rFont val="Calibri"/>
      </rPr>
      <t>Removing the LDAP client will prevent or inhibit using LDAP for authentication in your environment.</t>
    </r>
  </si>
  <si>
    <r>
      <rPr>
        <sz val="11"/>
        <color rgb="FF000000"/>
        <rFont val="Calibri"/>
      </rPr>
      <t xml:space="preserve">Verify that </t>
    </r>
    <r>
      <rPr>
        <b/>
        <sz val="11"/>
        <color rgb="FF000000"/>
        <rFont val="Calibri"/>
      </rPr>
      <t>ldap-utils</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ldap-utils &amp;&gt;/dev/null &amp;&amp; echo "ldap-utils is installed"</t>
    </r>
    <r>
      <rPr>
        <sz val="11"/>
        <color rgb="FF006096"/>
        <rFont val="Roboto Condensed"/>
      </rPr>
      <t xml:space="preserve">
</t>
    </r>
    <r>
      <rPr>
        <sz val="11"/>
        <color rgb="FF000000"/>
        <rFont val="Calibri"/>
      </rPr>
      <t xml:space="preserve">
</t>
    </r>
    <r>
      <rPr>
        <sz val="11"/>
        <color rgb="FF000000"/>
        <rFont val="Calibri"/>
      </rPr>
      <t>Nothing should be returned.</t>
    </r>
  </si>
  <si>
    <t>2.2.6</t>
  </si>
  <si>
    <r>
      <rPr>
        <sz val="11"/>
        <rFont val="Calibri"/>
      </rPr>
      <t>Ensure ftp client is not installed</t>
    </r>
  </si>
  <si>
    <r>
      <rPr>
        <sz val="11"/>
        <color rgb="FF000000"/>
        <rFont val="Calibri"/>
      </rPr>
      <t xml:space="preserve">Run the following commands to uninstall the </t>
    </r>
    <r>
      <rPr>
        <b/>
        <sz val="11"/>
        <color rgb="FF000000"/>
        <rFont val="Calibri"/>
      </rPr>
      <t>tnftp</t>
    </r>
    <r>
      <rPr>
        <sz val="11"/>
        <color rgb="FF000000"/>
        <rFont val="Calibri"/>
      </rPr>
      <t xml:space="preserve"> and </t>
    </r>
    <r>
      <rPr>
        <b/>
        <sz val="11"/>
        <color rgb="FF000000"/>
        <rFont val="Calibri"/>
      </rPr>
      <t>ftp</t>
    </r>
    <r>
      <rPr>
        <sz val="11"/>
        <color rgb="FF000000"/>
        <rFont val="Calibri"/>
      </rPr>
      <t xml:space="preserve"> packages:</t>
    </r>
    <r>
      <rPr>
        <sz val="11"/>
        <color rgb="FF000000"/>
        <rFont val="Calibri"/>
      </rPr>
      <t xml:space="preserve">
</t>
    </r>
    <r>
      <rPr>
        <sz val="11"/>
        <color rgb="FF006096"/>
        <rFont val="Roboto Condensed"/>
      </rPr>
      <t># apt purge ftp</t>
    </r>
    <r>
      <rPr>
        <sz val="11"/>
        <color rgb="FF006096"/>
        <rFont val="Roboto Condensed"/>
      </rPr>
      <t xml:space="preserve">
</t>
    </r>
    <r>
      <rPr>
        <sz val="11"/>
        <color rgb="FF006096"/>
        <rFont val="Roboto Condensed"/>
      </rPr>
      <t># apt purge tnftp</t>
    </r>
    <r>
      <rPr>
        <sz val="11"/>
        <color rgb="FF006096"/>
        <rFont val="Roboto Condensed"/>
      </rPr>
      <t xml:space="preserve">
</t>
    </r>
  </si>
  <si>
    <r>
      <rPr>
        <b/>
        <sz val="11"/>
        <color rgb="FF000000"/>
        <rFont val="Calibri"/>
      </rPr>
      <t>tnftp</t>
    </r>
    <r>
      <rPr>
        <sz val="11"/>
        <color rgb="FF000000"/>
        <rFont val="Calibri"/>
      </rPr>
      <t xml:space="preserve"> an enhanced FTP client, is the user interface to the Internet standard File Transfer Protocol.  The program allows a  user  to  transfer files to and from a remote network site.</t>
    </r>
  </si>
  <si>
    <r>
      <rPr>
        <sz val="11"/>
        <color rgb="FF000000"/>
        <rFont val="Calibri"/>
      </rPr>
      <t xml:space="preserve">Run the following command to verify the </t>
    </r>
    <r>
      <rPr>
        <b/>
        <sz val="11"/>
        <color rgb="FF000000"/>
        <rFont val="Calibri"/>
      </rPr>
      <t>tnftp</t>
    </r>
    <r>
      <rPr>
        <sz val="11"/>
        <color rgb="FF000000"/>
        <rFont val="Calibri"/>
      </rPr>
      <t xml:space="preserve"> and </t>
    </r>
    <r>
      <rPr>
        <b/>
        <sz val="11"/>
        <color rgb="FF000000"/>
        <rFont val="Calibri"/>
      </rPr>
      <t>ftp</t>
    </r>
    <r>
      <rPr>
        <sz val="11"/>
        <color rgb="FF000000"/>
        <rFont val="Calibri"/>
      </rPr>
      <t xml:space="preserve"> packages are not installed:</t>
    </r>
    <r>
      <rPr>
        <sz val="11"/>
        <color rgb="FF000000"/>
        <rFont val="Calibri"/>
      </rPr>
      <t xml:space="preserve">
</t>
    </r>
    <r>
      <rPr>
        <sz val="11"/>
        <color rgb="FF006096"/>
        <rFont val="Roboto Condensed"/>
      </rPr>
      <t># dpkg-query -l | awk '{print $2}' 2&gt;&amp;1 | grep -Pqs -- '^(ftp|tnftp)' &amp;&amp; echo "ftp is installed"</t>
    </r>
    <r>
      <rPr>
        <sz val="11"/>
        <color rgb="FF006096"/>
        <rFont val="Roboto Condensed"/>
      </rPr>
      <t xml:space="preserve">
</t>
    </r>
    <r>
      <rPr>
        <sz val="11"/>
        <color rgb="FF006096"/>
        <rFont val="Roboto Condensed"/>
      </rPr>
      <t>ftp is installed</t>
    </r>
    <r>
      <rPr>
        <sz val="11"/>
        <color rgb="FF006096"/>
        <rFont val="Roboto Condensed"/>
      </rPr>
      <t xml:space="preserve">
</t>
    </r>
    <r>
      <rPr>
        <sz val="11"/>
        <color rgb="FF000000"/>
        <rFont val="Calibri"/>
      </rPr>
      <t xml:space="preserve">
</t>
    </r>
    <r>
      <rPr>
        <sz val="11"/>
        <color rgb="FF000000"/>
        <rFont val="Calibri"/>
      </rPr>
      <t>Nothing should be returned.</t>
    </r>
  </si>
  <si>
    <t>Ensure time synchronization is in use</t>
  </si>
  <si>
    <t>2.3.1.1</t>
  </si>
  <si>
    <r>
      <rPr>
        <sz val="11"/>
        <rFont val="Calibri"/>
      </rPr>
      <t>Ensure a single time synchronization daemon is in use</t>
    </r>
  </si>
  <si>
    <r>
      <rPr>
        <sz val="11"/>
        <color rgb="FF000000"/>
        <rFont val="Calibri"/>
      </rPr>
      <t>On physical systems, and virtual systems where host based time synchronization is not available.</t>
    </r>
    <r>
      <rPr>
        <sz val="11"/>
        <color rgb="FF000000"/>
        <rFont val="Calibri"/>
      </rPr>
      <t xml:space="preserve">
</t>
    </r>
    <r>
      <rPr>
        <sz val="11"/>
        <color rgb="FF000000"/>
        <rFont val="Calibri"/>
      </rPr>
      <t xml:space="preserve">Select </t>
    </r>
    <r>
      <rPr>
        <b/>
        <sz val="11"/>
        <color rgb="FF000000"/>
        <rFont val="Calibri"/>
      </rPr>
      <t>one</t>
    </r>
    <r>
      <rPr>
        <sz val="11"/>
        <color rgb="FF000000"/>
        <rFont val="Calibri"/>
      </rPr>
      <t xml:space="preserve"> of the two time synchronization daemons; </t>
    </r>
    <r>
      <rPr>
        <b/>
        <sz val="11"/>
        <color rgb="FF000000"/>
        <rFont val="Calibri"/>
      </rPr>
      <t>chrony (1)</t>
    </r>
    <r>
      <rPr>
        <sz val="11"/>
        <color rgb="FF000000"/>
        <rFont val="Calibri"/>
      </rPr>
      <t xml:space="preserve"> or </t>
    </r>
    <r>
      <rPr>
        <b/>
        <sz val="11"/>
        <color rgb="FF000000"/>
        <rFont val="Calibri"/>
      </rPr>
      <t>systemd-timesyncd (2)</t>
    </r>
    <r>
      <rPr>
        <sz val="11"/>
        <color rgb="FF000000"/>
        <rFont val="Calibri"/>
      </rPr>
      <t xml:space="preserve"> and following the remediation procedure for the selected daemon.</t>
    </r>
    <r>
      <rPr>
        <sz val="11"/>
        <color rgb="FF000000"/>
        <rFont val="Calibri"/>
      </rPr>
      <t xml:space="preserve">
</t>
    </r>
    <r>
      <rPr>
        <b/>
        <sz val="11"/>
        <color rgb="FF000000"/>
        <rFont val="Calibri"/>
      </rPr>
      <t>Note:</t>
    </r>
    <r>
      <rPr>
        <sz val="11"/>
        <color rgb="FF000000"/>
        <rFont val="Calibri"/>
      </rPr>
      <t xml:space="preserve"> enabling more than one synchronization daemon could lead to unexpected or unreliable results:</t>
    </r>
    <r>
      <rPr>
        <sz val="11"/>
        <color rgb="FF000000"/>
        <rFont val="Calibri"/>
      </rPr>
      <t xml:space="preserve">
</t>
    </r>
    <r>
      <rPr>
        <sz val="11"/>
        <color rgb="FF000000"/>
        <rFont val="Calibri"/>
      </rPr>
      <t xml:space="preserve">- </t>
    </r>
    <r>
      <rPr>
        <b/>
        <sz val="11"/>
        <color rgb="FF000000"/>
        <rFont val="Calibri"/>
      </rPr>
      <t>chrony</t>
    </r>
    <r>
      <rPr>
        <sz val="11"/>
        <color rgb="FF000000"/>
        <rFont val="Calibri"/>
      </rPr>
      <t xml:space="preserve">
</t>
    </r>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xml:space="preserve"># apt install chrony </t>
    </r>
    <r>
      <rPr>
        <sz val="11"/>
        <color rgb="FF006096"/>
        <rFont val="Roboto Condensed"/>
      </rPr>
      <t xml:space="preserve">
</t>
    </r>
    <r>
      <rPr>
        <sz val="11"/>
        <color rgb="FF000000"/>
        <rFont val="Calibri"/>
      </rPr>
      <t xml:space="preserve">
</t>
    </r>
    <r>
      <rPr>
        <sz val="11"/>
        <color rgb="FF000000"/>
        <rFont val="Calibri"/>
      </rPr>
      <t xml:space="preserve">Run the following commands to stop and mask the </t>
    </r>
    <r>
      <rPr>
        <b/>
        <sz val="11"/>
        <color rgb="FF000000"/>
        <rFont val="Calibri"/>
      </rPr>
      <t>systemd-timesyncd</t>
    </r>
    <r>
      <rPr>
        <sz val="11"/>
        <color rgb="FF000000"/>
        <rFont val="Calibri"/>
      </rPr>
      <t xml:space="preserve"> daemon:</t>
    </r>
    <r>
      <rPr>
        <sz val="11"/>
        <color rgb="FF000000"/>
        <rFont val="Calibri"/>
      </rPr>
      <t xml:space="preserve">
</t>
    </r>
    <r>
      <rPr>
        <sz val="11"/>
        <color rgb="FF006096"/>
        <rFont val="Roboto Condensed"/>
      </rPr>
      <t># systemctl stop systemd-timesyncd.service</t>
    </r>
    <r>
      <rPr>
        <sz val="11"/>
        <color rgb="FF006096"/>
        <rFont val="Roboto Condensed"/>
      </rPr>
      <t xml:space="preserve">
</t>
    </r>
    <r>
      <rPr>
        <sz val="11"/>
        <color rgb="FF006096"/>
        <rFont val="Roboto Condensed"/>
      </rPr>
      <t># systemctl mask systemd-timesyncd.service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Subsection: </t>
    </r>
    <r>
      <rPr>
        <b/>
        <i/>
        <sz val="11"/>
        <color rgb="FF000000"/>
        <rFont val="Calibri"/>
      </rPr>
      <t>Configure chrony</t>
    </r>
    <r>
      <rPr>
        <sz val="11"/>
        <color rgb="FF000000"/>
        <rFont val="Calibri"/>
      </rPr>
      <t xml:space="preserve"> should be followed</t>
    </r>
    <r>
      <rPr>
        <sz val="11"/>
        <color rgb="FF000000"/>
        <rFont val="Calibri"/>
      </rPr>
      <t xml:space="preserve">
</t>
    </r>
    <r>
      <rPr>
        <sz val="11"/>
        <color rgb="FF000000"/>
        <rFont val="Calibri"/>
      </rPr>
      <t xml:space="preserve">- Subsection: </t>
    </r>
    <r>
      <rPr>
        <b/>
        <i/>
        <sz val="11"/>
        <color rgb="FF000000"/>
        <rFont val="Calibri"/>
      </rPr>
      <t>Configure systemd-timesyncd</t>
    </r>
    <r>
      <rPr>
        <sz val="11"/>
        <color rgb="FF000000"/>
        <rFont val="Calibri"/>
      </rPr>
      <t xml:space="preserve"> should be skipped</t>
    </r>
    <r>
      <rPr>
        <sz val="11"/>
        <color rgb="FF000000"/>
        <rFont val="Calibri"/>
      </rPr>
      <t xml:space="preserve">
</t>
    </r>
    <r>
      <rPr>
        <sz val="11"/>
        <color rgb="FF000000"/>
        <rFont val="Calibri"/>
      </rPr>
      <t xml:space="preserve">- </t>
    </r>
    <r>
      <rPr>
        <b/>
        <sz val="11"/>
        <color rgb="FF000000"/>
        <rFont val="Calibri"/>
      </rPr>
      <t>systemd-timesyncd</t>
    </r>
    <r>
      <rPr>
        <sz val="11"/>
        <color rgb="FF000000"/>
        <rFont val="Calibri"/>
      </rPr>
      <t xml:space="preserve">
</t>
    </r>
    <r>
      <rPr>
        <sz val="11"/>
        <color rgb="FF000000"/>
        <rFont val="Calibri"/>
      </rPr>
      <t>Run the following command to remove the chrony package:</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Subsection: </t>
    </r>
    <r>
      <rPr>
        <b/>
        <i/>
        <sz val="11"/>
        <color rgb="FF000000"/>
        <rFont val="Calibri"/>
      </rPr>
      <t>Configure systemd-timesyncd</t>
    </r>
    <r>
      <rPr>
        <sz val="11"/>
        <color rgb="FF000000"/>
        <rFont val="Calibri"/>
      </rPr>
      <t xml:space="preserve"> should be followed</t>
    </r>
    <r>
      <rPr>
        <sz val="11"/>
        <color rgb="FF000000"/>
        <rFont val="Calibri"/>
      </rPr>
      <t xml:space="preserve">
</t>
    </r>
    <r>
      <rPr>
        <sz val="11"/>
        <color rgb="FF000000"/>
        <rFont val="Calibri"/>
      </rPr>
      <t xml:space="preserve">- Subsection: </t>
    </r>
    <r>
      <rPr>
        <b/>
        <i/>
        <sz val="11"/>
        <color rgb="FF000000"/>
        <rFont val="Calibri"/>
      </rPr>
      <t>Configure chrony</t>
    </r>
    <r>
      <rPr>
        <sz val="11"/>
        <color rgb="FF000000"/>
        <rFont val="Calibri"/>
      </rPr>
      <t xml:space="preserve"> should be skipped</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</si>
  <si>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On virtual systems where host based time synchronization is available consult your virtualization software documentation and verify that host based synchronization is in use and follows local site policy. In this scenario, this section should be skipped</t>
    </r>
    <r>
      <rPr>
        <sz val="11"/>
        <color rgb="FF000000"/>
        <rFont val="Calibri"/>
      </rPr>
      <t xml:space="preserve">
</t>
    </r>
    <r>
      <rPr>
        <sz val="11"/>
        <color rgb="FF000000"/>
        <rFont val="Calibri"/>
      </rPr>
      <t xml:space="preserve">- Only </t>
    </r>
    <r>
      <rPr>
        <b/>
        <sz val="11"/>
        <color rgb="FF000000"/>
        <rFont val="Calibri"/>
      </rPr>
      <t>one</t>
    </r>
    <r>
      <rPr>
        <sz val="11"/>
        <color rgb="FF000000"/>
        <rFont val="Calibri"/>
      </rPr>
      <t xml:space="preserve"> time synchronization method should be in use on the system. Configuring multiple time synchronization methods could lead to unexpected or unreliable results</t>
    </r>
  </si>
  <si>
    <r>
      <rPr>
        <sz val="11"/>
        <color rgb="FF000000"/>
        <rFont val="Calibri"/>
      </rPr>
      <t>On physical systems, and virtual systems where host based time synchronization is not available.</t>
    </r>
    <r>
      <rPr>
        <sz val="11"/>
        <color rgb="FF000000"/>
        <rFont val="Calibri"/>
      </rPr>
      <t xml:space="preserve">
</t>
    </r>
    <r>
      <rPr>
        <b/>
        <sz val="11"/>
        <color rgb="FF000000"/>
        <rFont val="Calibri"/>
      </rPr>
      <t>One</t>
    </r>
    <r>
      <rPr>
        <sz val="11"/>
        <color rgb="FF000000"/>
        <rFont val="Calibri"/>
      </rPr>
      <t xml:space="preserve"> of the two time synchronization daemons should be available; </t>
    </r>
    <r>
      <rPr>
        <b/>
        <sz val="11"/>
        <color rgb="FF000000"/>
        <rFont val="Calibri"/>
      </rPr>
      <t>chrony</t>
    </r>
    <r>
      <rPr>
        <sz val="11"/>
        <color rgb="FF000000"/>
        <rFont val="Calibri"/>
      </rPr>
      <t xml:space="preserve"> or </t>
    </r>
    <r>
      <rPr>
        <b/>
        <sz val="11"/>
        <color rgb="FF000000"/>
        <rFont val="Calibri"/>
      </rPr>
      <t>systemd-timesyncd</t>
    </r>
    <r>
      <rPr>
        <sz val="11"/>
        <color rgb="FF000000"/>
        <rFont val="Calibri"/>
      </rPr>
      <t xml:space="preserve">
</t>
    </r>
    <r>
      <rPr>
        <sz val="11"/>
        <color rgb="FF000000"/>
        <rFont val="Calibri"/>
      </rPr>
      <t>Run the following script to verify that a single time synchronization daemon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systemctl is-enabled "$l_service_name" 2&gt;/dev/null | grep -q 'enabled'; then</t>
    </r>
    <r>
      <rPr>
        <sz val="11"/>
        <color rgb="FF006096"/>
        <rFont val="Roboto Condensed"/>
      </rPr>
      <t xml:space="preserve">
</t>
    </r>
    <r>
      <rPr>
        <sz val="11"/>
        <color rgb="FF006096"/>
        <rFont val="Roboto Condensed"/>
      </rPr>
      <t xml:space="preserve">            l_out2="$l_out2\n  - Daemon: \"$l_service_name\" is enabled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systemctl is-active "$l_service_name" 2&gt;/dev/null | grep -q '^active'; then</t>
    </r>
    <r>
      <rPr>
        <sz val="11"/>
        <color rgb="FF006096"/>
        <rFont val="Roboto Condensed"/>
      </rPr>
      <t xml:space="preserve">
</t>
    </r>
    <r>
      <rPr>
        <sz val="11"/>
        <color rgb="FF006096"/>
        <rFont val="Roboto Condensed"/>
      </rPr>
      <t xml:space="preserve">            l_out2="$l_out2\n  - Daemon: \"$l_service_name\" is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l_service_name="systemd-timesyncd.service" # Check systemd-timesyncd daemon</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l_timesyncd="y"</t>
    </r>
    <r>
      <rPr>
        <sz val="11"/>
        <color rgb="FF006096"/>
        <rFont val="Roboto Condensed"/>
      </rPr>
      <t xml:space="preserve">
</t>
    </r>
    <r>
      <rPr>
        <sz val="11"/>
        <color rgb="FF006096"/>
        <rFont val="Roboto Condensed"/>
      </rPr>
      <t xml:space="preserve">        l_out_tsd="$l_out2"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l_timesyncd="n"</t>
    </r>
    <r>
      <rPr>
        <sz val="11"/>
        <color rgb="FF006096"/>
        <rFont val="Roboto Condensed"/>
      </rPr>
      <t xml:space="preserve">
</t>
    </r>
    <r>
      <rPr>
        <sz val="11"/>
        <color rgb="FF006096"/>
        <rFont val="Roboto Condensed"/>
      </rPr>
      <t xml:space="preserve">        l_out_tsd="\n  - Daemon: \"$l_service_name\" is not enabled and not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l_service_name="chrony.service" # Check chrony</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l_chrony="y"</t>
    </r>
    <r>
      <rPr>
        <sz val="11"/>
        <color rgb="FF006096"/>
        <rFont val="Roboto Condensed"/>
      </rPr>
      <t xml:space="preserve">
</t>
    </r>
    <r>
      <rPr>
        <sz val="11"/>
        <color rgb="FF006096"/>
        <rFont val="Roboto Condensed"/>
      </rPr>
      <t xml:space="preserve">        l_out_chrony="$l_out2"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l_chrony="n"</t>
    </r>
    <r>
      <rPr>
        <sz val="11"/>
        <color rgb="FF006096"/>
        <rFont val="Roboto Condensed"/>
      </rPr>
      <t xml:space="preserve">
</t>
    </r>
    <r>
      <rPr>
        <sz val="11"/>
        <color rgb="FF006096"/>
        <rFont val="Roboto Condensed"/>
      </rPr>
      <t xml:space="preserve">        l_out_chrony="\n  - Daemon: \"$l_service_name\" is not enabled and not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l_status="$l_timesyncd$l_chrony"</t>
    </r>
    <r>
      <rPr>
        <sz val="11"/>
        <color rgb="FF006096"/>
        <rFont val="Roboto Condensed"/>
      </rPr>
      <t xml:space="preserve">
</t>
    </r>
    <r>
      <rPr>
        <sz val="11"/>
        <color rgb="FF006096"/>
        <rFont val="Roboto Condensed"/>
      </rPr>
      <t xml:space="preserve">    case "$l_status" in</t>
    </r>
    <r>
      <rPr>
        <sz val="11"/>
        <color rgb="FF006096"/>
        <rFont val="Roboto Condensed"/>
      </rPr>
      <t xml:space="preserve">
</t>
    </r>
    <r>
      <rPr>
        <sz val="11"/>
        <color rgb="FF006096"/>
        <rFont val="Roboto Condensed"/>
      </rPr>
      <t xml:space="preserve">        yy)</t>
    </r>
    <r>
      <rPr>
        <sz val="11"/>
        <color rgb="FF006096"/>
        <rFont val="Roboto Condensed"/>
      </rPr>
      <t xml:space="preserve">
</t>
    </r>
    <r>
      <rPr>
        <sz val="11"/>
        <color rgb="FF006096"/>
        <rFont val="Roboto Condensed"/>
      </rPr>
      <t xml:space="preserve">            l_output2=" - More than one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nn)</t>
    </r>
    <r>
      <rPr>
        <sz val="11"/>
        <color rgb="FF006096"/>
        <rFont val="Roboto Condensed"/>
      </rPr>
      <t xml:space="preserve">
</t>
    </r>
    <r>
      <rPr>
        <sz val="11"/>
        <color rgb="FF006096"/>
        <rFont val="Roboto Condensed"/>
      </rPr>
      <t xml:space="preserve">            l_output2=" - No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yn|ny)</t>
    </r>
    <r>
      <rPr>
        <sz val="11"/>
        <color rgb="FF006096"/>
        <rFont val="Roboto Condensed"/>
      </rPr>
      <t xml:space="preserve">
</t>
    </r>
    <r>
      <rPr>
        <sz val="11"/>
        <color rgb="FF006096"/>
        <rFont val="Roboto Condensed"/>
      </rPr>
      <t xml:space="preserve">            l_output=" - Only one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l_output2=" - Unable to determine time sync daemon(s) status"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Follow the guidance in the subsection for the time synchronization daemon available on the system and skip the other time synchronization daemon subsection.</t>
    </r>
  </si>
  <si>
    <t>Configure systemd-timesyncd</t>
  </si>
  <si>
    <t>2.3.2.1</t>
  </si>
  <si>
    <r>
      <rPr>
        <sz val="11"/>
        <rFont val="Calibri"/>
      </rPr>
      <t>Ensure systemd-timesyncd configured with authorized timeserver</t>
    </r>
  </si>
  <si>
    <r>
      <rPr>
        <sz val="11"/>
        <color rgb="FF000000"/>
        <rFont val="Calibri"/>
      </rPr>
      <t xml:space="preserve">Set </t>
    </r>
    <r>
      <rPr>
        <b/>
        <sz val="11"/>
        <color rgb="FF000000"/>
        <rFont val="Calibri"/>
      </rPr>
      <t>NTP</t>
    </r>
    <r>
      <rPr>
        <sz val="11"/>
        <color rgb="FF000000"/>
        <rFont val="Calibri"/>
      </rPr>
      <t xml:space="preserve"> and/or </t>
    </r>
    <r>
      <rPr>
        <b/>
        <sz val="11"/>
        <color rgb="FF000000"/>
        <rFont val="Calibri"/>
      </rPr>
      <t>FallbackNTP</t>
    </r>
    <r>
      <rPr>
        <sz val="11"/>
        <color rgb="FF000000"/>
        <rFont val="Calibri"/>
      </rPr>
      <t xml:space="preserve"> parameters to local site approved authoritative time server(s) in </t>
    </r>
    <r>
      <rPr>
        <b/>
        <sz val="11"/>
        <color rgb="FF000000"/>
        <rFont val="Calibri"/>
      </rPr>
      <t>/etc/systemd/timesyncd.conf</t>
    </r>
    <r>
      <rPr>
        <sz val="11"/>
        <color rgb="FF000000"/>
        <rFont val="Calibri"/>
      </rPr>
      <t xml:space="preserve"> or a file in </t>
    </r>
    <r>
      <rPr>
        <b/>
        <sz val="11"/>
        <color rgb="FF000000"/>
        <rFont val="Calibri"/>
      </rPr>
      <t>/etc/systemd/timesyncd.conf.d/</t>
    </r>
    <r>
      <rPr>
        <sz val="11"/>
        <color rgb="FF000000"/>
        <rFont val="Calibri"/>
      </rPr>
      <t xml:space="preserve"> ending in </t>
    </r>
    <r>
      <rPr>
        <b/>
        <sz val="11"/>
        <color rgb="FF000000"/>
        <rFont val="Calibri"/>
      </rPr>
      <t>.conf</t>
    </r>
    <r>
      <rPr>
        <sz val="11"/>
        <color rgb="FF000000"/>
        <rFont val="Calibri"/>
      </rPr>
      <t xml:space="preserve"> in the </t>
    </r>
    <r>
      <rPr>
        <b/>
        <sz val="11"/>
        <color rgb="FF000000"/>
        <rFont val="Calibri"/>
      </rPr>
      <t>[Time]</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[Time]</t>
    </r>
    <r>
      <rPr>
        <sz val="11"/>
        <color rgb="FF006096"/>
        <rFont val="Roboto Condensed"/>
      </rPr>
      <t xml:space="preserve">
</t>
    </r>
    <r>
      <rPr>
        <sz val="11"/>
        <color rgb="FF006096"/>
        <rFont val="Roboto Condensed"/>
      </rPr>
      <t xml:space="preserve">NTP=time.nist.gov # Uses the generic name for NIST's time servers  </t>
    </r>
    <r>
      <rPr>
        <sz val="11"/>
        <color rgb="FF006096"/>
        <rFont val="Roboto Condensed"/>
      </rPr>
      <t xml:space="preserve">
</t>
    </r>
    <r>
      <rPr>
        <sz val="11"/>
        <color rgb="FF006096"/>
        <rFont val="Roboto Condensed"/>
      </rPr>
      <t>FallbackNTP=time-a-g.nist.gov time-b-g.nist.gov time-c-g.nist.gov # Space separated list of NIST time servers</t>
    </r>
    <r>
      <rPr>
        <sz val="11"/>
        <color rgb="FF006096"/>
        <rFont val="Roboto Condensed"/>
      </rPr>
      <t xml:space="preserve">
</t>
    </r>
    <r>
      <rPr>
        <sz val="11"/>
        <color rgb="FF000000"/>
        <rFont val="Calibri"/>
      </rPr>
      <t xml:space="preserve">
</t>
    </r>
    <r>
      <rPr>
        <i/>
        <sz val="11"/>
        <color rgb="FF000000"/>
        <rFont val="Calibri"/>
      </rPr>
      <t>Example script to create systemd drop-in configuration 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a_settings=("NTP=time.nist.gov" "FallbackNTP=time-a-g.nist.gov time-b-g.nist.gov time-c-g.nist.gov")</t>
    </r>
    <r>
      <rPr>
        <sz val="11"/>
        <color rgb="FF006096"/>
        <rFont val="Roboto Condensed"/>
      </rPr>
      <t xml:space="preserve">
</t>
    </r>
    <r>
      <rPr>
        <sz val="11"/>
        <color rgb="FF006096"/>
        <rFont val="Roboto Condensed"/>
      </rPr>
      <t xml:space="preserve">   [ ! -d /etc/systemd/timesyncd.conf.d/ ] &amp;&amp; mkdir /etc/systemd/timesyncd.conf.d/</t>
    </r>
    <r>
      <rPr>
        <sz val="11"/>
        <color rgb="FF006096"/>
        <rFont val="Roboto Condensed"/>
      </rPr>
      <t xml:space="preserve">
</t>
    </r>
    <r>
      <rPr>
        <sz val="11"/>
        <color rgb="FF006096"/>
        <rFont val="Roboto Condensed"/>
      </rPr>
      <t xml:space="preserve">   if grep -Psq -- '^\h*\[Time\]' /etc/systemd/timesyncd.conf.d/60-timesyncd.conf; then</t>
    </r>
    <r>
      <rPr>
        <sz val="11"/>
        <color rgb="FF006096"/>
        <rFont val="Roboto Condensed"/>
      </rPr>
      <t xml:space="preserve">
</t>
    </r>
    <r>
      <rPr>
        <sz val="11"/>
        <color rgb="FF006096"/>
        <rFont val="Roboto Condensed"/>
      </rPr>
      <t xml:space="preserve">      printf '%s\n' "" "${a_settings[@]}" &gt;&gt; /etc/systemd/timesyncd.conf.d/60-timesyncd.conf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"[Time]" "${a_settings[@]}" &gt;&gt; /etc/systemd/timesyncd.conf.d/60-timesyncd.conf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systemd-timesyncd</t>
    </r>
    <r>
      <rPr>
        <sz val="11"/>
        <color rgb="FF006096"/>
        <rFont val="Roboto Condensed"/>
      </rPr>
      <t xml:space="preserve">
</t>
    </r>
  </si>
  <si>
    <r>
      <rPr>
        <b/>
        <sz val="11"/>
        <color rgb="FF000000"/>
        <rFont val="Calibri"/>
      </rPr>
      <t>NTP=</t>
    </r>
    <r>
      <rPr>
        <sz val="11"/>
        <color rgb="FF000000"/>
        <rFont val="Calibri"/>
      </rPr>
      <t xml:space="preserve">
</t>
    </r>
    <r>
      <rPr>
        <sz val="11"/>
        <color rgb="FF000000"/>
        <rFont val="Calibri"/>
      </rPr>
      <t>- A space-separated list of NTP server host names or IP addresses. During runtime this list is combined with any per-interface NTP servers acquired from systemd-networkd.service(8). systemd-timesyncd will contact all configured system or per-interface servers in turn, until one responds. When the empty string is assigned, the list of NTP servers is reset, and all prior assignments will have no effect. This setting defaults to an empty list.</t>
    </r>
    <r>
      <rPr>
        <sz val="11"/>
        <color rgb="FF000000"/>
        <rFont val="Calibri"/>
      </rPr>
      <t xml:space="preserve">
</t>
    </r>
    <r>
      <rPr>
        <b/>
        <sz val="11"/>
        <color rgb="FF000000"/>
        <rFont val="Calibri"/>
      </rPr>
      <t>FallbackNTP=</t>
    </r>
    <r>
      <rPr>
        <sz val="11"/>
        <color rgb="FF000000"/>
        <rFont val="Calibri"/>
      </rPr>
      <t xml:space="preserve">
</t>
    </r>
    <r>
      <rPr>
        <sz val="11"/>
        <color rgb="FF000000"/>
        <rFont val="Calibri"/>
      </rPr>
      <t>- A space-separated list of NTP server host names or IP addresses to be used as the fallback NTP servers. Any per-interface NTP servers obtained from systemd-networkd.service(8) take precedence over this setting, as do any servers set via NTP= above. This setting is hence only relevant if no other NTP server information is known. When the empty string is assigned, the list of NTP servers is reset, and all prior assignments will have no effect. If this option is not given, a compiled-in list of NTP servers is used.</t>
    </r>
  </si>
  <si>
    <r>
      <rPr>
        <sz val="11"/>
        <color rgb="FF000000"/>
        <rFont val="Calibri"/>
      </rPr>
      <t xml:space="preserve">Run the following command to verify the </t>
    </r>
    <r>
      <rPr>
        <b/>
        <sz val="11"/>
        <color rgb="FF000000"/>
        <rFont val="Calibri"/>
      </rPr>
      <t>NTP</t>
    </r>
    <r>
      <rPr>
        <sz val="11"/>
        <color rgb="FF000000"/>
        <rFont val="Calibri"/>
      </rPr>
      <t xml:space="preserve"> </t>
    </r>
    <r>
      <rPr>
        <b/>
        <sz val="11"/>
        <color rgb="FF000000"/>
        <rFont val="Calibri"/>
      </rPr>
      <t>and/or</t>
    </r>
    <r>
      <rPr>
        <sz val="11"/>
        <color rgb="FF000000"/>
        <rFont val="Calibri"/>
      </rPr>
      <t xml:space="preserve"> </t>
    </r>
    <r>
      <rPr>
        <b/>
        <sz val="11"/>
        <color rgb="FF000000"/>
        <rFont val="Calibri"/>
      </rPr>
      <t>FallbackNTP</t>
    </r>
    <r>
      <rPr>
        <sz val="11"/>
        <color rgb="FF000000"/>
        <rFont val="Calibri"/>
      </rPr>
      <t xml:space="preserve"> option is set to local site approved authoritative time server(s):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a_out=() a_out2=() a_parlist=("NTP=[^#\n\r]+" "FallbackNTP=[^#\n\r]+") </t>
    </r>
    <r>
      <rPr>
        <sz val="11"/>
        <color rgb="FF006096"/>
        <rFont val="Roboto Condensed"/>
      </rPr>
      <t xml:space="preserve">
</t>
    </r>
    <r>
      <rPr>
        <sz val="11"/>
        <color rgb="FF006096"/>
        <rFont val="Roboto Condensed"/>
      </rPr>
      <t xml:space="preserve">   l_analyze_cmd="$(readlink -f /bin/systemd-analyze)" l_systemd_config_file="/etc/systemd/timesyncd.conf"</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l_used_parameter_setting=""</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l_file="$(tr -d '# ' &lt;&lt;&lt; "$l_file")"</t>
    </r>
    <r>
      <rPr>
        <sz val="11"/>
        <color rgb="FF006096"/>
        <rFont val="Roboto Condensed"/>
      </rPr>
      <t xml:space="preserve">
</t>
    </r>
    <r>
      <rPr>
        <sz val="11"/>
        <color rgb="FF006096"/>
        <rFont val="Roboto Condensed"/>
      </rPr>
      <t xml:space="preserve">         l_used_parameter_setting="$(grep -PHs -- '^\h*'"$l_parameter_name"'\b' "$l_file" | tail -n 1)"</t>
    </r>
    <r>
      <rPr>
        <sz val="11"/>
        <color rgb="FF006096"/>
        <rFont val="Roboto Condensed"/>
      </rPr>
      <t xml:space="preserve">
</t>
    </r>
    <r>
      <rPr>
        <sz val="11"/>
        <color rgb="FF006096"/>
        <rFont val="Roboto Condensed"/>
      </rPr>
      <t xml:space="preserve">         [ -n "$l_used_parameter_setting" ] &amp;&amp; break</t>
    </r>
    <r>
      <rPr>
        <sz val="11"/>
        <color rgb="FF006096"/>
        <rFont val="Roboto Condensed"/>
      </rPr>
      <t xml:space="preserve">
</t>
    </r>
    <r>
      <rPr>
        <sz val="11"/>
        <color rgb="FF006096"/>
        <rFont val="Roboto Condensed"/>
      </rPr>
      <t xml:space="preserve">      done &lt; &lt;($l_analyze_cmd cat-config "$l_systemd_config_file" | tac | grep -Pio '^\h*#\h*\/[^#\n\r\h]+\.conf\b')</t>
    </r>
    <r>
      <rPr>
        <sz val="11"/>
        <color rgb="FF006096"/>
        <rFont val="Roboto Condensed"/>
      </rPr>
      <t xml:space="preserve">
</t>
    </r>
    <r>
      <rPr>
        <sz val="11"/>
        <color rgb="FF006096"/>
        <rFont val="Roboto Condensed"/>
      </rPr>
      <t xml:space="preserve">      if [ -n "$l_used_parameter_setting" ]; then</t>
    </r>
    <r>
      <rPr>
        <sz val="11"/>
        <color rgb="FF006096"/>
        <rFont val="Roboto Condensed"/>
      </rPr>
      <t xml:space="preserve">
</t>
    </r>
    <r>
      <rPr>
        <sz val="11"/>
        <color rgb="FF006096"/>
        <rFont val="Roboto Condensed"/>
      </rPr>
      <t xml:space="preserve">         while IFS=: read -r l_file_name l_file_parameter; do</t>
    </r>
    <r>
      <rPr>
        <sz val="11"/>
        <color rgb="FF006096"/>
        <rFont val="Roboto Condensed"/>
      </rPr>
      <t xml:space="preserve">
</t>
    </r>
    <r>
      <rPr>
        <sz val="11"/>
        <color rgb="FF006096"/>
        <rFont val="Roboto Condensed"/>
      </rPr>
      <t xml:space="preserve">            while IFS="=" read -r l_file_parameter_name l_file_parameter_value; do</t>
    </r>
    <r>
      <rPr>
        <sz val="11"/>
        <color rgb="FF006096"/>
        <rFont val="Roboto Condensed"/>
      </rPr>
      <t xml:space="preserve">
</t>
    </r>
    <r>
      <rPr>
        <sz val="11"/>
        <color rgb="FF006096"/>
        <rFont val="Roboto Condensed"/>
      </rPr>
      <t xml:space="preserve">               if grep -Pq -- "$l_parameter_value" &lt;&lt;&lt; "$l_file_parameter_value"; then</t>
    </r>
    <r>
      <rPr>
        <sz val="11"/>
        <color rgb="FF006096"/>
        <rFont val="Roboto Condensed"/>
      </rPr>
      <t xml:space="preserve">
</t>
    </r>
    <r>
      <rPr>
        <sz val="11"/>
        <color rgb="FF006096"/>
        <rFont val="Roboto Condensed"/>
      </rPr>
      <t xml:space="preserve">                  a_out+=("  - Parameter: \"${l_file_parameter_name// /}\"" \</t>
    </r>
    <r>
      <rPr>
        <sz val="11"/>
        <color rgb="FF006096"/>
        <rFont val="Roboto Condensed"/>
      </rPr>
      <t xml:space="preserve">
</t>
    </r>
    <r>
      <rPr>
        <sz val="11"/>
        <color rgb="FF006096"/>
        <rFont val="Roboto Condensed"/>
      </rPr>
      <t xml:space="preserve">                  "    correctly set to: \"${l_file_parameter_value// /}\"" \</t>
    </r>
    <r>
      <rPr>
        <sz val="11"/>
        <color rgb="FF006096"/>
        <rFont val="Roboto Condensed"/>
      </rPr>
      <t xml:space="preserve">
</t>
    </r>
    <r>
      <rPr>
        <sz val="11"/>
        <color rgb="FF006096"/>
        <rFont val="Roboto Condensed"/>
      </rPr>
      <t xml:space="preserve">                  "    in the file: \"$l_file_name\"")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Parameter: \"${l_file_parameter_name// /}\"" \</t>
    </r>
    <r>
      <rPr>
        <sz val="11"/>
        <color rgb="FF006096"/>
        <rFont val="Roboto Condensed"/>
      </rPr>
      <t xml:space="preserve">
</t>
    </r>
    <r>
      <rPr>
        <sz val="11"/>
        <color rgb="FF006096"/>
        <rFont val="Roboto Condensed"/>
      </rPr>
      <t xml:space="preserve">                  "    incorrectly set to: \"${l_file_parameter_value// /}\"" \</t>
    </r>
    <r>
      <rPr>
        <sz val="11"/>
        <color rgb="FF006096"/>
        <rFont val="Roboto Condensed"/>
      </rPr>
      <t xml:space="preserve">
</t>
    </r>
    <r>
      <rPr>
        <sz val="11"/>
        <color rgb="FF006096"/>
        <rFont val="Roboto Condensed"/>
      </rPr>
      <t xml:space="preserve">                  "    in the file: \"$l_file_name\"" \</t>
    </r>
    <r>
      <rPr>
        <sz val="11"/>
        <color rgb="FF006096"/>
        <rFont val="Roboto Condensed"/>
      </rPr>
      <t xml:space="preserve">
</t>
    </r>
    <r>
      <rPr>
        <sz val="11"/>
        <color rgb="FF006096"/>
        <rFont val="Roboto Condensed"/>
      </rPr>
      <t xml:space="preserve">                  "    Should be set to: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"$l_file_parameter"</t>
    </r>
    <r>
      <rPr>
        <sz val="11"/>
        <color rgb="FF006096"/>
        <rFont val="Roboto Condensed"/>
      </rPr>
      <t xml:space="preserve">
</t>
    </r>
    <r>
      <rPr>
        <sz val="11"/>
        <color rgb="FF006096"/>
        <rFont val="Roboto Condensed"/>
      </rPr>
      <t xml:space="preserve">         done &lt;&lt;&lt; "$l_used_parameter_setting"</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Parameter: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a_output+=("${a_out[@]}"); [ "${#a_out2[@]}" -gt 0 ] &amp;&amp; a_output3+=("  ** INFO: **"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 "${#a_output3[@]}" -gt 0 ] &amp;&amp; printf '%s\n'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Please ensure the output for </t>
    </r>
    <r>
      <rPr>
        <b/>
        <sz val="11"/>
        <color rgb="FF000000"/>
        <rFont val="Calibri"/>
      </rPr>
      <t>NTP</t>
    </r>
    <r>
      <rPr>
        <sz val="11"/>
        <color rgb="FF000000"/>
        <rFont val="Calibri"/>
      </rPr>
      <t xml:space="preserve"> and/or </t>
    </r>
    <r>
      <rPr>
        <b/>
        <sz val="11"/>
        <color rgb="FF000000"/>
        <rFont val="Calibri"/>
      </rPr>
      <t>FallbackNTP</t>
    </r>
    <r>
      <rPr>
        <sz val="11"/>
        <color rgb="FF000000"/>
        <rFont val="Calibri"/>
      </rPr>
      <t xml:space="preserve"> is in accordance with local site policy. The timeservers in the example output are provided as an example of possible timeservers and they may not follow local site policy.</t>
    </r>
  </si>
  <si>
    <r>
      <rPr>
        <sz val="11"/>
        <color rgb="FF000000"/>
        <rFont val="Calibri"/>
      </rPr>
      <t>#NTP=</t>
    </r>
    <r>
      <rPr>
        <sz val="11"/>
        <color rgb="FF000000"/>
        <rFont val="Calibri"/>
      </rPr>
      <t xml:space="preserve">
</t>
    </r>
    <r>
      <rPr>
        <sz val="11"/>
        <color rgb="FF000000"/>
        <rFont val="Calibri"/>
      </rPr>
      <t>#FallbackNTP=</t>
    </r>
  </si>
  <si>
    <t>2.3.2.2</t>
  </si>
  <si>
    <r>
      <rPr>
        <sz val="11"/>
        <rFont val="Calibri"/>
      </rPr>
      <t>Ensure systemd-timesyncd is enabled and running</t>
    </r>
  </si>
  <si>
    <r>
      <rPr>
        <b/>
        <sz val="11"/>
        <color rgb="FF000000"/>
        <rFont val="Calibri"/>
      </rPr>
      <t>- IF -</t>
    </r>
    <r>
      <rPr>
        <sz val="11"/>
        <color rgb="FF000000"/>
        <rFont val="Calibri"/>
      </rPr>
      <t xml:space="preserve"> </t>
    </r>
    <r>
      <rPr>
        <b/>
        <sz val="11"/>
        <color rgb="FF000000"/>
        <rFont val="Calibri"/>
      </rPr>
      <t>systemd-timesyncd</t>
    </r>
    <r>
      <rPr>
        <sz val="11"/>
        <color rgb="FF000000"/>
        <rFont val="Calibri"/>
      </rPr>
      <t xml:space="preserve"> is in use on the system, run the following commands:</t>
    </r>
    <r>
      <rPr>
        <sz val="11"/>
        <color rgb="FF000000"/>
        <rFont val="Calibri"/>
      </rPr>
      <t xml:space="preserve">
</t>
    </r>
    <r>
      <rPr>
        <sz val="11"/>
        <color rgb="FF000000"/>
        <rFont val="Calibri"/>
      </rPr>
      <t xml:space="preserve">Run the following command to unmask </t>
    </r>
    <r>
      <rPr>
        <b/>
        <sz val="11"/>
        <color rgb="FF000000"/>
        <rFont val="Calibri"/>
      </rPr>
      <t>systemd-timesyncd.service</t>
    </r>
    <r>
      <rPr>
        <sz val="11"/>
        <color rgb="FF000000"/>
        <rFont val="Calibri"/>
      </rPr>
      <t>:</t>
    </r>
    <r>
      <rPr>
        <sz val="11"/>
        <color rgb="FF000000"/>
        <rFont val="Calibri"/>
      </rPr>
      <t xml:space="preserve">
</t>
    </r>
    <r>
      <rPr>
        <sz val="11"/>
        <color rgb="FF006096"/>
        <rFont val="Roboto Condensed"/>
      </rPr>
      <t># systemctl unmask systemd-timesyncd.service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systemd-timesyncd.service</t>
    </r>
    <r>
      <rPr>
        <sz val="11"/>
        <color rgb="FF000000"/>
        <rFont val="Calibri"/>
      </rPr>
      <t>:</t>
    </r>
    <r>
      <rPr>
        <sz val="11"/>
        <color rgb="FF000000"/>
        <rFont val="Calibri"/>
      </rPr>
      <t xml:space="preserve">
</t>
    </r>
    <r>
      <rPr>
        <sz val="11"/>
        <color rgb="FF006096"/>
        <rFont val="Roboto Condensed"/>
      </rPr>
      <t># systemctl --now enable systemd-timesyncd.service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stop and mask </t>
    </r>
    <r>
      <rPr>
        <b/>
        <sz val="11"/>
        <color rgb="FF000000"/>
        <rFont val="Calibri"/>
      </rPr>
      <t>systemd-timesyncd</t>
    </r>
    <r>
      <rPr>
        <sz val="11"/>
        <color rgb="FF000000"/>
        <rFont val="Calibri"/>
      </rPr>
      <t>:</t>
    </r>
    <r>
      <rPr>
        <sz val="11"/>
        <color rgb="FF000000"/>
        <rFont val="Calibri"/>
      </rPr>
      <t xml:space="preserve">
</t>
    </r>
    <r>
      <rPr>
        <sz val="11"/>
        <color rgb="FF006096"/>
        <rFont val="Roboto Condensed"/>
      </rPr>
      <t># systemctl --now mask systemd-timesyncd.service</t>
    </r>
    <r>
      <rPr>
        <sz val="11"/>
        <color rgb="FF006096"/>
        <rFont val="Roboto Condensed"/>
      </rPr>
      <t xml:space="preserve">
</t>
    </r>
  </si>
  <si>
    <r>
      <rPr>
        <sz val="11"/>
        <color rgb="FF000000"/>
        <rFont val="Calibri"/>
      </rPr>
      <t>systemd-timesyncd is a daemon that has been added for synchronizing the system clock across the network</t>
    </r>
  </si>
  <si>
    <r>
      <rPr>
        <b/>
        <sz val="11"/>
        <color rgb="FF000000"/>
        <rFont val="Calibri"/>
      </rPr>
      <t>- IF -</t>
    </r>
    <r>
      <rPr>
        <sz val="11"/>
        <color rgb="FF000000"/>
        <rFont val="Calibri"/>
      </rPr>
      <t xml:space="preserve"> systemd-timesyncd is in use on the system, run the following commands:</t>
    </r>
    <r>
      <rPr>
        <sz val="11"/>
        <color rgb="FF000000"/>
        <rFont val="Calibri"/>
      </rPr>
      <t xml:space="preserve">
</t>
    </r>
    <r>
      <rPr>
        <sz val="11"/>
        <color rgb="FF000000"/>
        <rFont val="Calibri"/>
      </rPr>
      <t xml:space="preserve">Run the following command to verify that the </t>
    </r>
    <r>
      <rPr>
        <b/>
        <sz val="11"/>
        <color rgb="FF000000"/>
        <rFont val="Calibri"/>
      </rPr>
      <t>systemd-timesyncd</t>
    </r>
    <r>
      <rPr>
        <sz val="11"/>
        <color rgb="FF000000"/>
        <rFont val="Calibri"/>
      </rPr>
      <t xml:space="preserve"> service is enabled:</t>
    </r>
    <r>
      <rPr>
        <sz val="11"/>
        <color rgb="FF000000"/>
        <rFont val="Calibri"/>
      </rPr>
      <t xml:space="preserve">
</t>
    </r>
    <r>
      <rPr>
        <sz val="11"/>
        <color rgb="FF006096"/>
        <rFont val="Roboto Condensed"/>
      </rPr>
      <t># systemctl is-enabled systemd-timesyncd.service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systemd-timesyncd</t>
    </r>
    <r>
      <rPr>
        <sz val="11"/>
        <color rgb="FF000000"/>
        <rFont val="Calibri"/>
      </rPr>
      <t xml:space="preserve"> service is active:</t>
    </r>
    <r>
      <rPr>
        <sz val="11"/>
        <color rgb="FF000000"/>
        <rFont val="Calibri"/>
      </rPr>
      <t xml:space="preserve">
</t>
    </r>
    <r>
      <rPr>
        <sz val="11"/>
        <color rgb="FF006096"/>
        <rFont val="Roboto Condensed"/>
      </rPr>
      <t># systemctl is-active systemd-timesyncd.service</t>
    </r>
    <r>
      <rPr>
        <sz val="11"/>
        <color rgb="FF006096"/>
        <rFont val="Roboto Condensed"/>
      </rPr>
      <t xml:space="preserve">
</t>
    </r>
    <r>
      <rPr>
        <sz val="11"/>
        <color rgb="FF006096"/>
        <rFont val="Roboto Condensed"/>
      </rPr>
      <t>active</t>
    </r>
    <r>
      <rPr>
        <sz val="11"/>
        <color rgb="FF006096"/>
        <rFont val="Roboto Condensed"/>
      </rPr>
      <t xml:space="preserve">
</t>
    </r>
  </si>
  <si>
    <t>Configure chrony</t>
  </si>
  <si>
    <t>2.3.3.1</t>
  </si>
  <si>
    <r>
      <rPr>
        <sz val="11"/>
        <rFont val="Calibri"/>
      </rPr>
      <t>Ensure chrony is configured with authorized timeserver</t>
    </r>
  </si>
  <si>
    <r>
      <rPr>
        <sz val="11"/>
        <color rgb="FF000000"/>
        <rFont val="Calibri"/>
      </rPr>
      <t xml:space="preserve">Edit </t>
    </r>
    <r>
      <rPr>
        <b/>
        <sz val="11"/>
        <color rgb="FF000000"/>
        <rFont val="Calibri"/>
      </rPr>
      <t>/etc/chrony/chrony.conf</t>
    </r>
    <r>
      <rPr>
        <sz val="11"/>
        <color rgb="FF000000"/>
        <rFont val="Calibri"/>
      </rPr>
      <t xml:space="preserve"> or a file ending in </t>
    </r>
    <r>
      <rPr>
        <b/>
        <sz val="11"/>
        <color rgb="FF000000"/>
        <rFont val="Calibri"/>
      </rPr>
      <t>.sources</t>
    </r>
    <r>
      <rPr>
        <sz val="11"/>
        <color rgb="FF000000"/>
        <rFont val="Calibri"/>
      </rPr>
      <t xml:space="preserve"> in </t>
    </r>
    <r>
      <rPr>
        <b/>
        <sz val="11"/>
        <color rgb="FF000000"/>
        <rFont val="Calibri"/>
      </rPr>
      <t>/etc/chrony/sources.d/</t>
    </r>
    <r>
      <rPr>
        <sz val="11"/>
        <color rgb="FF000000"/>
        <rFont val="Calibri"/>
      </rPr>
      <t xml:space="preserve"> and add or edit server or pool lines as appropriate according to local site policy:</t>
    </r>
    <r>
      <rPr>
        <sz val="11"/>
        <color rgb="FF000000"/>
        <rFont val="Calibri"/>
      </rPr>
      <t xml:space="preserve">
</t>
    </r>
    <r>
      <rPr>
        <sz val="11"/>
        <color rgb="FF000000"/>
        <rFont val="Calibri"/>
      </rPr>
      <t xml:space="preserve">Edit the </t>
    </r>
    <r>
      <rPr>
        <b/>
        <sz val="11"/>
        <color rgb="FF000000"/>
        <rFont val="Calibri"/>
      </rPr>
      <t>Chrony</t>
    </r>
    <r>
      <rPr>
        <sz val="11"/>
        <color rgb="FF000000"/>
        <rFont val="Calibri"/>
      </rPr>
      <t xml:space="preserve"> configuration and add or edit the server and/or pool lines returned by the Audit Procedure as appropriate according to local site policy</t>
    </r>
    <r>
      <rPr>
        <sz val="11"/>
        <color rgb="FF000000"/>
        <rFont val="Calibri"/>
      </rPr>
      <t xml:space="preserve">
</t>
    </r>
    <r>
      <rPr>
        <sz val="11"/>
        <color rgb="FF006096"/>
        <rFont val="Roboto Condensed"/>
      </rPr>
      <t>&lt;[server|pool]&gt; &lt;[remote-server|remote-pool]&gt;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pool</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"/etc/chrony/sources.d/" ] &amp;&amp; mkdir /etc/chrony/sources.d/</t>
    </r>
    <r>
      <rPr>
        <sz val="11"/>
        <color rgb="FF006096"/>
        <rFont val="Roboto Condensed"/>
      </rPr>
      <t xml:space="preserve">
</t>
    </r>
    <r>
      <rPr>
        <sz val="11"/>
        <color rgb="FF006096"/>
        <rFont val="Roboto Condensed"/>
      </rPr>
      <t xml:space="preserve">   printf '%s\n' "" "#The maxsources option is unique to the pool directive" \</t>
    </r>
    <r>
      <rPr>
        <sz val="11"/>
        <color rgb="FF006096"/>
        <rFont val="Roboto Condensed"/>
      </rPr>
      <t xml:space="preserve">
</t>
    </r>
    <r>
      <rPr>
        <sz val="11"/>
        <color rgb="FF006096"/>
        <rFont val="Roboto Condensed"/>
      </rPr>
      <t xml:space="preserve">   "pool time.nist.gov iburst maxsources 4" &gt;&gt; /etc/chrony/sources.d/60-sources.sources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server</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"/etc/chrony/sources.d/" ] &amp;&amp; mkdir /etc/chrony/sources.d/</t>
    </r>
    <r>
      <rPr>
        <sz val="11"/>
        <color rgb="FF006096"/>
        <rFont val="Roboto Condensed"/>
      </rPr>
      <t xml:space="preserve">
</t>
    </r>
    <r>
      <rPr>
        <sz val="11"/>
        <color rgb="FF006096"/>
        <rFont val="Roboto Condensed"/>
      </rPr>
      <t xml:space="preserve">   printf '%s\n' "" "server time-a-g.nist.gov iburst" "server 132.163.97.3 iburst" \</t>
    </r>
    <r>
      <rPr>
        <sz val="11"/>
        <color rgb="FF006096"/>
        <rFont val="Roboto Condensed"/>
      </rPr>
      <t xml:space="preserve">
</t>
    </r>
    <r>
      <rPr>
        <sz val="11"/>
        <color rgb="FF006096"/>
        <rFont val="Roboto Condensed"/>
      </rPr>
      <t xml:space="preserve">   "server time-d-b.nist.gov iburst" &gt;&gt; /etc/chrony/sources.d/60-sources.sources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t>
    </r>
    <r>
      <rPr>
        <sz val="11"/>
        <color rgb="FF000000"/>
        <rFont val="Calibri"/>
      </rPr>
      <t xml:space="preserve"> config:</t>
    </r>
    <r>
      <rPr>
        <sz val="11"/>
        <color rgb="FF000000"/>
        <rFont val="Calibri"/>
      </rPr>
      <t xml:space="preserve">
</t>
    </r>
    <r>
      <rPr>
        <sz val="11"/>
        <color rgb="FF006096"/>
        <rFont val="Roboto Condensed"/>
      </rPr>
      <t># systemctl reload-or-restart chronyd</t>
    </r>
    <r>
      <rPr>
        <sz val="11"/>
        <color rgb="FF006096"/>
        <rFont val="Roboto Condensed"/>
      </rPr>
      <t xml:space="preserve">
</t>
    </r>
  </si>
  <si>
    <r>
      <rPr>
        <sz val="11"/>
        <color rgb="FF000000"/>
        <rFont val="Calibri"/>
      </rPr>
      <t>-  server</t>
    </r>
    <r>
      <rPr>
        <sz val="11"/>
        <color rgb="FF000000"/>
        <rFont val="Calibri"/>
      </rPr>
      <t xml:space="preserve">
</t>
    </r>
    <r>
      <rPr>
        <sz val="11"/>
        <color rgb="FF000000"/>
        <rFont val="Calibri"/>
      </rPr>
      <t>- The server directive specifies an NTP server which can be used as a time source. The client-server relationship is strictly hierarchical: a client might synchronize its system time to that of the server, but the server’s system time will never be influenced by that of a client.</t>
    </r>
    <r>
      <rPr>
        <sz val="11"/>
        <color rgb="FF000000"/>
        <rFont val="Calibri"/>
      </rPr>
      <t xml:space="preserve">
</t>
    </r>
    <r>
      <rPr>
        <sz val="11"/>
        <color rgb="FF000000"/>
        <rFont val="Calibri"/>
      </rPr>
      <t>- This directive can be used multiple times to specify multiple servers.</t>
    </r>
    <r>
      <rPr>
        <sz val="11"/>
        <color rgb="FF000000"/>
        <rFont val="Calibri"/>
      </rPr>
      <t xml:space="preserve">
</t>
    </r>
    <r>
      <rPr>
        <sz val="11"/>
        <color rgb="FF000000"/>
        <rFont val="Calibri"/>
      </rPr>
      <t>- The directive is immediately followed by either the name of the server, or its IP address.</t>
    </r>
    <r>
      <rPr>
        <sz val="11"/>
        <color rgb="FF000000"/>
        <rFont val="Calibri"/>
      </rPr>
      <t xml:space="preserve">
</t>
    </r>
    <r>
      <rPr>
        <sz val="11"/>
        <color rgb="FF000000"/>
        <rFont val="Calibri"/>
      </rPr>
      <t>-  pool</t>
    </r>
    <r>
      <rPr>
        <sz val="11"/>
        <color rgb="FF000000"/>
        <rFont val="Calibri"/>
      </rPr>
      <t xml:space="preserve">
</t>
    </r>
    <r>
      <rPr>
        <sz val="11"/>
        <color rgb="FF000000"/>
        <rFont val="Calibri"/>
      </rPr>
      <t>- The syntax of this directive is similar to that for the server directive, except that it is used to specify a pool of NTP servers rather than a single NTP server. The pool name is expected to resolve to multiple addresses which might change over time.</t>
    </r>
    <r>
      <rPr>
        <sz val="11"/>
        <color rgb="FF000000"/>
        <rFont val="Calibri"/>
      </rPr>
      <t xml:space="preserve">
</t>
    </r>
    <r>
      <rPr>
        <sz val="11"/>
        <color rgb="FF000000"/>
        <rFont val="Calibri"/>
      </rPr>
      <t>- This directive can be used multiple times to specify multiple pools.</t>
    </r>
    <r>
      <rPr>
        <sz val="11"/>
        <color rgb="FF000000"/>
        <rFont val="Calibri"/>
      </rPr>
      <t xml:space="preserve">
</t>
    </r>
    <r>
      <rPr>
        <sz val="11"/>
        <color rgb="FF000000"/>
        <rFont val="Calibri"/>
      </rPr>
      <t>- All options valid in the server directive can be used in this directive too.</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</si>
  <si>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script to ensure </t>
    </r>
    <r>
      <rPr>
        <b/>
        <sz val="11"/>
        <color rgb="FF000000"/>
        <rFont val="Calibri"/>
      </rPr>
      <t>chrony</t>
    </r>
    <r>
      <rPr>
        <sz val="11"/>
        <color rgb="FF000000"/>
        <rFont val="Calibri"/>
      </rPr>
      <t xml:space="preserve"> is configured with an authorized timeserver: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a_config_files=("/etc/chrony/chrony.conf") </t>
    </r>
    <r>
      <rPr>
        <sz val="11"/>
        <color rgb="FF006096"/>
        <rFont val="Roboto Condensed"/>
      </rPr>
      <t xml:space="preserve">
</t>
    </r>
    <r>
      <rPr>
        <sz val="11"/>
        <color rgb="FF006096"/>
        <rFont val="Roboto Condensed"/>
      </rPr>
      <t xml:space="preserve">   l_include='(confdir|sourcedir)' l_parameter_name='(server|pool)' l_parameter_value='.+'</t>
    </r>
    <r>
      <rPr>
        <sz val="11"/>
        <color rgb="FF006096"/>
        <rFont val="Roboto Condensed"/>
      </rPr>
      <t xml:space="preserve">
</t>
    </r>
    <r>
      <rPr>
        <sz val="11"/>
        <color rgb="FF006096"/>
        <rFont val="Roboto Condensed"/>
      </rPr>
      <t xml:space="preserve">   while IFS= read -r l_conf_loc; do</t>
    </r>
    <r>
      <rPr>
        <sz val="11"/>
        <color rgb="FF006096"/>
        <rFont val="Roboto Condensed"/>
      </rPr>
      <t xml:space="preserve">
</t>
    </r>
    <r>
      <rPr>
        <sz val="11"/>
        <color rgb="FF006096"/>
        <rFont val="Roboto Condensed"/>
      </rPr>
      <t xml:space="preserve">      l_dir="" l_ext=""</t>
    </r>
    <r>
      <rPr>
        <sz val="11"/>
        <color rgb="FF006096"/>
        <rFont val="Roboto Condensed"/>
      </rPr>
      <t xml:space="preserve">
</t>
    </r>
    <r>
      <rPr>
        <sz val="11"/>
        <color rgb="FF006096"/>
        <rFont val="Roboto Condensed"/>
      </rPr>
      <t xml:space="preserve">      if [ -d "$l_conf_loc" ]; then</t>
    </r>
    <r>
      <rPr>
        <sz val="11"/>
        <color rgb="FF006096"/>
        <rFont val="Roboto Condensed"/>
      </rPr>
      <t xml:space="preserve">
</t>
    </r>
    <r>
      <rPr>
        <sz val="11"/>
        <color rgb="FF006096"/>
        <rFont val="Roboto Condensed"/>
      </rPr>
      <t xml:space="preserve">         l_dir="$l_conf_loc" l_ext="*"</t>
    </r>
    <r>
      <rPr>
        <sz val="11"/>
        <color rgb="FF006096"/>
        <rFont val="Roboto Condensed"/>
      </rPr>
      <t xml:space="preserve">
</t>
    </r>
    <r>
      <rPr>
        <sz val="11"/>
        <color rgb="FF006096"/>
        <rFont val="Roboto Condensed"/>
      </rPr>
      <t xml:space="preserve">      elif  grep -Psq '\/\*\.([^#/\n\r]+)?\h*$' &lt;&lt;&lt; "$l_conf_loc" || [ -f "$(readlink -f "$l_conf_loc")" ]; then</t>
    </r>
    <r>
      <rPr>
        <sz val="11"/>
        <color rgb="FF006096"/>
        <rFont val="Roboto Condensed"/>
      </rPr>
      <t xml:space="preserve">
</t>
    </r>
    <r>
      <rPr>
        <sz val="11"/>
        <color rgb="FF006096"/>
        <rFont val="Roboto Condensed"/>
      </rPr>
      <t xml:space="preserve">         l_dir="$(dirname "$l_conf_loc")" l_ext="$(basename "$l_conf_loc")"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"$l_dir" &amp;&amp; -n "$l_ext" ]]; then</t>
    </r>
    <r>
      <rPr>
        <sz val="11"/>
        <color rgb="FF006096"/>
        <rFont val="Roboto Condensed"/>
      </rPr>
      <t xml:space="preserve">
</t>
    </r>
    <r>
      <rPr>
        <sz val="11"/>
        <color rgb="FF006096"/>
        <rFont val="Roboto Condensed"/>
      </rPr>
      <t xml:space="preserve">         while IFS= read -r -d $'\0' l_file_name; do</t>
    </r>
    <r>
      <rPr>
        <sz val="11"/>
        <color rgb="FF006096"/>
        <rFont val="Roboto Condensed"/>
      </rPr>
      <t xml:space="preserve">
</t>
    </r>
    <r>
      <rPr>
        <sz val="11"/>
        <color rgb="FF006096"/>
        <rFont val="Roboto Condensed"/>
      </rPr>
      <t xml:space="preserve">            [ -f "$(readlink -f "$l_file_name")" ] &amp;&amp; a_config_files+=("$(readlink -f "$l_file_name")")</t>
    </r>
    <r>
      <rPr>
        <sz val="11"/>
        <color rgb="FF006096"/>
        <rFont val="Roboto Condensed"/>
      </rPr>
      <t xml:space="preserve">
</t>
    </r>
    <r>
      <rPr>
        <sz val="11"/>
        <color rgb="FF006096"/>
        <rFont val="Roboto Condensed"/>
      </rPr>
      <t xml:space="preserve">         done &lt; &lt;(find -L "$l_dir" -type f -name "$l_ext" -print0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'$1~/^\s*'"$l_include"'$/{print $2}' "${a_config_files[*]}" 2&gt;/dev/null)</t>
    </r>
    <r>
      <rPr>
        <sz val="11"/>
        <color rgb="FF006096"/>
        <rFont val="Roboto Condensed"/>
      </rPr>
      <t xml:space="preserve">
</t>
    </r>
    <r>
      <rPr>
        <sz val="11"/>
        <color rgb="FF006096"/>
        <rFont val="Roboto Condensed"/>
      </rPr>
      <t xml:space="preserve">   for l_file in "${a_config_files[@]}"; do</t>
    </r>
    <r>
      <rPr>
        <sz val="11"/>
        <color rgb="FF006096"/>
        <rFont val="Roboto Condensed"/>
      </rPr>
      <t xml:space="preserve">
</t>
    </r>
    <r>
      <rPr>
        <sz val="11"/>
        <color rgb="FF006096"/>
        <rFont val="Roboto Condensed"/>
      </rPr>
      <t xml:space="preserve">      l_parameter_line="$(grep -Psi '^\h*'"$l_parameter_name"'(\h+|\h*:\h*)'"$l_parameter_value"'\b' "$l_file")"</t>
    </r>
    <r>
      <rPr>
        <sz val="11"/>
        <color rgb="FF006096"/>
        <rFont val="Roboto Condensed"/>
      </rPr>
      <t xml:space="preserve">
</t>
    </r>
    <r>
      <rPr>
        <sz val="11"/>
        <color rgb="FF006096"/>
        <rFont val="Roboto Condensed"/>
      </rPr>
      <t xml:space="preserve">      [ -n "$l_parameter_line" ] &amp;&amp; a_output+=("  - Parameter: \"$(tr -d '()' &lt;&lt;&lt; ${l_parameter_name//|/ or })\"" \</t>
    </r>
    <r>
      <rPr>
        <sz val="11"/>
        <color rgb="FF006096"/>
        <rFont val="Roboto Condensed"/>
      </rPr>
      <t xml:space="preserve">
</t>
    </r>
    <r>
      <rPr>
        <sz val="11"/>
        <color rgb="FF006096"/>
        <rFont val="Roboto Condensed"/>
      </rPr>
      <t xml:space="preserve">      "    Exists in the file: \"$l_file\" as:" "$l_parameter_line")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-le "0" ] &amp;&amp; a_output2+=("  - Parameter: \"$(tr -d '()' &lt;&lt;&lt; ${l_parameter_name//|/ or })\"" \</t>
    </r>
    <r>
      <rPr>
        <sz val="11"/>
        <color rgb="FF006096"/>
        <rFont val="Roboto Condensed"/>
      </rPr>
      <t xml:space="preserve">
</t>
    </r>
    <r>
      <rPr>
        <sz val="11"/>
        <color rgb="FF006096"/>
        <rFont val="Roboto Condensed"/>
      </rPr>
      <t xml:space="preserve">   "    Does not exist in the chrony configuration")</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</si>
  <si>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2.3.3.2</t>
  </si>
  <si>
    <r>
      <rPr>
        <sz val="11"/>
        <rFont val="Calibri"/>
      </rPr>
      <t>Ensure chrony is running as user _chrony</t>
    </r>
  </si>
  <si>
    <r>
      <rPr>
        <sz val="11"/>
        <color rgb="FF000000"/>
        <rFont val="Calibri"/>
      </rPr>
      <t xml:space="preserve">Add or edit the </t>
    </r>
    <r>
      <rPr>
        <b/>
        <sz val="11"/>
        <color rgb="FF000000"/>
        <rFont val="Calibri"/>
      </rPr>
      <t>user</t>
    </r>
    <r>
      <rPr>
        <sz val="11"/>
        <color rgb="FF000000"/>
        <rFont val="Calibri"/>
      </rPr>
      <t xml:space="preserve"> line to </t>
    </r>
    <r>
      <rPr>
        <b/>
        <sz val="11"/>
        <color rgb="FF000000"/>
        <rFont val="Calibri"/>
      </rPr>
      <t>/etc/chrony/chrony.conf</t>
    </r>
    <r>
      <rPr>
        <sz val="11"/>
        <color rgb="FF000000"/>
        <rFont val="Calibri"/>
      </rPr>
      <t xml:space="preserve"> or a file ending in </t>
    </r>
    <r>
      <rPr>
        <b/>
        <sz val="11"/>
        <color rgb="FF000000"/>
        <rFont val="Calibri"/>
      </rPr>
      <t>.conf</t>
    </r>
    <r>
      <rPr>
        <sz val="11"/>
        <color rgb="FF000000"/>
        <rFont val="Calibri"/>
      </rPr>
      <t xml:space="preserve"> in </t>
    </r>
    <r>
      <rPr>
        <b/>
        <sz val="11"/>
        <color rgb="FF000000"/>
        <rFont val="Calibri"/>
      </rPr>
      <t>/etc/chrony/conf.d/</t>
    </r>
    <r>
      <rPr>
        <sz val="11"/>
        <color rgb="FF000000"/>
        <rFont val="Calibri"/>
      </rPr>
      <t>:</t>
    </r>
    <r>
      <rPr>
        <sz val="11"/>
        <color rgb="FF000000"/>
        <rFont val="Calibri"/>
      </rPr>
      <t xml:space="preserve">
</t>
    </r>
    <r>
      <rPr>
        <sz val="11"/>
        <color rgb="FF006096"/>
        <rFont val="Roboto Condensed"/>
      </rPr>
      <t>user _chrony</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remove </t>
    </r>
    <r>
      <rPr>
        <b/>
        <sz val="11"/>
        <color rgb="FF000000"/>
        <rFont val="Calibri"/>
      </rPr>
      <t>chrony</t>
    </r>
    <r>
      <rPr>
        <sz val="11"/>
        <color rgb="FF000000"/>
        <rFont val="Calibri"/>
      </rPr>
      <t xml:space="preserve"> from the system:</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</si>
  <si>
    <r>
      <rPr>
        <sz val="11"/>
        <color rgb="FF000000"/>
        <rFont val="Calibri"/>
      </rPr>
      <t xml:space="preserve">The </t>
    </r>
    <r>
      <rPr>
        <b/>
        <sz val="11"/>
        <color rgb="FF000000"/>
        <rFont val="Calibri"/>
      </rPr>
      <t>chrony</t>
    </r>
    <r>
      <rPr>
        <sz val="11"/>
        <color rgb="FF000000"/>
        <rFont val="Calibri"/>
      </rPr>
      <t xml:space="preserve"> package is installed with a dedicated user account </t>
    </r>
    <r>
      <rPr>
        <b/>
        <sz val="11"/>
        <color rgb="FF000000"/>
        <rFont val="Calibri"/>
      </rPr>
      <t>_chrony</t>
    </r>
    <r>
      <rPr>
        <sz val="11"/>
        <color rgb="FF000000"/>
        <rFont val="Calibri"/>
      </rPr>
      <t xml:space="preserve">.  This account is granted the access required by the </t>
    </r>
    <r>
      <rPr>
        <b/>
        <sz val="11"/>
        <color rgb="FF000000"/>
        <rFont val="Calibri"/>
      </rPr>
      <t>chronyd</t>
    </r>
    <r>
      <rPr>
        <sz val="11"/>
        <color rgb="FF000000"/>
        <rFont val="Calibri"/>
      </rPr>
      <t xml:space="preserve"> service</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</si>
  <si>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command to verify the </t>
    </r>
    <r>
      <rPr>
        <b/>
        <sz val="11"/>
        <color rgb="FF000000"/>
        <rFont val="Calibri"/>
      </rPr>
      <t>chronyd</t>
    </r>
    <r>
      <rPr>
        <sz val="11"/>
        <color rgb="FF000000"/>
        <rFont val="Calibri"/>
      </rPr>
      <t xml:space="preserve"> service is being run as the </t>
    </r>
    <r>
      <rPr>
        <b/>
        <sz val="11"/>
        <color rgb="FF000000"/>
        <rFont val="Calibri"/>
      </rPr>
      <t>_chrony</t>
    </r>
    <r>
      <rPr>
        <sz val="11"/>
        <color rgb="FF000000"/>
        <rFont val="Calibri"/>
      </rPr>
      <t xml:space="preserve"> user:</t>
    </r>
    <r>
      <rPr>
        <sz val="11"/>
        <color rgb="FF000000"/>
        <rFont val="Calibri"/>
      </rPr>
      <t xml:space="preserve">
</t>
    </r>
    <r>
      <rPr>
        <sz val="11"/>
        <color rgb="FF006096"/>
        <rFont val="Roboto Condensed"/>
      </rPr>
      <t># ps -ef | awk '(/[c]hronyd/ &amp;&amp; $1!="_chrony") { print $1 }'</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</si>
  <si>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user _chrony</t>
    </r>
  </si>
  <si>
    <t>2.3.3.3</t>
  </si>
  <si>
    <r>
      <rPr>
        <sz val="11"/>
        <rFont val="Calibri"/>
      </rPr>
      <t>Ensure chrony is enabled and running</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</si>
  <si>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commands:</t>
    </r>
    <r>
      <rPr>
        <sz val="11"/>
        <color rgb="FF000000"/>
        <rFont val="Calibri"/>
      </rPr>
      <t xml:space="preserve">
</t>
    </r>
    <r>
      <rPr>
        <sz val="11"/>
        <color rgb="FF000000"/>
        <rFont val="Calibri"/>
      </rPr>
      <t xml:space="preserve">Run the following command to unmask </t>
    </r>
    <r>
      <rPr>
        <b/>
        <sz val="11"/>
        <color rgb="FF000000"/>
        <rFont val="Calibri"/>
      </rPr>
      <t>chrony.service</t>
    </r>
    <r>
      <rPr>
        <sz val="11"/>
        <color rgb="FF000000"/>
        <rFont val="Calibri"/>
      </rPr>
      <t>:</t>
    </r>
    <r>
      <rPr>
        <sz val="11"/>
        <color rgb="FF000000"/>
        <rFont val="Calibri"/>
      </rPr>
      <t xml:space="preserve">
</t>
    </r>
    <r>
      <rPr>
        <sz val="11"/>
        <color rgb="FF006096"/>
        <rFont val="Roboto Condensed"/>
      </rPr>
      <t># systemctl unmask chrony.service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chrony.service</t>
    </r>
    <r>
      <rPr>
        <sz val="11"/>
        <color rgb="FF000000"/>
        <rFont val="Calibri"/>
      </rPr>
      <t>:</t>
    </r>
    <r>
      <rPr>
        <sz val="11"/>
        <color rgb="FF000000"/>
        <rFont val="Calibri"/>
      </rPr>
      <t xml:space="preserve">
</t>
    </r>
    <r>
      <rPr>
        <sz val="11"/>
        <color rgb="FF006096"/>
        <rFont val="Roboto Condensed"/>
      </rPr>
      <t># systemctl --now enable chrony.service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remove </t>
    </r>
    <r>
      <rPr>
        <b/>
        <sz val="11"/>
        <color rgb="FF000000"/>
        <rFont val="Calibri"/>
      </rPr>
      <t>chrony</t>
    </r>
    <r>
      <rPr>
        <sz val="11"/>
        <color rgb="FF000000"/>
        <rFont val="Calibri"/>
      </rPr>
      <t>:</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</si>
  <si>
    <r>
      <rPr>
        <sz val="11"/>
        <color rgb="FF000000"/>
        <rFont val="Calibri"/>
      </rPr>
      <t>chrony is a daemon for synchronizing the system clock across the network</t>
    </r>
  </si>
  <si>
    <r>
      <rPr>
        <b/>
        <sz val="11"/>
        <color rgb="FF000000"/>
        <rFont val="Calibri"/>
      </rPr>
      <t>- IF -</t>
    </r>
    <r>
      <rPr>
        <sz val="11"/>
        <color rgb="FF000000"/>
        <rFont val="Calibri"/>
      </rPr>
      <t xml:space="preserve"> chrony is in use on the system, run the following commands:</t>
    </r>
    <r>
      <rPr>
        <sz val="11"/>
        <color rgb="FF000000"/>
        <rFont val="Calibri"/>
      </rPr>
      <t xml:space="preserve">
</t>
    </r>
    <r>
      <rPr>
        <sz val="11"/>
        <color rgb="FF000000"/>
        <rFont val="Calibri"/>
      </rPr>
      <t xml:space="preserve">Run the following command to verify that the </t>
    </r>
    <r>
      <rPr>
        <b/>
        <sz val="11"/>
        <color rgb="FF000000"/>
        <rFont val="Calibri"/>
      </rPr>
      <t>chrony</t>
    </r>
    <r>
      <rPr>
        <sz val="11"/>
        <color rgb="FF000000"/>
        <rFont val="Calibri"/>
      </rPr>
      <t xml:space="preserve"> service is enabled:</t>
    </r>
    <r>
      <rPr>
        <sz val="11"/>
        <color rgb="FF000000"/>
        <rFont val="Calibri"/>
      </rPr>
      <t xml:space="preserve">
</t>
    </r>
    <r>
      <rPr>
        <sz val="11"/>
        <color rgb="FF006096"/>
        <rFont val="Roboto Condensed"/>
      </rPr>
      <t># systemctl is-enabled chrony.service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chrony</t>
    </r>
    <r>
      <rPr>
        <sz val="11"/>
        <color rgb="FF000000"/>
        <rFont val="Calibri"/>
      </rPr>
      <t xml:space="preserve"> service is active:</t>
    </r>
    <r>
      <rPr>
        <sz val="11"/>
        <color rgb="FF000000"/>
        <rFont val="Calibri"/>
      </rPr>
      <t xml:space="preserve">
</t>
    </r>
    <r>
      <rPr>
        <sz val="11"/>
        <color rgb="FF006096"/>
        <rFont val="Roboto Condensed"/>
      </rPr>
      <t># systemctl is-active chrony.service</t>
    </r>
    <r>
      <rPr>
        <sz val="11"/>
        <color rgb="FF006096"/>
        <rFont val="Roboto Condensed"/>
      </rPr>
      <t xml:space="preserve">
</t>
    </r>
    <r>
      <rPr>
        <sz val="11"/>
        <color rgb="FF006096"/>
        <rFont val="Roboto Condensed"/>
      </rPr>
      <t>active</t>
    </r>
    <r>
      <rPr>
        <sz val="11"/>
        <color rgb="FF006096"/>
        <rFont val="Roboto Condensed"/>
      </rPr>
      <t xml:space="preserve">
</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</si>
  <si>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</si>
  <si>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</si>
  <si>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</si>
  <si>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</si>
  <si>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</si>
  <si>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</si>
  <si>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</si>
  <si>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access to /etc/crontab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</si>
  <si>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</si>
  <si>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</si>
  <si>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</si>
  <si>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</si>
  <si>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</si>
  <si>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access to /etc/cron.hourly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</si>
  <si>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</si>
  <si>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</si>
  <si>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</si>
  <si>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2.4.1.4</t>
  </si>
  <si>
    <r>
      <rPr>
        <sz val="11"/>
        <rFont val="Calibri"/>
      </rPr>
      <t>Ensure access to /etc/cron.daily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</si>
  <si>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</si>
  <si>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</si>
  <si>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</si>
  <si>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</si>
  <si>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access to /etc/cron.weekly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</si>
  <si>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</si>
  <si>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</si>
  <si>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</si>
  <si>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</si>
  <si>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access to /etc/cron.monthly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</si>
  <si>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</si>
  <si>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</si>
  <si>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</si>
  <si>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</si>
  <si>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access to /etc/cron.yearly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</si>
  <si>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/etc/cron.yearly</t>
    </r>
    <r>
      <rPr>
        <sz val="11"/>
        <color rgb="FF000000"/>
        <rFont val="Calibri"/>
      </rPr>
      <t xml:space="preserve"> directory:</t>
    </r>
    <r>
      <rPr>
        <sz val="11"/>
        <color rgb="FF000000"/>
        <rFont val="Calibri"/>
      </rPr>
      <t xml:space="preserve">
</t>
    </r>
    <r>
      <rPr>
        <sz val="11"/>
        <color rgb="FF006096"/>
        <rFont val="Roboto Condensed"/>
      </rPr>
      <t># chown root:root /etc/cron.yearly/</t>
    </r>
    <r>
      <rPr>
        <sz val="11"/>
        <color rgb="FF006096"/>
        <rFont val="Roboto Condensed"/>
      </rPr>
      <t xml:space="preserve">
</t>
    </r>
    <r>
      <rPr>
        <sz val="11"/>
        <color rgb="FF006096"/>
        <rFont val="Roboto Condensed"/>
      </rPr>
      <t># chmod og-rwx /etc/cron.yearly/</t>
    </r>
    <r>
      <rPr>
        <sz val="11"/>
        <color rgb="FF006096"/>
        <rFont val="Roboto Condensed"/>
      </rPr>
      <t xml:space="preserve">
</t>
    </r>
  </si>
  <si>
    <r>
      <rPr>
        <sz val="11"/>
        <color rgb="FF000000"/>
        <rFont val="Calibri"/>
      </rPr>
      <t xml:space="preserve">The </t>
    </r>
    <r>
      <rPr>
        <b/>
        <sz val="11"/>
        <color rgb="FF000000"/>
        <rFont val="Calibri"/>
      </rPr>
      <t>/etc/cron.yearly</t>
    </r>
    <r>
      <rPr>
        <sz val="11"/>
        <color rgb="FF000000"/>
        <rFont val="Calibri"/>
      </rPr>
      <t xml:space="preserve"> directory contains system cron jobs that need to run on an annual basis. The files in this directory cannot be manipulated by the crontab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</si>
  <si>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/etc/cron.yearly/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</si>
  <si>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</si>
  <si>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access to /etc/cron.d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</si>
  <si>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</si>
  <si>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</si>
  <si>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</si>
  <si>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2.4.1.9</t>
  </si>
  <si>
    <r>
      <rPr>
        <sz val="11"/>
        <rFont val="Calibri"/>
      </rPr>
      <t>Ensure access to 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</si>
  <si>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/etc/cron.allow</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script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"/etc/cron.deny" ]; then</t>
    </r>
    <r>
      <rPr>
        <sz val="11"/>
        <color rgb="FF006096"/>
        <rFont val="Roboto Condensed"/>
      </rPr>
      <t xml:space="preserve">
</t>
    </r>
    <r>
      <rPr>
        <sz val="11"/>
        <color rgb="FF006096"/>
        <rFont val="Roboto Condensed"/>
      </rPr>
      <t xml:space="preserve">      chmod u-x,g-wx,o-rwx /etc/cron.deny</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/etc/cron.deny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/etc/cron.deny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When the </t>
    </r>
    <r>
      <rPr>
        <b/>
        <sz val="11"/>
        <color rgb="FF000000"/>
        <rFont val="Calibri"/>
      </rPr>
      <t>/etc/cron.allow</t>
    </r>
    <r>
      <rPr>
        <sz val="11"/>
        <color rgb="FF000000"/>
        <rFont val="Calibri"/>
      </rPr>
      <t xml:space="preserve"> file exists, </t>
    </r>
    <r>
      <rPr>
        <b/>
        <sz val="11"/>
        <color rgb="FF000000"/>
        <rFont val="Calibri"/>
      </rPr>
      <t xml:space="preserve">a user must be listed, one user per line, in the </t>
    </r>
    <r>
      <rPr>
        <b/>
        <sz val="11"/>
        <color rgb="FF000000"/>
        <rFont val="Calibri"/>
      </rPr>
      <t>/etc/cron.allow</t>
    </r>
    <r>
      <rPr>
        <b/>
        <sz val="11"/>
        <color rgb="FF000000"/>
        <rFont val="Calibri"/>
      </rPr>
      <t xml:space="preserve"> file in order to be allowed to use the </t>
    </r>
    <r>
      <rPr>
        <b/>
        <sz val="11"/>
        <color rgb="FF000000"/>
        <rFont val="Calibri"/>
      </rPr>
      <t>crontab</t>
    </r>
    <r>
      <rPr>
        <b/>
        <sz val="11"/>
        <color rgb="FF000000"/>
        <rFont val="Calibri"/>
      </rPr>
      <t xml:space="preserve"> command</t>
    </r>
    <r>
      <rPr>
        <sz val="11"/>
        <color rgb="FF000000"/>
        <rFont val="Calibri"/>
      </rPr>
      <t>.</t>
    </r>
    <r>
      <rPr>
        <sz val="11"/>
        <color rgb="FF000000"/>
        <rFont val="Calibri"/>
      </rPr>
      <t xml:space="preserve">
</t>
    </r>
    <r>
      <rPr>
        <sz val="11"/>
        <color rgb="FF000000"/>
        <rFont val="Calibri"/>
      </rPr>
      <t xml:space="preserve">- If both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exist,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users must be listed in </t>
    </r>
    <r>
      <rPr>
        <b/>
        <sz val="11"/>
        <color rgb="FF000000"/>
        <rFont val="Calibri"/>
      </rPr>
      <t>/etc/cron.allow</t>
    </r>
    <r>
      <rPr>
        <sz val="11"/>
        <color rgb="FF000000"/>
        <rFont val="Calibri"/>
      </rPr>
      <t xml:space="preserve"> in order to use the crontab.</t>
    </r>
    <r>
      <rPr>
        <sz val="11"/>
        <color rgb="FF000000"/>
        <rFont val="Calibri"/>
      </rPr>
      <t xml:space="preserve">
</t>
    </r>
    <r>
      <rPr>
        <sz val="11"/>
        <color rgb="FF000000"/>
        <rFont val="Calibri"/>
      </rPr>
      <t xml:space="preserve">-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the </t>
    </r>
    <r>
      <rPr>
        <b/>
        <sz val="11"/>
        <color rgb="FF000000"/>
        <rFont val="Calibri"/>
      </rPr>
      <t>crontab</t>
    </r>
    <r>
      <rPr>
        <sz val="11"/>
        <color rgb="FF000000"/>
        <rFont val="Calibri"/>
      </rPr>
      <t xml:space="preserve"> command.</t>
    </r>
    <r>
      <rPr>
        <sz val="11"/>
        <color rgb="FF000000"/>
        <rFont val="Calibri"/>
      </rPr>
      <t xml:space="preserve">
</t>
    </r>
    <r>
      <rPr>
        <sz val="11"/>
        <color rgb="FF000000"/>
        <rFont val="Calibri"/>
      </rPr>
      <t>- Regardless of the existence of any of these files, the root administrative user is always allowed to setup a crontab.</t>
    </r>
    <r>
      <rPr>
        <sz val="11"/>
        <color rgb="FF000000"/>
        <rFont val="Calibri"/>
      </rPr>
      <t xml:space="preserve">
</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/etc/cron.allow</t>
    </r>
    <r>
      <rPr>
        <sz val="11"/>
        <color rgb="FF000000"/>
        <rFont val="Calibri"/>
      </rPr>
      <t xml:space="preserve">, then cron will deny access to all users but </t>
    </r>
    <r>
      <rPr>
        <b/>
        <sz val="11"/>
        <color rgb="FF000000"/>
        <rFont val="Calibri"/>
      </rPr>
      <t>root</t>
    </r>
    <r>
      <rPr>
        <sz val="11"/>
        <color rgb="FF000000"/>
        <rFont val="Calibri"/>
      </rPr>
      <t>,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</si>
  <si>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files are created,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Users are not allowed to edit the file directly to ensure that only users allowed by the system to run periodic tasks can add them, and only syntactically correct crontabs will be written.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r>
      <rPr>
        <sz val="11"/>
        <color rgb="FF000000"/>
        <rFont val="Calibri"/>
      </rPr>
      <t xml:space="preserve">
</t>
    </r>
    <r>
      <rPr>
        <sz val="11"/>
        <color rgb="FF000000"/>
        <rFont val="Calibri"/>
      </rPr>
      <t xml:space="preserve">- If you are using SELinux or AppArmor, these security modules may prevent crontab access. Check the audit logs for any related </t>
    </r>
    <r>
      <rPr>
        <b/>
        <sz val="11"/>
        <color rgb="FF000000"/>
        <rFont val="Calibri"/>
      </rPr>
      <t>permission denied</t>
    </r>
    <r>
      <rPr>
        <sz val="11"/>
        <color rgb="FF000000"/>
        <rFont val="Calibri"/>
      </rPr>
      <t xml:space="preserve"> entries and adjust your policies if necessary.</t>
    </r>
  </si>
  <si>
    <r>
      <rPr>
        <sz val="11"/>
        <color rgb="FF000000"/>
        <rFont val="Calibri"/>
      </rPr>
      <t xml:space="preserve">When the </t>
    </r>
    <r>
      <rPr>
        <b/>
        <sz val="11"/>
        <color rgb="FF000000"/>
        <rFont val="Calibri"/>
      </rPr>
      <t>/etc/cron.allow</t>
    </r>
    <r>
      <rPr>
        <sz val="11"/>
        <color rgb="FF000000"/>
        <rFont val="Calibri"/>
      </rPr>
      <t xml:space="preserve"> file exists, a user must be listed, one user per line, in the </t>
    </r>
    <r>
      <rPr>
        <b/>
        <sz val="11"/>
        <color rgb="FF000000"/>
        <rFont val="Calibri"/>
      </rPr>
      <t>/etc/cron.allow</t>
    </r>
    <r>
      <rPr>
        <sz val="11"/>
        <color rgb="FF000000"/>
        <rFont val="Calibri"/>
      </rPr>
      <t xml:space="preserve"> file in order to be allowed to use the </t>
    </r>
    <r>
      <rPr>
        <b/>
        <sz val="11"/>
        <color rgb="FF000000"/>
        <rFont val="Calibri"/>
      </rPr>
      <t>crontab</t>
    </r>
    <r>
      <rPr>
        <sz val="11"/>
        <color rgb="FF000000"/>
        <rFont val="Calibri"/>
      </rPr>
      <t xml:space="preserve"> command.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</si>
  <si>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0000"/>
        <rFont val="Calibri"/>
      </rPr>
      <t xml:space="preserve">
</t>
    </r>
    <r>
      <rPr>
        <sz val="11"/>
        <color rgb="FF000000"/>
        <rFont val="Calibri"/>
      </rPr>
      <t>Verify the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 xml:space="preserve">Verify either nothing is returned </t>
    </r>
    <r>
      <rPr>
        <b/>
        <sz val="11"/>
        <color rgb="FF000000"/>
        <rFont val="Calibri"/>
      </rPr>
      <t>- OR -</t>
    </r>
    <r>
      <rPr>
        <sz val="11"/>
        <color rgb="FF000000"/>
        <rFont val="Calibri"/>
      </rPr>
      <t xml:space="preserve"> returned value is one of the following:</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</si>
  <si>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t>Configure at</t>
  </si>
  <si>
    <t>2.4.2.1</t>
  </si>
  <si>
    <r>
      <rPr>
        <sz val="11"/>
        <rFont val="Calibri"/>
      </rPr>
      <t>Ensure access to at is configured</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</si>
  <si>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</si>
  <si>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</si>
  <si>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</si>
  <si>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</si>
  <si>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</si>
  <si>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</si>
  <si>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</si>
  <si>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</si>
  <si>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</si>
  <si>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</si>
  <si>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</si>
  <si>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</si>
  <si>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not available</t>
    </r>
  </si>
  <si>
    <r>
      <rPr>
        <sz val="11"/>
        <color rgb="FF000000"/>
        <rFont val="Calibri"/>
      </rPr>
      <t>Run the following command to disable any wireless interfaces:</t>
    </r>
    <r>
      <rPr>
        <sz val="11"/>
        <color rgb="FF000000"/>
        <rFont val="Calibri"/>
      </rPr>
      <t xml:space="preserve">
</t>
    </r>
    <r>
      <rPr>
        <sz val="11"/>
        <color rgb="FF006096"/>
        <rFont val="Roboto Condensed"/>
      </rPr>
      <t># find /lib/modules/`uname -r`/kernel/drivers/net/wireless -name '*.ko' -printf 'install %f /bin/false\nblacklist %f\n\n' | sed 's/\.ko//1' &gt;&gt; /etc/modprobe.d/blacklist-wireless.conf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*.conf</t>
    </r>
    <r>
      <rPr>
        <sz val="11"/>
        <color rgb="FF000000"/>
        <rFont val="Calibri"/>
      </rPr>
      <t xml:space="preserve"> file in </t>
    </r>
    <r>
      <rPr>
        <b/>
        <sz val="11"/>
        <color rgb="FF000000"/>
        <rFont val="Calibri"/>
      </rPr>
      <t>/etc/modprobe.d/</t>
    </r>
    <r>
      <rPr>
        <sz val="11"/>
        <color rgb="FF000000"/>
        <rFont val="Calibri"/>
      </rPr>
      <t xml:space="preserve"> in the above command can renamed as needed.</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</si>
  <si>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</si>
  <si>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</si>
  <si>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</si>
  <si>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</si>
  <si>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</si>
  <si>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apt purge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</si>
  <si>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</si>
  <si>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</si>
  <si>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xml:space="preserve"># dpkg-query -s bluez &amp;&gt;/dev/null &amp;&amp; echo "bluez is installed" </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</si>
  <si>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</si>
  <si>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</si>
  <si>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atm kernel module is not available</t>
    </r>
  </si>
  <si>
    <r>
      <rPr>
        <sz val="11"/>
        <color rgb="FF000000"/>
        <rFont val="Calibri"/>
      </rPr>
      <t xml:space="preserve">Unload and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atm</t>
    </r>
    <r>
      <rPr>
        <sz val="11"/>
        <color rgb="FF000000"/>
        <rFont val="Calibri"/>
      </rPr>
      <t xml:space="preserve"> kernel module:</t>
    </r>
    <r>
      <rPr>
        <sz val="11"/>
        <color rgb="FF000000"/>
        <rFont val="Calibri"/>
      </rPr>
      <t xml:space="preserve">
</t>
    </r>
    <r>
      <rPr>
        <sz val="11"/>
        <color rgb="FF006096"/>
        <rFont val="Roboto Condensed"/>
      </rPr>
      <t># modprobe -r atm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atm /bin/false" &gt;&gt; /etc/modprobe.d/60-atm.conf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atm</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atm" &gt;&gt; /etc/modprobe.d/60-atm.conf</t>
    </r>
    <r>
      <rPr>
        <sz val="11"/>
        <color rgb="FF006096"/>
        <rFont val="Roboto Condensed"/>
      </rPr>
      <t xml:space="preserve">
</t>
    </r>
  </si>
  <si>
    <r>
      <rPr>
        <sz val="11"/>
        <color rgb="FF000000"/>
        <rFont val="Calibri"/>
      </rPr>
      <t>The Asynchronous Transfer Mode (ATM) is a protocol operating on network, data link, and physical layers, based on virtual circuits and virtual paths. Disabling ATM protects the system against exploitation of any laws in its implementation.</t>
    </r>
  </si>
  <si>
    <r>
      <rPr>
        <sz val="11"/>
        <color rgb="FF000000"/>
        <rFont val="Calibri"/>
      </rPr>
      <t xml:space="preserve">Verify the </t>
    </r>
    <r>
      <rPr>
        <b/>
        <sz val="11"/>
        <color rgb="FF000000"/>
        <rFont val="Calibri"/>
      </rPr>
      <t>atm</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atm</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l_mod_name="atm"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atm</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atm</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atm</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loaded:</t>
    </r>
    <r>
      <rPr>
        <sz val="11"/>
        <color rgb="FF000000"/>
        <rFont val="Calibri"/>
      </rPr>
      <t xml:space="preserve">
</t>
    </r>
    <r>
      <rPr>
        <sz val="11"/>
        <color rgb="FF006096"/>
        <rFont val="Roboto Condensed"/>
      </rPr>
      <t># lsmod | grep 'atm'</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'\b(install|blacklist)\h+atm\b'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atm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atm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install atm /bin/false</t>
    </r>
    <r>
      <rPr>
        <sz val="11"/>
        <color rgb="FF006096"/>
        <rFont val="Roboto Condensed"/>
      </rPr>
      <t xml:space="preserve">
</t>
    </r>
  </si>
  <si>
    <t>3.2.2</t>
  </si>
  <si>
    <r>
      <rPr>
        <sz val="11"/>
        <rFont val="Calibri"/>
      </rPr>
      <t>Ensure can kernel module is not available</t>
    </r>
  </si>
  <si>
    <r>
      <rPr>
        <sz val="11"/>
        <color rgb="FF000000"/>
        <rFont val="Calibri"/>
      </rPr>
      <t xml:space="preserve">Unload and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can</t>
    </r>
    <r>
      <rPr>
        <sz val="11"/>
        <color rgb="FF000000"/>
        <rFont val="Calibri"/>
      </rPr>
      <t xml:space="preserve"> kernel module:</t>
    </r>
    <r>
      <rPr>
        <sz val="11"/>
        <color rgb="FF000000"/>
        <rFont val="Calibri"/>
      </rPr>
      <t xml:space="preserve">
</t>
    </r>
    <r>
      <rPr>
        <sz val="11"/>
        <color rgb="FF006096"/>
        <rFont val="Roboto Condensed"/>
      </rPr>
      <t># modprobe -r can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can /bin/false" &gt;&gt; /etc/modprobe.d/60-can.conf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can</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can" &gt;&gt; /etc/modprobe.d/60-can.conf</t>
    </r>
    <r>
      <rPr>
        <sz val="11"/>
        <color rgb="FF006096"/>
        <rFont val="Roboto Condensed"/>
      </rPr>
      <t xml:space="preserve">
</t>
    </r>
  </si>
  <si>
    <r>
      <rPr>
        <sz val="11"/>
        <color rgb="FF000000"/>
        <rFont val="Calibri"/>
      </rPr>
      <t>The Controller Area Network (CAN) is a serial communications protocol, which was initially developed for automotive and is now also used in marine, industrial, and medical applications. Disabling CAN protects the system against exploitation of any flaws in its implementation.</t>
    </r>
  </si>
  <si>
    <r>
      <rPr>
        <sz val="11"/>
        <color rgb="FF000000"/>
        <rFont val="Calibri"/>
      </rPr>
      <t xml:space="preserve">Verify the </t>
    </r>
    <r>
      <rPr>
        <b/>
        <sz val="11"/>
        <color rgb="FF000000"/>
        <rFont val="Calibri"/>
      </rPr>
      <t>can</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can</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l_mod_name="can"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can</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can</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can</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loaded:</t>
    </r>
    <r>
      <rPr>
        <sz val="11"/>
        <color rgb="FF000000"/>
        <rFont val="Calibri"/>
      </rPr>
      <t xml:space="preserve">
</t>
    </r>
    <r>
      <rPr>
        <sz val="11"/>
        <color rgb="FF006096"/>
        <rFont val="Roboto Condensed"/>
      </rPr>
      <t># lsmod | grep 'can'</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'\b(install|blacklist)\h+can\b'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can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can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install can /bin/false</t>
    </r>
    <r>
      <rPr>
        <sz val="11"/>
        <color rgb="FF006096"/>
        <rFont val="Roboto Condensed"/>
      </rPr>
      <t xml:space="preserve">
</t>
    </r>
  </si>
  <si>
    <t>3.2.3</t>
  </si>
  <si>
    <r>
      <rPr>
        <sz val="11"/>
        <rFont val="Calibri"/>
      </rPr>
      <t>Ensure dccp kernel module is not available</t>
    </r>
  </si>
  <si>
    <r>
      <rPr>
        <sz val="11"/>
        <color rgb="FF000000"/>
        <rFont val="Calibri"/>
      </rPr>
      <t xml:space="preserve">Unload and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dccp</t>
    </r>
    <r>
      <rPr>
        <sz val="11"/>
        <color rgb="FF000000"/>
        <rFont val="Calibri"/>
      </rPr>
      <t xml:space="preserve"> kernel module:</t>
    </r>
    <r>
      <rPr>
        <sz val="11"/>
        <color rgb="FF000000"/>
        <rFont val="Calibri"/>
      </rPr>
      <t xml:space="preserve">
</t>
    </r>
    <r>
      <rPr>
        <sz val="11"/>
        <color rgb="FF006096"/>
        <rFont val="Roboto Condensed"/>
      </rPr>
      <t># modprobe -r dccp 2&gt;/dev/null</t>
    </r>
    <r>
      <rPr>
        <sz val="11"/>
        <color rgb="FF006096"/>
        <rFont val="Roboto Condensed"/>
      </rPr>
      <t xml:space="preserve">
</t>
    </r>
    <r>
      <rPr>
        <sz val="11"/>
        <color rgb="FF006096"/>
        <rFont val="Roboto Condensed"/>
      </rPr>
      <t># rmmod dccp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dccp /bin/false" &gt;&gt; /etc/modprobe.d/60-dccp.conf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dccp" &gt;&gt; /etc/modprobe.d/60-dccp.conf</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</si>
  <si>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</si>
  <si>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 xml:space="preserve">Verify the </t>
    </r>
    <r>
      <rPr>
        <b/>
        <sz val="11"/>
        <color rgb="FF000000"/>
        <rFont val="Calibri"/>
      </rPr>
      <t>dccp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dccp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l_mod_name="dccp"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dccp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dccp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dccp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loaded:</t>
    </r>
    <r>
      <rPr>
        <sz val="11"/>
        <color rgb="FF000000"/>
        <rFont val="Calibri"/>
      </rPr>
      <t xml:space="preserve">
</t>
    </r>
    <r>
      <rPr>
        <sz val="11"/>
        <color rgb="FF006096"/>
        <rFont val="Roboto Condensed"/>
      </rPr>
      <t># lsmod | grep 'dccp'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'\b(install|blacklist)\h+dccp\b'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dccp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dccp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install dccp /bin/false</t>
    </r>
    <r>
      <rPr>
        <sz val="11"/>
        <color rgb="FF006096"/>
        <rFont val="Roboto Condensed"/>
      </rPr>
      <t xml:space="preserve">
</t>
    </r>
  </si>
  <si>
    <t>3.2.4</t>
  </si>
  <si>
    <r>
      <rPr>
        <sz val="11"/>
        <rFont val="Calibri"/>
      </rPr>
      <t>Ensure rds kernel module is not available</t>
    </r>
  </si>
  <si>
    <r>
      <rPr>
        <sz val="11"/>
        <color rgb="FF000000"/>
        <rFont val="Calibri"/>
      </rPr>
      <t xml:space="preserve">Unload and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rds</t>
    </r>
    <r>
      <rPr>
        <sz val="11"/>
        <color rgb="FF000000"/>
        <rFont val="Calibri"/>
      </rPr>
      <t xml:space="preserve"> kernel module:</t>
    </r>
    <r>
      <rPr>
        <sz val="11"/>
        <color rgb="FF000000"/>
        <rFont val="Calibri"/>
      </rPr>
      <t xml:space="preserve">
</t>
    </r>
    <r>
      <rPr>
        <sz val="11"/>
        <color rgb="FF006096"/>
        <rFont val="Roboto Condensed"/>
      </rPr>
      <t># modprobe -r rds 2&gt;/dev/null</t>
    </r>
    <r>
      <rPr>
        <sz val="11"/>
        <color rgb="FF006096"/>
        <rFont val="Roboto Condensed"/>
      </rPr>
      <t xml:space="preserve">
</t>
    </r>
    <r>
      <rPr>
        <sz val="11"/>
        <color rgb="FF006096"/>
        <rFont val="Roboto Condensed"/>
      </rPr>
      <t># rmmod rds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rds /bin/false" &gt;&gt; /etc/modprobe.d/60-rds.conf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rds" &gt;&gt; /etc/modprobe.d/60-rds.conf</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</si>
  <si>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</si>
  <si>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 xml:space="preserve">Verify the </t>
    </r>
    <r>
      <rPr>
        <b/>
        <sz val="11"/>
        <color rgb="FF000000"/>
        <rFont val="Calibri"/>
      </rPr>
      <t>rds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rds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l_mod_name="rds"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rds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rds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rds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loaded:</t>
    </r>
    <r>
      <rPr>
        <sz val="11"/>
        <color rgb="FF000000"/>
        <rFont val="Calibri"/>
      </rPr>
      <t xml:space="preserve">
</t>
    </r>
    <r>
      <rPr>
        <sz val="11"/>
        <color rgb="FF006096"/>
        <rFont val="Roboto Condensed"/>
      </rPr>
      <t># lsmod | grep 'rds'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'\b(install|blacklist)\h+rds\b'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rds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rds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install rds /bin/false</t>
    </r>
    <r>
      <rPr>
        <sz val="11"/>
        <color rgb="FF006096"/>
        <rFont val="Roboto Condensed"/>
      </rPr>
      <t xml:space="preserve">
</t>
    </r>
  </si>
  <si>
    <t>3.2.5</t>
  </si>
  <si>
    <r>
      <rPr>
        <sz val="11"/>
        <rFont val="Calibri"/>
      </rPr>
      <t>Ensure sctp kernel module is not available</t>
    </r>
  </si>
  <si>
    <r>
      <rPr>
        <sz val="11"/>
        <color rgb="FF000000"/>
        <rFont val="Calibri"/>
      </rPr>
      <t xml:space="preserve">Unload and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sctp</t>
    </r>
    <r>
      <rPr>
        <sz val="11"/>
        <color rgb="FF000000"/>
        <rFont val="Calibri"/>
      </rPr>
      <t xml:space="preserve"> kernel module:</t>
    </r>
    <r>
      <rPr>
        <sz val="11"/>
        <color rgb="FF000000"/>
        <rFont val="Calibri"/>
      </rPr>
      <t xml:space="preserve">
</t>
    </r>
    <r>
      <rPr>
        <sz val="11"/>
        <color rgb="FF006096"/>
        <rFont val="Roboto Condensed"/>
      </rPr>
      <t># modprobe -r sctp 2&gt;/dev/null</t>
    </r>
    <r>
      <rPr>
        <sz val="11"/>
        <color rgb="FF006096"/>
        <rFont val="Roboto Condensed"/>
      </rPr>
      <t xml:space="preserve">
</t>
    </r>
    <r>
      <rPr>
        <sz val="11"/>
        <color rgb="FF006096"/>
        <rFont val="Roboto Condensed"/>
      </rPr>
      <t># rmmod sctp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sctp /bin/false" &gt;&gt; /etc/modprobe.d/60-sctp.conf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sctp" &gt;&gt; /etc/modprobe.d/60-sctp.conf</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</si>
  <si>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</si>
  <si>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 xml:space="preserve">Verify the </t>
    </r>
    <r>
      <rPr>
        <b/>
        <sz val="11"/>
        <color rgb="FF000000"/>
        <rFont val="Calibri"/>
      </rPr>
      <t>sctp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sctp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l_mod_name="sctp"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sctp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sctp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sctp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loaded:</t>
    </r>
    <r>
      <rPr>
        <sz val="11"/>
        <color rgb="FF000000"/>
        <rFont val="Calibri"/>
      </rPr>
      <t xml:space="preserve">
</t>
    </r>
    <r>
      <rPr>
        <sz val="11"/>
        <color rgb="FF006096"/>
        <rFont val="Roboto Condensed"/>
      </rPr>
      <t># lsmod | grep 'sctp'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'\b(install|blacklist)\h+sctp\b'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sctp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sctp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install sctp /bin/false</t>
    </r>
    <r>
      <rPr>
        <sz val="11"/>
        <color rgb="FF006096"/>
        <rFont val="Roboto Condensed"/>
      </rPr>
      <t xml:space="preserve">
</t>
    </r>
  </si>
  <si>
    <t>3.2.6</t>
  </si>
  <si>
    <r>
      <rPr>
        <sz val="11"/>
        <rFont val="Calibri"/>
      </rPr>
      <t>Ensure tipc kernel module is not available</t>
    </r>
  </si>
  <si>
    <r>
      <rPr>
        <sz val="11"/>
        <color rgb="FF000000"/>
        <rFont val="Calibri"/>
      </rPr>
      <t xml:space="preserve">Unload and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tipc</t>
    </r>
    <r>
      <rPr>
        <sz val="11"/>
        <color rgb="FF000000"/>
        <rFont val="Calibri"/>
      </rPr>
      <t xml:space="preserve"> kernel module:</t>
    </r>
    <r>
      <rPr>
        <sz val="11"/>
        <color rgb="FF000000"/>
        <rFont val="Calibri"/>
      </rPr>
      <t xml:space="preserve">
</t>
    </r>
    <r>
      <rPr>
        <sz val="11"/>
        <color rgb="FF006096"/>
        <rFont val="Roboto Condensed"/>
      </rPr>
      <t># modprobe -r tipc 2&gt;/dev/null</t>
    </r>
    <r>
      <rPr>
        <sz val="11"/>
        <color rgb="FF006096"/>
        <rFont val="Roboto Condensed"/>
      </rPr>
      <t xml:space="preserve">
</t>
    </r>
    <r>
      <rPr>
        <sz val="11"/>
        <color rgb="FF006096"/>
        <rFont val="Roboto Condensed"/>
      </rPr>
      <t># rmmod tipc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tipc /bin/false" &gt;&gt; /etc/modprobe.d/60-tipc.conf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tipc" &gt;&gt; /etc/modprobe.d/60-tipc.conf</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</si>
  <si>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</si>
  <si>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 xml:space="preserve">Verify the </t>
    </r>
    <r>
      <rPr>
        <b/>
        <sz val="11"/>
        <color rgb="FF000000"/>
        <rFont val="Calibri"/>
      </rPr>
      <t>tipc</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tipc</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l_mod_name="tipc"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tipc</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tipc</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tipc</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loaded:</t>
    </r>
    <r>
      <rPr>
        <sz val="11"/>
        <color rgb="FF000000"/>
        <rFont val="Calibri"/>
      </rPr>
      <t xml:space="preserve">
</t>
    </r>
    <r>
      <rPr>
        <sz val="11"/>
        <color rgb="FF006096"/>
        <rFont val="Roboto Condensed"/>
      </rPr>
      <t># lsmod | grep 'tipc'</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'\b(install|blacklist)\h+tipc\b'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tipc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tipc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install tipc /bin/false</t>
    </r>
    <r>
      <rPr>
        <sz val="11"/>
        <color rgb="FF006096"/>
        <rFont val="Roboto Condensed"/>
      </rPr>
      <t xml:space="preserve">
</t>
    </r>
  </si>
  <si>
    <t>Configure IPv4 parameters</t>
  </si>
  <si>
    <t>3.3.1.1</t>
  </si>
  <si>
    <r>
      <rPr>
        <sz val="11"/>
        <rFont val="Calibri"/>
      </rPr>
      <t>Ensure net.ipv4.ip_forward is configured</t>
    </r>
  </si>
  <si>
    <r>
      <rPr>
        <sz val="11"/>
        <color rgb="FF000000"/>
        <rFont val="Calibri"/>
      </rPr>
      <t xml:space="preserve">- Review all files being used by systemd-sysctl and comment out or remove all </t>
    </r>
    <r>
      <rPr>
        <b/>
        <sz val="11"/>
        <color rgb="FF000000"/>
        <rFont val="Calibri"/>
      </rPr>
      <t>net.ipv4.ip_forward</t>
    </r>
    <r>
      <rPr>
        <sz val="11"/>
        <color rgb="FF000000"/>
        <rFont val="Calibri"/>
      </rPr>
      <t xml:space="preserve"> lines that are not </t>
    </r>
    <r>
      <rPr>
        <b/>
        <sz val="11"/>
        <color rgb="FF000000"/>
        <rFont val="Calibri"/>
      </rPr>
      <t>net.ipv4.ip_forward=0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l_option="net.ipv4.ip_forward"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"net.ipv4.ip_forward = 0" &gt;&gt;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</si>
  <si>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net.ipv4.ip_forward</t>
    </r>
    <r>
      <rPr>
        <sz val="11"/>
        <color rgb="FF000000"/>
        <rFont val="Calibri"/>
      </rPr>
      <t xml:space="preserve"> flag tells the system whether it can forward IPv4 packets or not.</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net.ipv4.conf.all.forwarding=0</t>
    </r>
    <r>
      <rPr>
        <sz val="11"/>
        <color rgb="FF000000"/>
        <rFont val="Calibri"/>
      </rPr>
      <t xml:space="preserve"> and </t>
    </r>
    <r>
      <rPr>
        <b/>
        <sz val="11"/>
        <color rgb="FF000000"/>
        <rFont val="Calibri"/>
      </rPr>
      <t>net.ipv4.conf.default.forwarding=0</t>
    </r>
    <r>
      <rPr>
        <sz val="11"/>
        <color rgb="FF000000"/>
        <rFont val="Calibri"/>
      </rPr>
      <t xml:space="preserve"> are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</si>
  <si>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</si>
  <si>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 xml:space="preserve">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net.ipv4.ip_forward</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net.ipv4.ip_forward</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l_parameter_name="net.ipv4.ip_forward"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net.ipv4.ip_forward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"net.ipv4.ip_forward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net.ipv4.ip_forward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</si>
  <si>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net.ipv4.ip_forward = 1</t>
    </r>
  </si>
  <si>
    <t>3.3.1.2</t>
  </si>
  <si>
    <r>
      <rPr>
        <sz val="11"/>
        <rFont val="Calibri"/>
      </rPr>
      <t>Ensure net.ipv4.conf.all.forwarding is configured</t>
    </r>
  </si>
  <si>
    <r>
      <rPr>
        <sz val="11"/>
        <color rgb="FF000000"/>
        <rFont val="Calibri"/>
      </rPr>
      <t xml:space="preserve">- Review all files being used by systemd-sysctl and comment out or remove all </t>
    </r>
    <r>
      <rPr>
        <b/>
        <sz val="11"/>
        <color rgb="FF000000"/>
        <rFont val="Calibri"/>
      </rPr>
      <t>net.ipv4.conf.all.forwarding</t>
    </r>
    <r>
      <rPr>
        <sz val="11"/>
        <color rgb="FF000000"/>
        <rFont val="Calibri"/>
      </rPr>
      <t xml:space="preserve"> lines that are not </t>
    </r>
    <r>
      <rPr>
        <b/>
        <sz val="11"/>
        <color rgb="FF000000"/>
        <rFont val="Calibri"/>
      </rPr>
      <t>net.ipv4.conf.all.forwarding=0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</si>
  <si>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net.ipv4.conf.all.forwarding</t>
    </r>
    <r>
      <rPr>
        <sz val="11"/>
        <color rgb="FF000000"/>
        <rFont val="Calibri"/>
      </rPr>
      <t xml:space="preserve"> controls forwarding of IPv4 packet on all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</si>
  <si>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Cloud Service Provider (CSP) hosted systems may require forwarding to be enabled. If the system is running on a CSP platform, this requirement should be reviewed before disabling IPv4 forwarding.</t>
    </r>
  </si>
  <si>
    <r>
      <rPr>
        <sz val="11"/>
        <color rgb="FF000000"/>
        <rFont val="Calibri"/>
      </rPr>
      <t xml:space="preserve">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net.ipv4.conf.all.forwarding = 0</t>
    </r>
    <r>
      <rPr>
        <sz val="11"/>
        <color rgb="FF000000"/>
        <rFont val="Calibri"/>
      </rPr>
      <t xml:space="preserve"> is set in a file being used by systemd-sysctl to configure </t>
    </r>
    <r>
      <rPr>
        <b/>
        <sz val="11"/>
        <color rgb="FF000000"/>
        <rFont val="Calibri"/>
      </rPr>
      <t>net.ipv4.conf.all.forwarding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"net.ipv4.conf.all.forwarding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multiple lines with </t>
    </r>
    <r>
      <rPr>
        <b/>
        <sz val="11"/>
        <color rgb="FF000000"/>
        <rFont val="Calibri"/>
      </rPr>
      <t>net.ipv4.conf.all.forwarding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their location, and load preference is available in the section overview.</t>
    </r>
  </si>
  <si>
    <r>
      <rPr>
        <sz val="11"/>
        <color rgb="FF000000"/>
        <rFont val="Calibri"/>
      </rPr>
      <t>net.ipv4.conf.all.forwarding = 1</t>
    </r>
  </si>
  <si>
    <t>3.3.1.3</t>
  </si>
  <si>
    <r>
      <rPr>
        <sz val="11"/>
        <rFont val="Calibri"/>
      </rPr>
      <t>Ensure net.ipv4.conf.default.forwarding is configured</t>
    </r>
  </si>
  <si>
    <r>
      <rPr>
        <sz val="11"/>
        <color rgb="FF000000"/>
        <rFont val="Calibri"/>
      </rPr>
      <t xml:space="preserve">- Review all files being used by systemd-sysctl and comment out or remove all </t>
    </r>
    <r>
      <rPr>
        <b/>
        <sz val="11"/>
        <color rgb="FF000000"/>
        <rFont val="Calibri"/>
      </rPr>
      <t>net.ipv4.conf.default.forwarding</t>
    </r>
    <r>
      <rPr>
        <sz val="11"/>
        <color rgb="FF000000"/>
        <rFont val="Calibri"/>
      </rPr>
      <t xml:space="preserve"> lines that are not </t>
    </r>
    <r>
      <rPr>
        <b/>
        <sz val="11"/>
        <color rgb="FF000000"/>
        <rFont val="Calibri"/>
      </rPr>
      <t>net.ipv4.conf.default.forwarding=0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</si>
  <si>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net.ipv4.conf.default.forwarding</t>
    </r>
    <r>
      <rPr>
        <sz val="11"/>
        <color rgb="FF000000"/>
        <rFont val="Calibri"/>
      </rPr>
      <t xml:space="preserve"> controls forwarding of IPv4 packet on newly added network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</si>
  <si>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 xml:space="preserve">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net.ipv4.conf.default.forwarding = 0</t>
    </r>
    <r>
      <rPr>
        <sz val="11"/>
        <color rgb="FF000000"/>
        <rFont val="Calibri"/>
      </rPr>
      <t xml:space="preserve"> is set in a file being used by systemd-sysctl to configure </t>
    </r>
    <r>
      <rPr>
        <b/>
        <sz val="11"/>
        <color rgb="FF000000"/>
        <rFont val="Calibri"/>
      </rPr>
      <t>net.ipv4.conf.default.forwarding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"net.ipv4.conf.default.forwarding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net.ipv4.conf.default.forwarding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</si>
  <si>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net.ipv4.conf.default.forwarding = 1</t>
    </r>
  </si>
  <si>
    <t>3.3.1.4</t>
  </si>
  <si>
    <r>
      <rPr>
        <sz val="11"/>
        <rFont val="Calibri"/>
      </rPr>
      <t>Ensure net.ipv4.conf.all.send_redirects is configured</t>
    </r>
  </si>
  <si>
    <r>
      <rPr>
        <sz val="11"/>
        <color rgb="FF000000"/>
        <rFont val="Calibri"/>
      </rPr>
      <t xml:space="preserve">- Review all files being used by systemd-sysctl and comment out or remove all </t>
    </r>
    <r>
      <rPr>
        <b/>
        <sz val="11"/>
        <color rgb="FF000000"/>
        <rFont val="Calibri"/>
      </rPr>
      <t>net.ipv4.conf.all.send_redirects</t>
    </r>
    <r>
      <rPr>
        <sz val="11"/>
        <color rgb="FF000000"/>
        <rFont val="Calibri"/>
      </rPr>
      <t xml:space="preserve"> lines that are not </t>
    </r>
    <r>
      <rPr>
        <b/>
        <sz val="11"/>
        <color rgb="FF000000"/>
        <rFont val="Calibri"/>
      </rPr>
      <t>net.ipv4.conf.all.send_redirects=0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</si>
  <si>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net.ipv4.conf.all.send_redirects</t>
    </r>
    <r>
      <rPr>
        <sz val="11"/>
        <color rgb="FF000000"/>
        <rFont val="Calibri"/>
      </rPr>
      <t xml:space="preserve"> controls sending of all IPv4 ICMP redirected packets on all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this recommendation is not applicable.</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</si>
  <si>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</si>
  <si>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 xml:space="preserve">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net.ipv4.conf.all.send_redirects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"net.ipv4.conf.all.send_redirects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net.ipv4.conf.all.send_redirects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</si>
  <si>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net.ipv4.conf.all.send_redirects = 1</t>
    </r>
  </si>
  <si>
    <t>3.3.1.5</t>
  </si>
  <si>
    <r>
      <rPr>
        <sz val="11"/>
        <rFont val="Calibri"/>
      </rPr>
      <t>Ensure net.ipv4.conf.default.send_redirects is configured</t>
    </r>
  </si>
  <si>
    <r>
      <rPr>
        <sz val="11"/>
        <color rgb="FF000000"/>
        <rFont val="Calibri"/>
      </rPr>
      <t xml:space="preserve">- Review all files being used by systemd-sysctl and comment out or remove all </t>
    </r>
    <r>
      <rPr>
        <b/>
        <sz val="11"/>
        <color rgb="FF000000"/>
        <rFont val="Calibri"/>
      </rPr>
      <t>net.ipv4.conf.default.send_redirects</t>
    </r>
    <r>
      <rPr>
        <sz val="11"/>
        <color rgb="FF000000"/>
        <rFont val="Calibri"/>
      </rPr>
      <t xml:space="preserve"> lines that are not </t>
    </r>
    <r>
      <rPr>
        <b/>
        <sz val="11"/>
        <color rgb="FF000000"/>
        <rFont val="Calibri"/>
      </rPr>
      <t>net.ipv4.conf.default.send_redirects=0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</si>
  <si>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net.ipv4.conf.default.send_redirects</t>
    </r>
    <r>
      <rPr>
        <sz val="11"/>
        <color rgb="FF000000"/>
        <rFont val="Calibri"/>
      </rPr>
      <t xml:space="preserve"> controls sending of all IPv4 ICMP redirected packets on a newly added network interface.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</si>
  <si>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net.ipv4.conf.default.send_redirects = 0</t>
    </r>
    <r>
      <rPr>
        <sz val="11"/>
        <color rgb="FF000000"/>
        <rFont val="Calibri"/>
      </rPr>
      <t xml:space="preserve"> is set in a file being used by systemd-sysctl to configure </t>
    </r>
    <r>
      <rPr>
        <b/>
        <sz val="11"/>
        <color rgb="FF000000"/>
        <rFont val="Calibri"/>
      </rPr>
      <t>net.ipv4.conf.default.send_redirects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net.ipv4.conf.default.send_redirects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"net.ipv4.conf.default.send_redirects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net.ipv4.conf.default.send_redirects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</si>
  <si>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net.ipv4.conf.default.send_redirects = 1</t>
    </r>
  </si>
  <si>
    <t>3.3.1.6</t>
  </si>
  <si>
    <r>
      <rPr>
        <sz val="11"/>
        <rFont val="Calibri"/>
      </rPr>
      <t>Ensure net.ipv4.icmp_ignore_bogus_error_responses is configured</t>
    </r>
  </si>
  <si>
    <r>
      <rPr>
        <sz val="11"/>
        <color rgb="FF000000"/>
        <rFont val="Calibri"/>
      </rPr>
      <t xml:space="preserve">- Review all files being used by systemd-sysctl and comment out or remove all </t>
    </r>
    <r>
      <rPr>
        <b/>
        <sz val="11"/>
        <color rgb="FF000000"/>
        <rFont val="Calibri"/>
      </rPr>
      <t>net.ipv4.icmp_ignore_bogus_error_responses</t>
    </r>
    <r>
      <rPr>
        <sz val="11"/>
        <color rgb="FF000000"/>
        <rFont val="Calibri"/>
      </rPr>
      <t xml:space="preserve"> lines that are not </t>
    </r>
    <r>
      <rPr>
        <b/>
        <sz val="11"/>
        <color rgb="FF000000"/>
        <rFont val="Calibri"/>
      </rPr>
      <t>net.ipv4.icmp_ignore_bogus_error_responses=1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l_option="net.ipv4.icmp_ignore_bogus_error_responses"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"net.ipv4.icmp_ignore_bogus_error_responses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</si>
  <si>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net.ipv4.icmp_ignore_bogus_error_responses</t>
    </r>
    <r>
      <rPr>
        <sz val="11"/>
        <color rgb="FF000000"/>
        <rFont val="Calibri"/>
      </rPr>
      <t xml:space="preserve"> controls if the kernel logs bogus responses (RFC-1122 non-compliant) from broadcast reframes.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</si>
  <si>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net.ipv4.icmp_ignore_bogus_error_responses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net.ipv4.icmp_ignore_bogus_error_responses = 1</t>
    </r>
    <r>
      <rPr>
        <sz val="11"/>
        <color rgb="FF000000"/>
        <rFont val="Calibri"/>
      </rPr>
      <t xml:space="preserve"> is set in a file being used by systemd-sysctl to configure </t>
    </r>
    <r>
      <rPr>
        <b/>
        <sz val="11"/>
        <color rgb="FF000000"/>
        <rFont val="Calibri"/>
      </rPr>
      <t>net.ipv4.icmp_ignore_bogus_error_responses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l_parameter_name="net.ipv4.icmp_ignore_bogus_error_responses"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net.ipv4.icmp_ignore_bogus_error_responses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"net.ipv4.icmp_ignore_bogus_error_responses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net.ipv4.icmp_ignore_bogus_error_responses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</si>
  <si>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net.ipv4.icmp_ignore_bogus_error_responses = 1</t>
    </r>
  </si>
  <si>
    <t>3.3.1.7</t>
  </si>
  <si>
    <r>
      <rPr>
        <sz val="11"/>
        <rFont val="Calibri"/>
      </rPr>
      <t>Ensure net.ipv4.icmp_echo_ignore_broadcasts is configured</t>
    </r>
  </si>
  <si>
    <r>
      <rPr>
        <sz val="11"/>
        <color rgb="FF000000"/>
        <rFont val="Calibri"/>
      </rPr>
      <t xml:space="preserve">- Review all files being used by systemd-sysctl and comment out or remove all </t>
    </r>
    <r>
      <rPr>
        <b/>
        <sz val="11"/>
        <color rgb="FF000000"/>
        <rFont val="Calibri"/>
      </rPr>
      <t>net.ipv4.icmp_echo_ignore_broadcasts</t>
    </r>
    <r>
      <rPr>
        <sz val="11"/>
        <color rgb="FF000000"/>
        <rFont val="Calibri"/>
      </rPr>
      <t xml:space="preserve"> lines that are not </t>
    </r>
    <r>
      <rPr>
        <b/>
        <sz val="11"/>
        <color rgb="FF000000"/>
        <rFont val="Calibri"/>
      </rPr>
      <t>net.ipv4.icmp_echo_ignore_broadcasts=1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l_option="net.ipv4.icmp_echo_ignore_broadcasts"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"net.ipv4.icmp_echo_ignore_broadcasts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</si>
  <si>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net.ipv4.icmp_echo_ignore_broadcasts</t>
    </r>
    <r>
      <rPr>
        <sz val="11"/>
        <color rgb="FF000000"/>
        <rFont val="Calibri"/>
      </rPr>
      <t xml:space="preserve"> controls if all ICMP echo and timestamp requests to broadcast and multicast addresses are ignored.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</si>
  <si>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net.ipv4.icmp_echo_ignore_broadcasts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net.ipv4.icmp_echo_ignore_broadcasts = 1</t>
    </r>
    <r>
      <rPr>
        <sz val="11"/>
        <color rgb="FF000000"/>
        <rFont val="Calibri"/>
      </rPr>
      <t xml:space="preserve"> is set in a file being used by systemd-sysctl to configure </t>
    </r>
    <r>
      <rPr>
        <b/>
        <sz val="11"/>
        <color rgb="FF000000"/>
        <rFont val="Calibri"/>
      </rPr>
      <t>net.ipv4.icmp_echo_ignore_broadcasts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l_parameter_name="net.ipv4.icmp_echo_ignore_broadcasts"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net.ipv4.icmp_echo_ignore_broadcasts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"net.ipv4.icmp_echo_ignore_broadcasts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net.ipv4.icmp_echo_ignore_broadcasts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</si>
  <si>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net.ipv4.icmp_echo_ignore_broadcasts = 1</t>
    </r>
  </si>
  <si>
    <t>3.3.1.8</t>
  </si>
  <si>
    <r>
      <rPr>
        <sz val="11"/>
        <rFont val="Calibri"/>
      </rPr>
      <t>Ensure net.ipv4.conf.all.accept_redirects is configured</t>
    </r>
  </si>
  <si>
    <r>
      <rPr>
        <sz val="11"/>
        <color rgb="FF000000"/>
        <rFont val="Calibri"/>
      </rPr>
      <t xml:space="preserve">- Review all files being used by systemd-sysctl and comment out or remove all </t>
    </r>
    <r>
      <rPr>
        <b/>
        <sz val="11"/>
        <color rgb="FF000000"/>
        <rFont val="Calibri"/>
      </rPr>
      <t>net.ipv4.conf.all.accept_redirects</t>
    </r>
    <r>
      <rPr>
        <sz val="11"/>
        <color rgb="FF000000"/>
        <rFont val="Calibri"/>
      </rPr>
      <t xml:space="preserve"> lines that are not </t>
    </r>
    <r>
      <rPr>
        <b/>
        <sz val="11"/>
        <color rgb="FF000000"/>
        <rFont val="Calibri"/>
      </rPr>
      <t>net.ipv4.conf.all.accept_redirects=0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</si>
  <si>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net.ipv4.conf.all.accept_redirects</t>
    </r>
    <r>
      <rPr>
        <sz val="11"/>
        <color rgb="FF000000"/>
        <rFont val="Calibri"/>
      </rPr>
      <t xml:space="preserve"> controls accepting of all IPv4 ICMP redirected packets on all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</si>
  <si>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 xml:space="preserve"> net.ipv4.conf.all.send_redirects = 0</t>
    </r>
    <r>
      <rPr>
        <sz val="11"/>
        <color rgb="FF000000"/>
        <rFont val="Calibri"/>
      </rPr>
      <t xml:space="preserve"> is set in a file being used by systemd-sysctl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net.ipv4.conf.all.accept_redirects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net.ipv4.conf.all.accept_redirects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</si>
  <si>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net.ipv4.conf.all.accept_redirects = 1</t>
    </r>
  </si>
  <si>
    <t>3.3.1.9</t>
  </si>
  <si>
    <r>
      <rPr>
        <sz val="11"/>
        <rFont val="Calibri"/>
      </rPr>
      <t>Ensure net.ipv4.conf.default.accept_redirects is configured</t>
    </r>
  </si>
  <si>
    <r>
      <rPr>
        <sz val="11"/>
        <color rgb="FF000000"/>
        <rFont val="Calibri"/>
      </rPr>
      <t xml:space="preserve">- Review all files being used by systemd-sysctl and comment out or remove all </t>
    </r>
    <r>
      <rPr>
        <b/>
        <sz val="11"/>
        <color rgb="FF000000"/>
        <rFont val="Calibri"/>
      </rPr>
      <t>net.ipv4.conf.default.accept_redirects</t>
    </r>
    <r>
      <rPr>
        <sz val="11"/>
        <color rgb="FF000000"/>
        <rFont val="Calibri"/>
      </rPr>
      <t xml:space="preserve"> lines that are not </t>
    </r>
    <r>
      <rPr>
        <b/>
        <sz val="11"/>
        <color rgb="FF000000"/>
        <rFont val="Calibri"/>
      </rPr>
      <t>net.ipv4.conf.default.accept_redirects=0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</si>
  <si>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net.ipv4.conf.default.accept_redirects</t>
    </r>
    <r>
      <rPr>
        <sz val="11"/>
        <color rgb="FF000000"/>
        <rFont val="Calibri"/>
      </rPr>
      <t xml:space="preserve"> controls accepting of all IPv4 ICMP redirected packets on a newly added network interface.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</si>
  <si>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net.ipv4.conf.default.accept_redirects = 0</t>
    </r>
    <r>
      <rPr>
        <sz val="11"/>
        <color rgb="FF000000"/>
        <rFont val="Calibri"/>
      </rPr>
      <t xml:space="preserve"> is set in a file being used by systemd-sysctl to configure </t>
    </r>
    <r>
      <rPr>
        <b/>
        <sz val="11"/>
        <color rgb="FF000000"/>
        <rFont val="Calibri"/>
      </rPr>
      <t>net.ipv4.conf.default.accept_redirects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net.ipv4.conf.default.accept_redirects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net.ipv4.conf.default.accept_redirects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</si>
  <si>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net.ipv4.conf.default.accept_redirects = 1</t>
    </r>
  </si>
  <si>
    <t>3.3.1.10</t>
  </si>
  <si>
    <r>
      <rPr>
        <sz val="11"/>
        <rFont val="Calibri"/>
      </rPr>
      <t>Ensure net.ipv4.conf.all.secure_redirects is configured</t>
    </r>
  </si>
  <si>
    <r>
      <rPr>
        <sz val="11"/>
        <color rgb="FF000000"/>
        <rFont val="Calibri"/>
      </rPr>
      <t xml:space="preserve">- Review all files being used by systemd-sysctl and comment out or remove all </t>
    </r>
    <r>
      <rPr>
        <b/>
        <sz val="11"/>
        <color rgb="FF000000"/>
        <rFont val="Calibri"/>
      </rPr>
      <t>net.ipv4.conf.all.secure_redirects</t>
    </r>
    <r>
      <rPr>
        <sz val="11"/>
        <color rgb="FF000000"/>
        <rFont val="Calibri"/>
      </rPr>
      <t xml:space="preserve"> lines that are not </t>
    </r>
    <r>
      <rPr>
        <b/>
        <sz val="11"/>
        <color rgb="FF000000"/>
        <rFont val="Calibri"/>
      </rPr>
      <t>net.ipv4.conf.all.secure_redirects=0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</si>
  <si>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</si>
  <si>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net.ipv4.conf.all.secure_redirects = 0</t>
    </r>
    <r>
      <rPr>
        <sz val="11"/>
        <color rgb="FF000000"/>
        <rFont val="Calibri"/>
      </rPr>
      <t xml:space="preserve"> is set in a file being used by systemd-sysctl to configure </t>
    </r>
    <r>
      <rPr>
        <b/>
        <sz val="11"/>
        <color rgb="FF000000"/>
        <rFont val="Calibri"/>
      </rPr>
      <t>net.ipv4.conf.all.secure_redirects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net.ipv4.conf.all.secure_redirects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"net.ipv4.conf.all.secure_redirects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net.ipv4.conf.all.secure_redirects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</si>
  <si>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net.ipv4.conf.all.secure_redirects = 1</t>
    </r>
  </si>
  <si>
    <t>3.3.1.11</t>
  </si>
  <si>
    <r>
      <rPr>
        <sz val="11"/>
        <rFont val="Calibri"/>
      </rPr>
      <t>Ensure net.ipv4.conf.default.secure_redirects is configured</t>
    </r>
  </si>
  <si>
    <r>
      <rPr>
        <sz val="11"/>
        <color rgb="FF000000"/>
        <rFont val="Calibri"/>
      </rPr>
      <t xml:space="preserve">- Review all files being used by systemd-sysctl and comment out or remove all </t>
    </r>
    <r>
      <rPr>
        <b/>
        <sz val="11"/>
        <color rgb="FF000000"/>
        <rFont val="Calibri"/>
      </rPr>
      <t>net.ipv4.conf.default.secure_redirects</t>
    </r>
    <r>
      <rPr>
        <sz val="11"/>
        <color rgb="FF000000"/>
        <rFont val="Calibri"/>
      </rPr>
      <t xml:space="preserve"> lines that are not </t>
    </r>
    <r>
      <rPr>
        <b/>
        <sz val="11"/>
        <color rgb="FF000000"/>
        <rFont val="Calibri"/>
      </rPr>
      <t>net.ipv4.conf.default.secure_redirects=0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</si>
  <si>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net.ipv4.conf.default.secure_redirects = 0</t>
    </r>
    <r>
      <rPr>
        <sz val="11"/>
        <color rgb="FF000000"/>
        <rFont val="Calibri"/>
      </rPr>
      <t xml:space="preserve"> is set in a file being used by systemd-sysctl to configure </t>
    </r>
    <r>
      <rPr>
        <b/>
        <sz val="11"/>
        <color rgb="FF000000"/>
        <rFont val="Calibri"/>
      </rPr>
      <t>net.ipv4.conf.default.secure_redirects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net.ipv4.conf.default.secure_redirects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"net.ipv4.conf.default.secure_redirects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net.ipv4.conf.default.secure_redirects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</si>
  <si>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net.ipv4.conf.default.secure_redirects = 1</t>
    </r>
  </si>
  <si>
    <t>3.3.1.12</t>
  </si>
  <si>
    <r>
      <rPr>
        <sz val="11"/>
        <rFont val="Calibri"/>
      </rPr>
      <t>Ensure net.ipv4.conf.all.rp_filter is configured</t>
    </r>
  </si>
  <si>
    <r>
      <rPr>
        <sz val="11"/>
        <color rgb="FF000000"/>
        <rFont val="Calibri"/>
      </rPr>
      <t xml:space="preserve">- Review all files being used by systemd-sysctl and comment out or remove all </t>
    </r>
    <r>
      <rPr>
        <b/>
        <sz val="11"/>
        <color rgb="FF000000"/>
        <rFont val="Calibri"/>
      </rPr>
      <t>net.ipv4.conf.all.rp_filter</t>
    </r>
    <r>
      <rPr>
        <sz val="11"/>
        <color rgb="FF000000"/>
        <rFont val="Calibri"/>
      </rPr>
      <t xml:space="preserve"> lines that are not </t>
    </r>
    <r>
      <rPr>
        <b/>
        <sz val="11"/>
        <color rgb="FF000000"/>
        <rFont val="Calibri"/>
      </rPr>
      <t>net.ipv4.conf.all.rp_filter=1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</si>
  <si>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net.ipv4.conf.all.rp_filter</t>
    </r>
    <r>
      <rPr>
        <sz val="11"/>
        <color rgb="FF000000"/>
        <rFont val="Calibri"/>
      </rPr>
      <t xml:space="preserve"> controls reverse path filtering for IPv4 traffic on all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</si>
  <si>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If you are using asymmetrical routing on your system, you will not be able to enable this feature without breaking the routing.</t>
    </r>
  </si>
  <si>
    <r>
      <rPr>
        <sz val="11"/>
        <color rgb="FF000000"/>
        <rFont val="Calibri"/>
      </rPr>
      <t xml:space="preserve">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net.ipv4.conf.all.rp_filter = 1</t>
    </r>
    <r>
      <rPr>
        <sz val="11"/>
        <color rgb="FF000000"/>
        <rFont val="Calibri"/>
      </rPr>
      <t xml:space="preserve"> is set in a file being used by systemd-sysctl to configure </t>
    </r>
    <r>
      <rPr>
        <b/>
        <sz val="11"/>
        <color rgb="FF000000"/>
        <rFont val="Calibri"/>
      </rPr>
      <t>net.ipv4.conf.all.rp_filter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net.ipv4.conf.all.rp_filter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"net.ipv4.conf.all.rp_filter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net.ipv4.conf.all.rp_filter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</si>
  <si>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net.ipv4.conf.all.rp_filter = 2</t>
    </r>
  </si>
  <si>
    <t>3.3.1.13</t>
  </si>
  <si>
    <r>
      <rPr>
        <sz val="11"/>
        <rFont val="Calibri"/>
      </rPr>
      <t>Ensure net.ipv4.conf.default.rp_filter is configured</t>
    </r>
  </si>
  <si>
    <r>
      <rPr>
        <sz val="11"/>
        <color rgb="FF000000"/>
        <rFont val="Calibri"/>
      </rPr>
      <t xml:space="preserve">- Review all files being used by systemd-sysctl and comment out or remove all </t>
    </r>
    <r>
      <rPr>
        <b/>
        <sz val="11"/>
        <color rgb="FF000000"/>
        <rFont val="Calibri"/>
      </rPr>
      <t>net.ipv4.conf.default.rp_filter</t>
    </r>
    <r>
      <rPr>
        <sz val="11"/>
        <color rgb="FF000000"/>
        <rFont val="Calibri"/>
      </rPr>
      <t xml:space="preserve"> lines that are not </t>
    </r>
    <r>
      <rPr>
        <b/>
        <sz val="11"/>
        <color rgb="FF000000"/>
        <rFont val="Calibri"/>
      </rPr>
      <t>net.ipv4.conf.default.rp_filter=1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</si>
  <si>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net.ipv4.conf.default.rp_filter</t>
    </r>
    <r>
      <rPr>
        <sz val="11"/>
        <color rgb="FF000000"/>
        <rFont val="Calibri"/>
      </rPr>
      <t xml:space="preserve"> controls reverse path filtering for IPv4 traffic on newly added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</si>
  <si>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 xml:space="preserve">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net.ipv4.conf.default.rp_filter = 1</t>
    </r>
    <r>
      <rPr>
        <sz val="11"/>
        <color rgb="FF000000"/>
        <rFont val="Calibri"/>
      </rPr>
      <t xml:space="preserve"> is set in a file being used by systemd-sysctl to configure </t>
    </r>
    <r>
      <rPr>
        <b/>
        <sz val="11"/>
        <color rgb="FF000000"/>
        <rFont val="Calibri"/>
      </rPr>
      <t>net.ipv4.conf.default.rp_filter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net.ipv4.conf.default.rp_filter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"net.ipv4.conf.default.rp_filter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net.ipv4.conf.default.rp_filter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</si>
  <si>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net.ipv4.conf.default.rp_filter = 1</t>
    </r>
  </si>
  <si>
    <t>3.3.1.14</t>
  </si>
  <si>
    <r>
      <rPr>
        <sz val="11"/>
        <rFont val="Calibri"/>
      </rPr>
      <t>Ensure net.ipv4.conf.all.accept_source_route is configured</t>
    </r>
  </si>
  <si>
    <r>
      <rPr>
        <sz val="11"/>
        <color rgb="FF000000"/>
        <rFont val="Calibri"/>
      </rPr>
      <t xml:space="preserve">- Review all files being used by systemd-sysctl and comment out or remove all </t>
    </r>
    <r>
      <rPr>
        <b/>
        <sz val="11"/>
        <color rgb="FF000000"/>
        <rFont val="Calibri"/>
      </rPr>
      <t>net.ipv4.conf.all.accept_source_route</t>
    </r>
    <r>
      <rPr>
        <sz val="11"/>
        <color rgb="FF000000"/>
        <rFont val="Calibri"/>
      </rPr>
      <t xml:space="preserve"> lines that are not </t>
    </r>
    <r>
      <rPr>
        <b/>
        <sz val="11"/>
        <color rgb="FF000000"/>
        <rFont val="Calibri"/>
      </rPr>
      <t>net.ipv4.conf.all.accept_source_route=0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</si>
  <si>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net.ipv4.conf.all.accept_source_route</t>
    </r>
    <r>
      <rPr>
        <sz val="11"/>
        <color rgb="FF000000"/>
        <rFont val="Calibri"/>
      </rPr>
      <t xml:space="preserve"> controls accepting of all IPv4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</si>
  <si>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net.ipv4.conf.all.accept_source_route = 0</t>
    </r>
    <r>
      <rPr>
        <sz val="11"/>
        <color rgb="FF000000"/>
        <rFont val="Calibri"/>
      </rPr>
      <t xml:space="preserve"> is set in a file being used by systemd-sysctl to configure </t>
    </r>
    <r>
      <rPr>
        <b/>
        <sz val="11"/>
        <color rgb="FF000000"/>
        <rFont val="Calibri"/>
      </rPr>
      <t>net.ipv4.conf.all.accept_source_route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net.ipv4.conf.all.accept_source_route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"net.ipv4.conf.all.accept_source_route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net.ipv4.conf.all.accept_source_route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</si>
  <si>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net.ipv4.conf.all.accept_source_route = 0</t>
    </r>
  </si>
  <si>
    <t>3.3.1.15</t>
  </si>
  <si>
    <r>
      <rPr>
        <sz val="11"/>
        <rFont val="Calibri"/>
      </rPr>
      <t>Ensure net.ipv4.conf.default.accept_source_route is configured</t>
    </r>
  </si>
  <si>
    <r>
      <rPr>
        <sz val="11"/>
        <color rgb="FF000000"/>
        <rFont val="Calibri"/>
      </rPr>
      <t xml:space="preserve">- Review all files being used by systemd-sysctl and comment out or remove all </t>
    </r>
    <r>
      <rPr>
        <b/>
        <sz val="11"/>
        <color rgb="FF000000"/>
        <rFont val="Calibri"/>
      </rPr>
      <t>net.ipv4.conf.default.accept_source_route</t>
    </r>
    <r>
      <rPr>
        <sz val="11"/>
        <color rgb="FF000000"/>
        <rFont val="Calibri"/>
      </rPr>
      <t xml:space="preserve"> lines that are not </t>
    </r>
    <r>
      <rPr>
        <b/>
        <sz val="11"/>
        <color rgb="FF000000"/>
        <rFont val="Calibri"/>
      </rPr>
      <t>net.ipv4.conf.default.accept_source_route=0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</si>
  <si>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net.ipv4.conf.default.accept_source_route</t>
    </r>
    <r>
      <rPr>
        <sz val="11"/>
        <color rgb="FF000000"/>
        <rFont val="Calibri"/>
      </rPr>
      <t xml:space="preserve"> controls accepting of all IPv4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</si>
  <si>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net.ipv4.conf.default.accept_source_route = 0</t>
    </r>
    <r>
      <rPr>
        <sz val="11"/>
        <color rgb="FF000000"/>
        <rFont val="Calibri"/>
      </rPr>
      <t xml:space="preserve"> is set in a file being used by systemd-sysctl to configure </t>
    </r>
    <r>
      <rPr>
        <b/>
        <sz val="11"/>
        <color rgb="FF000000"/>
        <rFont val="Calibri"/>
      </rPr>
      <t>net.ipv4.conf.default.accept_source_route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net.ipv4.conf.default.accept_source_route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"net.ipv4.conf.default.accept_source_route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net.ipv4.conf.default.accept_source_route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</si>
  <si>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net.ipv4.conf.default.accept_source_route = 1</t>
    </r>
  </si>
  <si>
    <t>3.3.1.16</t>
  </si>
  <si>
    <r>
      <rPr>
        <sz val="11"/>
        <rFont val="Calibri"/>
      </rPr>
      <t>Ensure net.ipv4.conf.all.log_martians is configured</t>
    </r>
  </si>
  <si>
    <r>
      <rPr>
        <sz val="11"/>
        <color rgb="FF000000"/>
        <rFont val="Calibri"/>
      </rPr>
      <t xml:space="preserve">- Review all files being used by systemd-sysctl and comment out or remove all </t>
    </r>
    <r>
      <rPr>
        <b/>
        <sz val="11"/>
        <color rgb="FF000000"/>
        <rFont val="Calibri"/>
      </rPr>
      <t>net.ipv4.conf.all.log_martians</t>
    </r>
    <r>
      <rPr>
        <sz val="11"/>
        <color rgb="FF000000"/>
        <rFont val="Calibri"/>
      </rPr>
      <t xml:space="preserve"> lines that are not </t>
    </r>
    <r>
      <rPr>
        <b/>
        <sz val="11"/>
        <color rgb="FF000000"/>
        <rFont val="Calibri"/>
      </rPr>
      <t>net.ipv4.conf.all.log_martians=1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</si>
  <si>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net.ipv4.conf.all.log_martians</t>
    </r>
    <r>
      <rPr>
        <sz val="11"/>
        <color rgb="FF000000"/>
        <rFont val="Calibri"/>
      </rPr>
      <t xml:space="preserve"> controls if IPv4 packets with un-routable source addresses on any network interface is logged to the kernel log.</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</si>
  <si>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net.ipv4.conf.all.log_martians = 1</t>
    </r>
    <r>
      <rPr>
        <sz val="11"/>
        <color rgb="FF000000"/>
        <rFont val="Calibri"/>
      </rPr>
      <t xml:space="preserve"> is set in a file being used by systemd-sysctl to configure </t>
    </r>
    <r>
      <rPr>
        <b/>
        <sz val="11"/>
        <color rgb="FF000000"/>
        <rFont val="Calibri"/>
      </rPr>
      <t>net.ipv4.conf.all.log_martians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net.ipv4.conf.all.log_martians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"net.ipv4.conf.all.log_martians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net.ipv4.conf.all.log_martians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</si>
  <si>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net.ipv4.conf.all.log_martians = 0</t>
    </r>
  </si>
  <si>
    <t>3.3.1.17</t>
  </si>
  <si>
    <r>
      <rPr>
        <sz val="11"/>
        <rFont val="Calibri"/>
      </rPr>
      <t>Ensure net.ipv4.conf.default.log_martians is configured</t>
    </r>
  </si>
  <si>
    <r>
      <rPr>
        <sz val="11"/>
        <color rgb="FF000000"/>
        <rFont val="Calibri"/>
      </rPr>
      <t xml:space="preserve">- Review all files being used by systemd-sysctl and comment out or remove all </t>
    </r>
    <r>
      <rPr>
        <b/>
        <sz val="11"/>
        <color rgb="FF000000"/>
        <rFont val="Calibri"/>
      </rPr>
      <t>net.ipv4.conf.default.log_martians</t>
    </r>
    <r>
      <rPr>
        <sz val="11"/>
        <color rgb="FF000000"/>
        <rFont val="Calibri"/>
      </rPr>
      <t xml:space="preserve"> lines that are not </t>
    </r>
    <r>
      <rPr>
        <b/>
        <sz val="11"/>
        <color rgb="FF000000"/>
        <rFont val="Calibri"/>
      </rPr>
      <t>net.ipv4.conf.default.log_martians=1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</si>
  <si>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net.ipv4.conf.default.log_martians</t>
    </r>
    <r>
      <rPr>
        <sz val="11"/>
        <color rgb="FF000000"/>
        <rFont val="Calibri"/>
      </rPr>
      <t xml:space="preserve"> controls if IPv4 packets with un-routable source addresses on a newly added network interface is logged to the kernel log.</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</si>
  <si>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net.ipv4.conf.default.log_martians = 1</t>
    </r>
    <r>
      <rPr>
        <sz val="11"/>
        <color rgb="FF000000"/>
        <rFont val="Calibri"/>
      </rPr>
      <t xml:space="preserve"> is set in a file being used by systemd-sysctl to configure </t>
    </r>
    <r>
      <rPr>
        <b/>
        <sz val="11"/>
        <color rgb="FF000000"/>
        <rFont val="Calibri"/>
      </rPr>
      <t>net.ipv4.conf.default.log_martians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net.ipv4.conf.default.log_martians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"net.ipv4.conf.default.log_martians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net.ipv4.conf.default.log_martians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</si>
  <si>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net.ipv4.conf.default.log_martians = 0</t>
    </r>
  </si>
  <si>
    <t>3.3.1.18</t>
  </si>
  <si>
    <r>
      <rPr>
        <sz val="11"/>
        <rFont val="Calibri"/>
      </rPr>
      <t>Ensure net.ipv4.tcp_syncookies is configured</t>
    </r>
  </si>
  <si>
    <r>
      <rPr>
        <sz val="11"/>
        <color rgb="FF000000"/>
        <rFont val="Calibri"/>
      </rPr>
      <t xml:space="preserve">- Review all files being used by systemd-sysctl and comment out or remove all </t>
    </r>
    <r>
      <rPr>
        <b/>
        <sz val="11"/>
        <color rgb="FF000000"/>
        <rFont val="Calibri"/>
      </rPr>
      <t>net.ipv4.tcp_syncookies</t>
    </r>
    <r>
      <rPr>
        <sz val="11"/>
        <color rgb="FF000000"/>
        <rFont val="Calibri"/>
      </rPr>
      <t xml:space="preserve"> lines that are not </t>
    </r>
    <r>
      <rPr>
        <b/>
        <sz val="11"/>
        <color rgb="FF000000"/>
        <rFont val="Calibri"/>
      </rPr>
      <t>net.ipv4.tcp_syncookies=1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l_option="net.ipv4.tcp_syncookies"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"net.ipv4.tcp_syncookies = 1" &gt;&gt;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</si>
  <si>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</si>
  <si>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net.ipv4.tcp_syncookies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net.ipv4.tcp_syncookies = 1</t>
    </r>
    <r>
      <rPr>
        <sz val="11"/>
        <color rgb="FF000000"/>
        <rFont val="Calibri"/>
      </rPr>
      <t xml:space="preserve"> is set in a file being used by systemd-sysctl to configure </t>
    </r>
    <r>
      <rPr>
        <b/>
        <sz val="11"/>
        <color rgb="FF000000"/>
        <rFont val="Calibri"/>
      </rPr>
      <t>net.ipv4.tcp_syncookies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l_parameter_name="net.ipv4.tcp_syncookies"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net.ipv4.tcp_syncookies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"net.ipv4.tcp_syncookies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net.ipv4.tcp_syncookies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</si>
  <si>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net.ipv4.tcp_syncookies = 1</t>
    </r>
  </si>
  <si>
    <t>Configure IPv6 parameters</t>
  </si>
  <si>
    <t>3.3.2.1</t>
  </si>
  <si>
    <r>
      <rPr>
        <sz val="11"/>
        <rFont val="Calibri"/>
      </rPr>
      <t>Ensure net.ipv6.conf.all.forwarding is configured</t>
    </r>
  </si>
  <si>
    <r>
      <rPr>
        <sz val="11"/>
        <color rgb="FF000000"/>
        <rFont val="Calibri"/>
      </rPr>
      <t xml:space="preserve">- Review all files being used by systemd-sysctl and comment out or remove all </t>
    </r>
    <r>
      <rPr>
        <b/>
        <sz val="11"/>
        <color rgb="FF000000"/>
        <rFont val="Calibri"/>
      </rPr>
      <t>net.ipv6.conf.all.forwarding</t>
    </r>
    <r>
      <rPr>
        <sz val="11"/>
        <color rgb="FF000000"/>
        <rFont val="Calibri"/>
      </rPr>
      <t xml:space="preserve"> lines that are not </t>
    </r>
    <r>
      <rPr>
        <b/>
        <sz val="11"/>
        <color rgb="FF000000"/>
        <rFont val="Calibri"/>
      </rPr>
      <t>net.ipv6.conf.all.forwarding=0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"net.ipv6.conf.all.forwarding = 0" &gt;&gt;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</si>
  <si>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packets or not.</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</si>
  <si>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net.ipv6.conf.all.forwarding = 0</t>
    </r>
    <r>
      <rPr>
        <sz val="11"/>
        <color rgb="FF000000"/>
        <rFont val="Calibri"/>
      </rPr>
      <t xml:space="preserve"> is set in a file being used by systemd-sysctl to configure </t>
    </r>
    <r>
      <rPr>
        <b/>
        <sz val="11"/>
        <color rgb="FF000000"/>
        <rFont val="Calibri"/>
      </rPr>
      <t>net.ipv6.conf.all.forwarding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net.ipv6.conf.all.forwarding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"net.ipv6.conf.all.forwarding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net.ipv6.conf.all.forwarding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</si>
  <si>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net.ipv6.conf.all.forwarding = 0</t>
    </r>
  </si>
  <si>
    <t>3.3.2.2</t>
  </si>
  <si>
    <r>
      <rPr>
        <sz val="11"/>
        <rFont val="Calibri"/>
      </rPr>
      <t>Ensure net.ipv6.conf.default.forwarding is configured</t>
    </r>
  </si>
  <si>
    <r>
      <rPr>
        <sz val="11"/>
        <color rgb="FF000000"/>
        <rFont val="Calibri"/>
      </rPr>
      <t xml:space="preserve">- Review all files being used by systemd-sysctl and comment out or remove all </t>
    </r>
    <r>
      <rPr>
        <b/>
        <sz val="11"/>
        <color rgb="FF000000"/>
        <rFont val="Calibri"/>
      </rPr>
      <t>net.ipv6.conf.default.forwarding</t>
    </r>
    <r>
      <rPr>
        <sz val="11"/>
        <color rgb="FF000000"/>
        <rFont val="Calibri"/>
      </rPr>
      <t xml:space="preserve"> lines that are not </t>
    </r>
    <r>
      <rPr>
        <b/>
        <sz val="11"/>
        <color rgb="FF000000"/>
        <rFont val="Calibri"/>
      </rPr>
      <t>net.ipv6.conf.default.forwarding=0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"net.ipv6.conf.default.forwarding = 0" &gt;&gt;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</si>
  <si>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on the default or newly added network interface.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</si>
  <si>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net.ipv6.conf.default.forwarding = 0</t>
    </r>
    <r>
      <rPr>
        <sz val="11"/>
        <color rgb="FF000000"/>
        <rFont val="Calibri"/>
      </rPr>
      <t xml:space="preserve"> is set in a file being used by systemd-sysctl to configure </t>
    </r>
    <r>
      <rPr>
        <b/>
        <sz val="11"/>
        <color rgb="FF000000"/>
        <rFont val="Calibri"/>
      </rPr>
      <t>net.ipv6.conf.default.forwarding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net.ipv6.conf.default.forwarding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"net.ipv6.conf.default.forwarding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net.ipv6.conf.default.forwarding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</si>
  <si>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net.ipv6.conf.default.forwarding = 0</t>
    </r>
  </si>
  <si>
    <t>3.3.2.3</t>
  </si>
  <si>
    <r>
      <rPr>
        <sz val="11"/>
        <rFont val="Calibri"/>
      </rPr>
      <t>Ensure net.ipv6.conf.all.accept_redirects is configured</t>
    </r>
  </si>
  <si>
    <r>
      <rPr>
        <sz val="11"/>
        <color rgb="FF000000"/>
        <rFont val="Calibri"/>
      </rPr>
      <t xml:space="preserve">- Review all files being used by systemd-sysctl and comment out or remove all </t>
    </r>
    <r>
      <rPr>
        <b/>
        <sz val="11"/>
        <color rgb="FF000000"/>
        <rFont val="Calibri"/>
      </rPr>
      <t>net.ipv6.conf.all.accept_redirects</t>
    </r>
    <r>
      <rPr>
        <sz val="11"/>
        <color rgb="FF000000"/>
        <rFont val="Calibri"/>
      </rPr>
      <t xml:space="preserve"> lines that are not </t>
    </r>
    <r>
      <rPr>
        <b/>
        <sz val="11"/>
        <color rgb="FF000000"/>
        <rFont val="Calibri"/>
      </rPr>
      <t>net.ipv6.conf.all.accept_redirects=0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</si>
  <si>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net.ipv6.conf.all.accept_redirects</t>
    </r>
    <r>
      <rPr>
        <sz val="11"/>
        <color rgb="FF000000"/>
        <rFont val="Calibri"/>
      </rPr>
      <t xml:space="preserve"> controls accepting of all IPv6 ICMP redirected packets on all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</si>
  <si>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net.ipv6.conf.all.accept_redirects = 0</t>
    </r>
    <r>
      <rPr>
        <sz val="11"/>
        <color rgb="FF000000"/>
        <rFont val="Calibri"/>
      </rPr>
      <t xml:space="preserve"> is set in a file being used by systemd-sysctl to configure </t>
    </r>
    <r>
      <rPr>
        <b/>
        <sz val="11"/>
        <color rgb="FF000000"/>
        <rFont val="Calibri"/>
      </rPr>
      <t>net.ipv6.conf.all.accept_redirects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net.ipv6.conf.all.accept_redirects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"net.ipv6.conf.all.accept_redirects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net.ipv6.conf.all.accept_redirects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</si>
  <si>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net.ipv6.conf.all.accept_redirects = 1</t>
    </r>
  </si>
  <si>
    <t>3.3.2.4</t>
  </si>
  <si>
    <r>
      <rPr>
        <sz val="11"/>
        <rFont val="Calibri"/>
      </rPr>
      <t>Ensure net.ipv6.conf.default.accept_redirects is configured</t>
    </r>
  </si>
  <si>
    <r>
      <rPr>
        <sz val="11"/>
        <color rgb="FF000000"/>
        <rFont val="Calibri"/>
      </rPr>
      <t xml:space="preserve">- Review all files being used by systemd-sysctl and comment out or remove all </t>
    </r>
    <r>
      <rPr>
        <b/>
        <sz val="11"/>
        <color rgb="FF000000"/>
        <rFont val="Calibri"/>
      </rPr>
      <t>net.ipv6.conf.default.accept_redirects</t>
    </r>
    <r>
      <rPr>
        <sz val="11"/>
        <color rgb="FF000000"/>
        <rFont val="Calibri"/>
      </rPr>
      <t xml:space="preserve"> lines that are not </t>
    </r>
    <r>
      <rPr>
        <b/>
        <sz val="11"/>
        <color rgb="FF000000"/>
        <rFont val="Calibri"/>
      </rPr>
      <t>net.ipv6.conf.default.accept_redirects=0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</si>
  <si>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net.ipv6.conf.default.accept_redirects</t>
    </r>
    <r>
      <rPr>
        <sz val="11"/>
        <color rgb="FF000000"/>
        <rFont val="Calibri"/>
      </rPr>
      <t xml:space="preserve"> controls accepting of all IPv6 ICMP redirected packets on a newly added network interface.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</si>
  <si>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net.ipv6.conf.default.accept_redirects = 0</t>
    </r>
    <r>
      <rPr>
        <sz val="11"/>
        <color rgb="FF000000"/>
        <rFont val="Calibri"/>
      </rPr>
      <t xml:space="preserve"> is set in a file being used by systemd-sysctl to configure </t>
    </r>
    <r>
      <rPr>
        <b/>
        <sz val="11"/>
        <color rgb="FF000000"/>
        <rFont val="Calibri"/>
      </rPr>
      <t>net.ipv6.conf.default.accept_redirects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net.ipv6.conf.default.accept_redirects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"net.ipv6.conf.default.accept_redirects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net.ipv6.conf.default.accept_redirects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</si>
  <si>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net.ipv6.conf.default.accept_redirects = 1</t>
    </r>
  </si>
  <si>
    <t>3.3.2.5</t>
  </si>
  <si>
    <r>
      <rPr>
        <sz val="11"/>
        <rFont val="Calibri"/>
      </rPr>
      <t>Ensure net.ipv6.conf.all.accept_source_route is configured</t>
    </r>
  </si>
  <si>
    <r>
      <rPr>
        <sz val="11"/>
        <color rgb="FF000000"/>
        <rFont val="Calibri"/>
      </rPr>
      <t xml:space="preserve">- Review all files being used by systemd-sysctl and comment out or remove all </t>
    </r>
    <r>
      <rPr>
        <b/>
        <sz val="11"/>
        <color rgb="FF000000"/>
        <rFont val="Calibri"/>
      </rPr>
      <t>net.ipv6.conf.all.accept_source_route</t>
    </r>
    <r>
      <rPr>
        <sz val="11"/>
        <color rgb="FF000000"/>
        <rFont val="Calibri"/>
      </rPr>
      <t xml:space="preserve"> lines that are not </t>
    </r>
    <r>
      <rPr>
        <b/>
        <sz val="11"/>
        <color rgb="FF000000"/>
        <rFont val="Calibri"/>
      </rPr>
      <t>net.ipv6.conf.all.accept_source_route=0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</si>
  <si>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net.ipv6.conf.all.accept_source_route</t>
    </r>
    <r>
      <rPr>
        <sz val="11"/>
        <color rgb="FF000000"/>
        <rFont val="Calibri"/>
      </rPr>
      <t xml:space="preserve"> controls accepting of all IPv6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</si>
  <si>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net.ipv6.conf.all.accept_source_route = 0</t>
    </r>
    <r>
      <rPr>
        <sz val="11"/>
        <color rgb="FF000000"/>
        <rFont val="Calibri"/>
      </rPr>
      <t xml:space="preserve"> is set in a file being used by systemd-sysctl to configure </t>
    </r>
    <r>
      <rPr>
        <b/>
        <sz val="11"/>
        <color rgb="FF000000"/>
        <rFont val="Calibri"/>
      </rPr>
      <t>net.ipv6.conf.all.accept_source_route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"net.ipv6.conf.all.accept_source_route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net.ipv6.conf.all.accept_source_route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</si>
  <si>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net.ipv6.conf.all.accept_source_route = 0</t>
    </r>
  </si>
  <si>
    <t>3.3.2.6</t>
  </si>
  <si>
    <r>
      <rPr>
        <sz val="11"/>
        <rFont val="Calibri"/>
      </rPr>
      <t>Ensure net.ipv6.conf.default.accept_source_route is configured</t>
    </r>
  </si>
  <si>
    <r>
      <rPr>
        <sz val="11"/>
        <color rgb="FF000000"/>
        <rFont val="Calibri"/>
      </rPr>
      <t xml:space="preserve">- Review all files being used by systemd-sysctl and comment out or remove all </t>
    </r>
    <r>
      <rPr>
        <b/>
        <sz val="11"/>
        <color rgb="FF000000"/>
        <rFont val="Calibri"/>
      </rPr>
      <t>net.ipv6.conf.default.accept_source_route</t>
    </r>
    <r>
      <rPr>
        <sz val="11"/>
        <color rgb="FF000000"/>
        <rFont val="Calibri"/>
      </rPr>
      <t xml:space="preserve"> lines that are not </t>
    </r>
    <r>
      <rPr>
        <b/>
        <sz val="11"/>
        <color rgb="FF000000"/>
        <rFont val="Calibri"/>
      </rPr>
      <t>net.ipv6.conf.default.accept_source_route=0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</si>
  <si>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net.ipv6.conf.default.accept_source_route</t>
    </r>
    <r>
      <rPr>
        <sz val="11"/>
        <color rgb="FF000000"/>
        <rFont val="Calibri"/>
      </rPr>
      <t xml:space="preserve"> controls accepting of all IPv6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</si>
  <si>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net.ipv6.conf.default.accept_source_route = 0</t>
    </r>
    <r>
      <rPr>
        <sz val="11"/>
        <color rgb="FF000000"/>
        <rFont val="Calibri"/>
      </rPr>
      <t xml:space="preserve"> is set in a file being used by systemd-sysctl to configure </t>
    </r>
    <r>
      <rPr>
        <b/>
        <sz val="11"/>
        <color rgb="FF000000"/>
        <rFont val="Calibri"/>
      </rPr>
      <t>net.ipv6.conf.default.accept_source_route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net.ipv6.conf.default.accept_source_route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"net.ipv6.conf.default.accept_source_route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net.ipv6.conf.default.accept_source_route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</si>
  <si>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net.ipv6.conf.default.accept_source_route = 0</t>
    </r>
  </si>
  <si>
    <t>3.3.2.7</t>
  </si>
  <si>
    <r>
      <rPr>
        <sz val="11"/>
        <rFont val="Calibri"/>
      </rPr>
      <t>Ensure net.ipv6.conf.all.accept_ra is configured</t>
    </r>
  </si>
  <si>
    <r>
      <rPr>
        <sz val="11"/>
        <color rgb="FF000000"/>
        <rFont val="Calibri"/>
      </rPr>
      <t xml:space="preserve">- Review all files being used by systemd-sysctl and comment out or remove all </t>
    </r>
    <r>
      <rPr>
        <b/>
        <sz val="11"/>
        <color rgb="FF000000"/>
        <rFont val="Calibri"/>
      </rPr>
      <t>net.ipv6.conf.all.accept_ra</t>
    </r>
    <r>
      <rPr>
        <sz val="11"/>
        <color rgb="FF000000"/>
        <rFont val="Calibri"/>
      </rPr>
      <t xml:space="preserve"> lines that are not </t>
    </r>
    <r>
      <rPr>
        <b/>
        <sz val="11"/>
        <color rgb="FF000000"/>
        <rFont val="Calibri"/>
      </rPr>
      <t>net.ipv6.conf.all.accept_ra=0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"net.ipv6.conf.all.accept_ra = 0" &gt;&gt;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</si>
  <si>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controls accepting any IPv6 RA messages on any network device.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</si>
  <si>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net.ipv6.conf.all.accept_ra = 0</t>
    </r>
    <r>
      <rPr>
        <sz val="11"/>
        <color rgb="FF000000"/>
        <rFont val="Calibri"/>
      </rPr>
      <t xml:space="preserve"> is set in a file being used by systemd-sysctl to configure </t>
    </r>
    <r>
      <rPr>
        <b/>
        <sz val="11"/>
        <color rgb="FF000000"/>
        <rFont val="Calibri"/>
      </rPr>
      <t>net.ipv6.conf.all.accept_ra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net.ipv6.conf.all.accept_ra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"net.ipv6.conf.all.accept_ra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net.ipv6.conf.all.accept_ra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</si>
  <si>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net.ipv6.conf.all.accept_ra = 1</t>
    </r>
  </si>
  <si>
    <t>3.3.2.8</t>
  </si>
  <si>
    <r>
      <rPr>
        <sz val="11"/>
        <rFont val="Calibri"/>
      </rPr>
      <t>Ensure net.ipv6.conf.default.accept_ra is configured</t>
    </r>
  </si>
  <si>
    <r>
      <rPr>
        <sz val="11"/>
        <color rgb="FF000000"/>
        <rFont val="Calibri"/>
      </rPr>
      <t xml:space="preserve">- Review all files being used by systemd-sysctl and comment out or remove all </t>
    </r>
    <r>
      <rPr>
        <b/>
        <sz val="11"/>
        <color rgb="FF000000"/>
        <rFont val="Calibri"/>
      </rPr>
      <t>net.ipv6.conf.default.accept_ra</t>
    </r>
    <r>
      <rPr>
        <sz val="11"/>
        <color rgb="FF000000"/>
        <rFont val="Calibri"/>
      </rPr>
      <t xml:space="preserve"> lines that are not </t>
    </r>
    <r>
      <rPr>
        <b/>
        <sz val="11"/>
        <color rgb="FF000000"/>
        <rFont val="Calibri"/>
      </rPr>
      <t>net.ipv6.conf.default.accept_ra=0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"net.ipv6.conf.default.accept_ra = 0" &gt;&gt;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</si>
  <si>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(RA)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net.ipv6.conf.default.accept_ra</t>
    </r>
    <r>
      <rPr>
        <sz val="11"/>
        <color rgb="FF000000"/>
        <rFont val="Calibri"/>
      </rPr>
      <t xml:space="preserve"> controls accepting IPv6 RA messages on newly added network devices.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</si>
  <si>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net.ipv6.conf.default.accept_ra = 0</t>
    </r>
    <r>
      <rPr>
        <sz val="11"/>
        <color rgb="FF000000"/>
        <rFont val="Calibri"/>
      </rPr>
      <t xml:space="preserve"> is set in a file being used by systemd-sysctl to configure </t>
    </r>
    <r>
      <rPr>
        <b/>
        <sz val="11"/>
        <color rgb="FF000000"/>
        <rFont val="Calibri"/>
      </rPr>
      <t>net.ipv6.conf.default.accept_ra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net.ipv6.conf.default.accept_ra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"net.ipv6.conf.default.accept_ra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net.ipv6.conf.default.accept_ra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</si>
  <si>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net.ipv6.conf.default.accept_ra = 1</t>
    </r>
  </si>
  <si>
    <t>Configure Uncomplicated Firewall</t>
  </si>
  <si>
    <t>4.1.1</t>
  </si>
  <si>
    <r>
      <rPr>
        <sz val="11"/>
        <rFont val="Calibri"/>
      </rPr>
      <t>Ensure ufw is installed</t>
    </r>
  </si>
  <si>
    <r>
      <rPr>
        <sz val="11"/>
        <color rgb="FF000000"/>
        <rFont val="Calibri"/>
      </rPr>
      <t>Run the following command to install Uncomplicated Firewall (UFW):</t>
    </r>
    <r>
      <rPr>
        <sz val="11"/>
        <color rgb="FF000000"/>
        <rFont val="Calibri"/>
      </rPr>
      <t xml:space="preserve">
</t>
    </r>
    <r>
      <rPr>
        <sz val="11"/>
        <color rgb="FF006096"/>
        <rFont val="Roboto Condensed"/>
      </rPr>
      <t># apt install ufw</t>
    </r>
    <r>
      <rPr>
        <sz val="11"/>
        <color rgb="FF006096"/>
        <rFont val="Roboto Condensed"/>
      </rPr>
      <t xml:space="preserve">
</t>
    </r>
  </si>
  <si>
    <r>
      <rPr>
        <sz val="11"/>
        <color rgb="FF000000"/>
        <rFont val="Calibri"/>
      </rPr>
      <t>The Uncomplicated Firewall (ufw) is a frontend for iptables and is particularly well-suited for host-based firewalls. ufw provides a framework for managing netfilter, as well as a command-line interface for manipulating the firewall</t>
    </r>
  </si>
  <si>
    <r>
      <rPr>
        <sz val="11"/>
        <color rgb="FF000000"/>
        <rFont val="Calibri"/>
      </rPr>
      <t>Changing firewall settings while connected over the network can result in being locked out of the system.</t>
    </r>
  </si>
  <si>
    <r>
      <rPr>
        <sz val="11"/>
        <color rgb="FF000000"/>
        <rFont val="Calibri"/>
      </rPr>
      <t>Run the following command to verify that Uncomplicated Firewall (UFW) is installed:</t>
    </r>
    <r>
      <rPr>
        <sz val="11"/>
        <color rgb="FF000000"/>
        <rFont val="Calibri"/>
      </rPr>
      <t xml:space="preserve">
</t>
    </r>
    <r>
      <rPr>
        <sz val="11"/>
        <color rgb="FF006096"/>
        <rFont val="Roboto Condensed"/>
      </rPr>
      <t># dpkg-query -s ufw &amp;&gt;/dev/null &amp;&amp; echo "ufw is installed"</t>
    </r>
    <r>
      <rPr>
        <sz val="11"/>
        <color rgb="FF006096"/>
        <rFont val="Roboto Condensed"/>
      </rPr>
      <t xml:space="preserve">
</t>
    </r>
    <r>
      <rPr>
        <sz val="11"/>
        <color rgb="FF006096"/>
        <rFont val="Roboto Condensed"/>
      </rPr>
      <t>ufw is installed</t>
    </r>
    <r>
      <rPr>
        <sz val="11"/>
        <color rgb="FF006096"/>
        <rFont val="Roboto Condensed"/>
      </rPr>
      <t xml:space="preserve">
</t>
    </r>
  </si>
  <si>
    <t>4.1.2</t>
  </si>
  <si>
    <r>
      <rPr>
        <sz val="11"/>
        <rFont val="Calibri"/>
      </rPr>
      <t>Ensure ufw service is configured</t>
    </r>
  </si>
  <si>
    <r>
      <rPr>
        <sz val="11"/>
        <color rgb="FF000000"/>
        <rFont val="Calibri"/>
      </rPr>
      <t xml:space="preserve">Run the following command to unmask the </t>
    </r>
    <r>
      <rPr>
        <b/>
        <sz val="11"/>
        <color rgb="FF000000"/>
        <rFont val="Calibri"/>
      </rPr>
      <t>ufw.service</t>
    </r>
    <r>
      <rPr>
        <sz val="11"/>
        <color rgb="FF000000"/>
        <rFont val="Calibri"/>
      </rPr>
      <t>:</t>
    </r>
    <r>
      <rPr>
        <sz val="11"/>
        <color rgb="FF000000"/>
        <rFont val="Calibri"/>
      </rPr>
      <t xml:space="preserve">
</t>
    </r>
    <r>
      <rPr>
        <sz val="11"/>
        <color rgb="FF006096"/>
        <rFont val="Roboto Condensed"/>
      </rPr>
      <t># systemctl unmask ufw.service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the </t>
    </r>
    <r>
      <rPr>
        <b/>
        <sz val="11"/>
        <color rgb="FF000000"/>
        <rFont val="Calibri"/>
      </rPr>
      <t>ufw.service</t>
    </r>
    <r>
      <rPr>
        <sz val="11"/>
        <color rgb="FF000000"/>
        <rFont val="Calibri"/>
      </rPr>
      <t>:</t>
    </r>
    <r>
      <rPr>
        <sz val="11"/>
        <color rgb="FF000000"/>
        <rFont val="Calibri"/>
      </rPr>
      <t xml:space="preserve">
</t>
    </r>
    <r>
      <rPr>
        <sz val="11"/>
        <color rgb="FF006096"/>
        <rFont val="Roboto Condensed"/>
      </rPr>
      <t># systemctl --now enable ufw.service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 xml:space="preserve">Run the following command to enable </t>
    </r>
    <r>
      <rPr>
        <b/>
        <sz val="11"/>
        <color rgb="FF000000"/>
        <rFont val="Calibri"/>
      </rPr>
      <t>ufw</t>
    </r>
    <r>
      <rPr>
        <sz val="11"/>
        <color rgb="FF000000"/>
        <rFont val="Calibri"/>
      </rPr>
      <t>:</t>
    </r>
    <r>
      <rPr>
        <sz val="11"/>
        <color rgb="FF000000"/>
        <rFont val="Calibri"/>
      </rPr>
      <t xml:space="preserve">
</t>
    </r>
    <r>
      <rPr>
        <sz val="11"/>
        <color rgb="FF006096"/>
        <rFont val="Roboto Condensed"/>
      </rPr>
      <t># ufw enable</t>
    </r>
    <r>
      <rPr>
        <sz val="11"/>
        <color rgb="FF006096"/>
        <rFont val="Roboto Condensed"/>
      </rPr>
      <t xml:space="preserve">
</t>
    </r>
  </si>
  <si>
    <r>
      <rPr>
        <sz val="11"/>
        <color rgb="FF000000"/>
        <rFont val="Calibri"/>
      </rPr>
      <t xml:space="preserve">The service, </t>
    </r>
    <r>
      <rPr>
        <b/>
        <sz val="11"/>
        <color rgb="FF000000"/>
        <rFont val="Calibri"/>
      </rPr>
      <t>ufw.service</t>
    </r>
    <r>
      <rPr>
        <sz val="11"/>
        <color rgb="FF000000"/>
        <rFont val="Calibri"/>
      </rPr>
      <t>, manages UFW. This service is responsible for applying and maintaining firewall rules, controlling which network traffic is allowed in and out of the system.</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When running ufw enable or starting </t>
    </r>
    <r>
      <rPr>
        <b/>
        <sz val="11"/>
        <color rgb="FF000000"/>
        <rFont val="Calibri"/>
      </rPr>
      <t>ufw.service</t>
    </r>
    <r>
      <rPr>
        <sz val="11"/>
        <color rgb="FF000000"/>
        <rFont val="Calibri"/>
      </rPr>
      <t>, ufw will flush its chains. This is required so ufw can maintain a consistent state, but it may drop existing connections, eg ssh. ufw does support adding rules before enabling the firewall.</t>
    </r>
    <r>
      <rPr>
        <sz val="11"/>
        <color rgb="FF000000"/>
        <rFont val="Calibri"/>
      </rPr>
      <t xml:space="preserve">
</t>
    </r>
    <r>
      <rPr>
        <sz val="11"/>
        <color rgb="FF000000"/>
        <rFont val="Calibri"/>
      </rPr>
      <t>- Once ufw is 'enabled', ufw will not flush the chains when adding or removing rules (but will when modifying a rule or changing the default policy)</t>
    </r>
    <r>
      <rPr>
        <sz val="11"/>
        <color rgb="FF000000"/>
        <rFont val="Calibri"/>
      </rPr>
      <t xml:space="preserve">
</t>
    </r>
    <r>
      <rPr>
        <sz val="11"/>
        <color rgb="FF000000"/>
        <rFont val="Calibri"/>
      </rPr>
      <t xml:space="preserve">- By default ufw will prompt when enabling the firewall while running under ssh. This can be disabled by using </t>
    </r>
    <r>
      <rPr>
        <b/>
        <sz val="11"/>
        <color rgb="FF000000"/>
        <rFont val="Calibri"/>
      </rPr>
      <t>ufw --force enable</t>
    </r>
    <r>
      <rPr>
        <sz val="11"/>
        <color rgb="FF000000"/>
        <rFont val="Calibri"/>
      </rPr>
      <t xml:space="preserve">
</t>
    </r>
    <r>
      <rPr>
        <b/>
        <sz val="11"/>
        <color rgb="FF000000"/>
        <rFont val="Calibri"/>
      </rPr>
      <t>Warning:</t>
    </r>
    <r>
      <rPr>
        <sz val="11"/>
        <color rgb="FF000000"/>
        <rFont val="Calibri"/>
      </rPr>
      <t xml:space="preserve"> If a rule for openSSH server does not exist, and openSSH is used to administer the host, the ability to administer and/or connect to the host may be lost.</t>
    </r>
    <r>
      <rPr>
        <sz val="11"/>
        <color rgb="FF000000"/>
        <rFont val="Calibri"/>
      </rPr>
      <t xml:space="preserve">
</t>
    </r>
    <r>
      <rPr>
        <sz val="11"/>
        <color rgb="FF000000"/>
        <rFont val="Calibri"/>
      </rPr>
      <t>Example command to create a rule to allow ssh:</t>
    </r>
    <r>
      <rPr>
        <sz val="11"/>
        <color rgb="FF000000"/>
        <rFont val="Calibri"/>
      </rPr>
      <t xml:space="preserve">
</t>
    </r>
    <r>
      <rPr>
        <sz val="11"/>
        <color rgb="FF006096"/>
        <rFont val="Roboto Condensed"/>
      </rPr>
      <t># ufw allow proto tcp from any to any port 22</t>
    </r>
    <r>
      <rPr>
        <sz val="11"/>
        <color rgb="FF006096"/>
        <rFont val="Roboto Condensed"/>
      </rPr>
      <t xml:space="preserve">
</t>
    </r>
    <r>
      <rPr>
        <sz val="11"/>
        <color rgb="FF000000"/>
        <rFont val="Calibri"/>
      </rPr>
      <t xml:space="preserve">
</t>
    </r>
    <r>
      <rPr>
        <sz val="11"/>
        <color rgb="FF000000"/>
        <rFont val="Calibri"/>
      </rPr>
      <t>This rule will allow connection to the ssh server from any location. It is highly recommended that this rule be modified to restrict ssh access to only required hosts and to follow local site policy.</t>
    </r>
    <r>
      <rPr>
        <sz val="11"/>
        <color rgb="FF000000"/>
        <rFont val="Calibri"/>
      </rPr>
      <t xml:space="preserve">
</t>
    </r>
    <r>
      <rPr>
        <sz val="11"/>
        <color rgb="FF000000"/>
        <rFont val="Calibri"/>
      </rPr>
      <t>- The rules will still be flushed, but the ssh port will be open after enabling the firewall. Please note that once ufw is 'enabled', ufw will not flush the chains when adding or removing rules (but will when modifying a rule or changing the default policy)</t>
    </r>
    <r>
      <rPr>
        <sz val="11"/>
        <color rgb="FF000000"/>
        <rFont val="Calibri"/>
      </rPr>
      <t xml:space="preserve">
</t>
    </r>
    <r>
      <rPr>
        <sz val="11"/>
        <color rgb="FF000000"/>
        <rFont val="Calibri"/>
      </rPr>
      <t xml:space="preserve">- By default, ufw will prompt when enabling the firewall while running under ssh. This can be disabled by using </t>
    </r>
    <r>
      <rPr>
        <b/>
        <sz val="11"/>
        <color rgb="FF000000"/>
        <rFont val="Calibri"/>
      </rPr>
      <t>ufw --force enable</t>
    </r>
  </si>
  <si>
    <r>
      <rPr>
        <sz val="11"/>
        <color rgb="FF000000"/>
        <rFont val="Calibri"/>
      </rPr>
      <t>Changing firewall settings while connected over network can result in being locked out of the system.</t>
    </r>
  </si>
  <si>
    <r>
      <rPr>
        <sz val="11"/>
        <color rgb="FF000000"/>
        <rFont val="Calibri"/>
      </rPr>
      <t xml:space="preserve">Run the following command to verify </t>
    </r>
    <r>
      <rPr>
        <b/>
        <sz val="11"/>
        <color rgb="FF000000"/>
        <rFont val="Calibri"/>
      </rPr>
      <t>ufw.service</t>
    </r>
    <r>
      <rPr>
        <sz val="11"/>
        <color rgb="FF000000"/>
        <rFont val="Calibri"/>
      </rPr>
      <t xml:space="preserve"> is enabled:</t>
    </r>
    <r>
      <rPr>
        <sz val="11"/>
        <color rgb="FF000000"/>
        <rFont val="Calibri"/>
      </rPr>
      <t xml:space="preserve">
</t>
    </r>
    <r>
      <rPr>
        <sz val="11"/>
        <color rgb="FF006096"/>
        <rFont val="Roboto Condensed"/>
      </rPr>
      <t># systemctl is-enabled ufw.service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ufw.service</t>
    </r>
    <r>
      <rPr>
        <sz val="11"/>
        <color rgb="FF000000"/>
        <rFont val="Calibri"/>
      </rPr>
      <t xml:space="preserve"> is active:</t>
    </r>
    <r>
      <rPr>
        <sz val="11"/>
        <color rgb="FF000000"/>
        <rFont val="Calibri"/>
      </rPr>
      <t xml:space="preserve">
</t>
    </r>
    <r>
      <rPr>
        <sz val="11"/>
        <color rgb="FF006096"/>
        <rFont val="Roboto Condensed"/>
      </rPr>
      <t># systemctl is-active ufw.service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Run the following command to verify ufw is active</t>
    </r>
    <r>
      <rPr>
        <sz val="11"/>
        <color rgb="FF000000"/>
        <rFont val="Calibri"/>
      </rPr>
      <t xml:space="preserve">
</t>
    </r>
    <r>
      <rPr>
        <sz val="11"/>
        <color rgb="FF006096"/>
        <rFont val="Roboto Condensed"/>
      </rPr>
      <t># ufw status</t>
    </r>
    <r>
      <rPr>
        <sz val="11"/>
        <color rgb="FF006096"/>
        <rFont val="Roboto Condensed"/>
      </rPr>
      <t xml:space="preserve">
</t>
    </r>
    <r>
      <rPr>
        <sz val="11"/>
        <color rgb="FF006096"/>
        <rFont val="Roboto Condensed"/>
      </rPr>
      <t>Status: active</t>
    </r>
    <r>
      <rPr>
        <sz val="11"/>
        <color rgb="FF006096"/>
        <rFont val="Roboto Condensed"/>
      </rPr>
      <t xml:space="preserve">
</t>
    </r>
  </si>
  <si>
    <r>
      <rPr>
        <sz val="11"/>
        <color rgb="FF000000"/>
        <rFont val="Calibri"/>
      </rPr>
      <t>Inactive</t>
    </r>
  </si>
  <si>
    <t>4.1.3</t>
  </si>
  <si>
    <r>
      <rPr>
        <sz val="11"/>
        <rFont val="Calibri"/>
      </rPr>
      <t>Ensure ufw incoming default is configured</t>
    </r>
  </si>
  <si>
    <r>
      <rPr>
        <sz val="11"/>
        <color rgb="FF000000"/>
        <rFont val="Calibri"/>
      </rPr>
      <t xml:space="preserve">Run the following command to set the default for </t>
    </r>
    <r>
      <rPr>
        <b/>
        <sz val="11"/>
        <color rgb="FF000000"/>
        <rFont val="Calibri"/>
      </rPr>
      <t>incoming</t>
    </r>
    <r>
      <rPr>
        <sz val="11"/>
        <color rgb="FF000000"/>
        <rFont val="Calibri"/>
      </rPr>
      <t xml:space="preserve"> to </t>
    </r>
    <r>
      <rPr>
        <b/>
        <sz val="11"/>
        <color rgb="FF000000"/>
        <rFont val="Calibri"/>
      </rPr>
      <t>deny</t>
    </r>
    <r>
      <rPr>
        <sz val="11"/>
        <color rgb="FF000000"/>
        <rFont val="Calibri"/>
      </rPr>
      <t>:</t>
    </r>
    <r>
      <rPr>
        <sz val="11"/>
        <color rgb="FF000000"/>
        <rFont val="Calibri"/>
      </rPr>
      <t xml:space="preserve">
</t>
    </r>
    <r>
      <rPr>
        <sz val="11"/>
        <color rgb="FF006096"/>
        <rFont val="Roboto Condensed"/>
      </rPr>
      <t># ufw default deny incoming</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Any port or protocol without a explicit allow before the default deny will be blocked.</t>
    </r>
  </si>
  <si>
    <r>
      <rPr>
        <sz val="11"/>
        <color rgb="FF000000"/>
        <rFont val="Calibri"/>
      </rPr>
      <t xml:space="preserve">The default policy for incoming traffic determines if connections attempting to reach your server from external sources will be allowed without requiring specific </t>
    </r>
    <r>
      <rPr>
        <b/>
        <sz val="11"/>
        <color rgb="FF000000"/>
        <rFont val="Calibri"/>
      </rPr>
      <t>UFW</t>
    </r>
    <r>
      <rPr>
        <sz val="11"/>
        <color rgb="FF000000"/>
        <rFont val="Calibri"/>
      </rPr>
      <t xml:space="preserve"> rules.</t>
    </r>
  </si>
  <si>
    <r>
      <rPr>
        <sz val="11"/>
        <color rgb="FF000000"/>
        <rFont val="Calibri"/>
      </rPr>
      <t>Any port or protocol without a explicit allow before the default deny will be blocked. A deny policy silently drops packs causing an eventual time out with no response while a 'reject' policy sends an immediate and explicit "connection refused" or "destination unreachable" message in response.</t>
    </r>
    <r>
      <rPr>
        <sz val="11"/>
        <color rgb="FF000000"/>
        <rFont val="Calibri"/>
      </rPr>
      <t xml:space="preserve">
</t>
    </r>
    <r>
      <rPr>
        <sz val="11"/>
        <color rgb="FF000000"/>
        <rFont val="Calibri"/>
      </rPr>
      <t>The following is and example of a command to create a rule to allow connection to the ssh server on the host. This rule should be considered before applying the default deny.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ufw allow ssh</t>
    </r>
    <r>
      <rPr>
        <sz val="11"/>
        <color rgb="FF006096"/>
        <rFont val="Roboto Condensed"/>
      </rPr>
      <t xml:space="preserve">
</t>
    </r>
  </si>
  <si>
    <r>
      <rPr>
        <sz val="11"/>
        <color rgb="FF000000"/>
        <rFont val="Calibri"/>
      </rPr>
      <t xml:space="preserve">Run the following command to verify that the default policy for </t>
    </r>
    <r>
      <rPr>
        <b/>
        <sz val="11"/>
        <color rgb="FF000000"/>
        <rFont val="Calibri"/>
      </rPr>
      <t>incoming</t>
    </r>
    <r>
      <rPr>
        <sz val="11"/>
        <color rgb="FF000000"/>
        <rFont val="Calibri"/>
      </rPr>
      <t xml:space="preserve"> is </t>
    </r>
    <r>
      <rPr>
        <b/>
        <sz val="11"/>
        <color rgb="FF000000"/>
        <rFont val="Calibri"/>
      </rPr>
      <t>deny</t>
    </r>
    <r>
      <rPr>
        <sz val="11"/>
        <color rgb="FF000000"/>
        <rFont val="Calibri"/>
      </rPr>
      <t xml:space="preserve"> or </t>
    </r>
    <r>
      <rPr>
        <b/>
        <sz val="11"/>
        <color rgb="FF000000"/>
        <rFont val="Calibri"/>
      </rPr>
      <t>reject</t>
    </r>
    <r>
      <rPr>
        <sz val="11"/>
        <color rgb="FF000000"/>
        <rFont val="Calibri"/>
      </rPr>
      <t>:</t>
    </r>
    <r>
      <rPr>
        <sz val="11"/>
        <color rgb="FF000000"/>
        <rFont val="Calibri"/>
      </rPr>
      <t xml:space="preserve">
</t>
    </r>
    <r>
      <rPr>
        <sz val="11"/>
        <color rgb="FF006096"/>
        <rFont val="Roboto Condensed"/>
      </rPr>
      <t># ufw status verbose | awk -F',' '$1~/Default/ {print $1}'</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 deny (incoming)</t>
    </r>
    <r>
      <rPr>
        <sz val="11"/>
        <color rgb="FF006096"/>
        <rFont val="Roboto Condensed"/>
      </rPr>
      <t xml:space="preserve">
</t>
    </r>
  </si>
  <si>
    <t>4.1.4</t>
  </si>
  <si>
    <r>
      <rPr>
        <sz val="11"/>
        <rFont val="Calibri"/>
      </rPr>
      <t>Ensure ufw outgoing default is configured</t>
    </r>
  </si>
  <si>
    <r>
      <rPr>
        <sz val="11"/>
        <color rgb="FF000000"/>
        <rFont val="Calibri"/>
      </rPr>
      <t xml:space="preserve">Run the following command to set the default for </t>
    </r>
    <r>
      <rPr>
        <b/>
        <sz val="11"/>
        <color rgb="FF000000"/>
        <rFont val="Calibri"/>
      </rPr>
      <t>outgoing</t>
    </r>
    <r>
      <rPr>
        <sz val="11"/>
        <color rgb="FF000000"/>
        <rFont val="Calibri"/>
      </rPr>
      <t xml:space="preserve"> to </t>
    </r>
    <r>
      <rPr>
        <b/>
        <sz val="11"/>
        <color rgb="FF000000"/>
        <rFont val="Calibri"/>
      </rPr>
      <t>deny</t>
    </r>
    <r>
      <rPr>
        <sz val="11"/>
        <color rgb="FF000000"/>
        <rFont val="Calibri"/>
      </rPr>
      <t>:</t>
    </r>
    <r>
      <rPr>
        <sz val="11"/>
        <color rgb="FF000000"/>
        <rFont val="Calibri"/>
      </rPr>
      <t xml:space="preserve">
</t>
    </r>
    <r>
      <rPr>
        <sz val="11"/>
        <color rgb="FF006096"/>
        <rFont val="Roboto Condensed"/>
      </rPr>
      <t># ufw default deny outgoing</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Any port or protocol without a explicit allow before the default deny will be blocked.</t>
    </r>
  </si>
  <si>
    <r>
      <rPr>
        <sz val="11"/>
        <color rgb="FF000000"/>
        <rFont val="Calibri"/>
      </rPr>
      <t xml:space="preserve">The default policy for outgoing traffic determines if applications and services running on your server can initiate connections to external networks without requiring specific </t>
    </r>
    <r>
      <rPr>
        <b/>
        <sz val="11"/>
        <color rgb="FF000000"/>
        <rFont val="Calibri"/>
      </rPr>
      <t>UFW</t>
    </r>
    <r>
      <rPr>
        <sz val="11"/>
        <color rgb="FF000000"/>
        <rFont val="Calibri"/>
      </rPr>
      <t xml:space="preserve"> rules.</t>
    </r>
  </si>
  <si>
    <r>
      <rPr>
        <sz val="11"/>
        <color rgb="FF000000"/>
        <rFont val="Calibri"/>
      </rPr>
      <t>Any port and protocol not explicitly allowed will be blocked. The following rules are an example of some outgoing allow rules that should be considered before applying this default deny.</t>
    </r>
    <r>
      <rPr>
        <sz val="11"/>
        <color rgb="FF000000"/>
        <rFont val="Calibri"/>
      </rPr>
      <t xml:space="preserve">
</t>
    </r>
    <r>
      <rPr>
        <sz val="11"/>
        <color rgb="FF006096"/>
        <rFont val="Roboto Condensed"/>
      </rPr>
      <t>ufw allow out http</t>
    </r>
    <r>
      <rPr>
        <sz val="11"/>
        <color rgb="FF006096"/>
        <rFont val="Roboto Condensed"/>
      </rPr>
      <t xml:space="preserve">
</t>
    </r>
    <r>
      <rPr>
        <sz val="11"/>
        <color rgb="FF006096"/>
        <rFont val="Roboto Condensed"/>
      </rPr>
      <t>ufw allow out https</t>
    </r>
    <r>
      <rPr>
        <sz val="11"/>
        <color rgb="FF006096"/>
        <rFont val="Roboto Condensed"/>
      </rPr>
      <t xml:space="preserve">
</t>
    </r>
    <r>
      <rPr>
        <sz val="11"/>
        <color rgb="FF006096"/>
        <rFont val="Roboto Condensed"/>
      </rPr>
      <t>ufw allow out ntp # Network Time Protocol</t>
    </r>
    <r>
      <rPr>
        <sz val="11"/>
        <color rgb="FF006096"/>
        <rFont val="Roboto Condensed"/>
      </rPr>
      <t xml:space="preserve">
</t>
    </r>
    <r>
      <rPr>
        <sz val="11"/>
        <color rgb="FF006096"/>
        <rFont val="Roboto Condensed"/>
      </rPr>
      <t>ufw allow out to any port 53 # DNS</t>
    </r>
    <r>
      <rPr>
        <sz val="11"/>
        <color rgb="FF006096"/>
        <rFont val="Roboto Condensed"/>
      </rPr>
      <t xml:space="preserve">
</t>
    </r>
    <r>
      <rPr>
        <sz val="11"/>
        <color rgb="FF006096"/>
        <rFont val="Roboto Condensed"/>
      </rPr>
      <t>ufw allow out to any port 853 # DNS over TLS</t>
    </r>
    <r>
      <rPr>
        <sz val="11"/>
        <color rgb="FF006096"/>
        <rFont val="Roboto Condensed"/>
      </rPr>
      <t xml:space="preserve">
</t>
    </r>
    <r>
      <rPr>
        <sz val="11"/>
        <color rgb="FF006096"/>
        <rFont val="Roboto Condensed"/>
      </rPr>
      <t>ufw logging on</t>
    </r>
    <r>
      <rPr>
        <sz val="11"/>
        <color rgb="FF006096"/>
        <rFont val="Roboto Condensed"/>
      </rPr>
      <t xml:space="preserve">
</t>
    </r>
  </si>
  <si>
    <r>
      <rPr>
        <sz val="11"/>
        <color rgb="FF000000"/>
        <rFont val="Calibri"/>
      </rPr>
      <t xml:space="preserve">Run the following command and verify that the default policy for </t>
    </r>
    <r>
      <rPr>
        <b/>
        <sz val="11"/>
        <color rgb="FF000000"/>
        <rFont val="Calibri"/>
      </rPr>
      <t>outgoing</t>
    </r>
    <r>
      <rPr>
        <sz val="11"/>
        <color rgb="FF000000"/>
        <rFont val="Calibri"/>
      </rPr>
      <t xml:space="preserve"> is </t>
    </r>
    <r>
      <rPr>
        <b/>
        <sz val="11"/>
        <color rgb="FF000000"/>
        <rFont val="Calibri"/>
      </rPr>
      <t>deny</t>
    </r>
    <r>
      <rPr>
        <sz val="11"/>
        <color rgb="FF000000"/>
        <rFont val="Calibri"/>
      </rPr>
      <t xml:space="preserve"> or </t>
    </r>
    <r>
      <rPr>
        <b/>
        <sz val="11"/>
        <color rgb="FF000000"/>
        <rFont val="Calibri"/>
      </rPr>
      <t>reject</t>
    </r>
    <r>
      <rPr>
        <sz val="11"/>
        <color rgb="FF000000"/>
        <rFont val="Calibri"/>
      </rPr>
      <t>:</t>
    </r>
    <r>
      <rPr>
        <sz val="11"/>
        <color rgb="FF000000"/>
        <rFont val="Calibri"/>
      </rPr>
      <t xml:space="preserve">
</t>
    </r>
    <r>
      <rPr>
        <sz val="11"/>
        <color rgb="FF006096"/>
        <rFont val="Roboto Condensed"/>
      </rPr>
      <t># ufw status verbose | awk -F',' '$1~/Default/ {print $2}'</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deny (outgoing)</t>
    </r>
    <r>
      <rPr>
        <sz val="11"/>
        <color rgb="FF006096"/>
        <rFont val="Roboto Condensed"/>
      </rPr>
      <t xml:space="preserve">
</t>
    </r>
  </si>
  <si>
    <r>
      <rPr>
        <sz val="11"/>
        <color rgb="FF000000"/>
        <rFont val="Calibri"/>
      </rPr>
      <t>allow (outgoing)</t>
    </r>
  </si>
  <si>
    <t>4.1.5</t>
  </si>
  <si>
    <r>
      <rPr>
        <sz val="11"/>
        <rFont val="Calibri"/>
      </rPr>
      <t>Ensure ufw routed default is configured</t>
    </r>
  </si>
  <si>
    <r>
      <rPr>
        <sz val="11"/>
        <color rgb="FF000000"/>
        <rFont val="Calibri"/>
      </rPr>
      <t xml:space="preserve">Run the following command to set the defalut for </t>
    </r>
    <r>
      <rPr>
        <b/>
        <sz val="11"/>
        <color rgb="FF000000"/>
        <rFont val="Calibri"/>
      </rPr>
      <t>routed</t>
    </r>
    <r>
      <rPr>
        <sz val="11"/>
        <color rgb="FF000000"/>
        <rFont val="Calibri"/>
      </rPr>
      <t xml:space="preserve"> to </t>
    </r>
    <r>
      <rPr>
        <b/>
        <sz val="11"/>
        <color rgb="FF000000"/>
        <rFont val="Calibri"/>
      </rPr>
      <t>disabled</t>
    </r>
    <r>
      <rPr>
        <sz val="11"/>
        <color rgb="FF000000"/>
        <rFont val="Calibri"/>
      </rPr>
      <t>:</t>
    </r>
    <r>
      <rPr>
        <sz val="11"/>
        <color rgb="FF000000"/>
        <rFont val="Calibri"/>
      </rPr>
      <t xml:space="preserve">
</t>
    </r>
    <r>
      <rPr>
        <sz val="11"/>
        <color rgb="FF006096"/>
        <rFont val="Roboto Condensed"/>
      </rPr>
      <t># ufw default disabled routed</t>
    </r>
    <r>
      <rPr>
        <sz val="11"/>
        <color rgb="FF006096"/>
        <rFont val="Roboto Condensed"/>
      </rPr>
      <t xml:space="preserve">
</t>
    </r>
  </si>
  <si>
    <r>
      <rPr>
        <sz val="11"/>
        <color rgb="FF000000"/>
        <rFont val="Calibri"/>
      </rPr>
      <t xml:space="preserve">The default policy for routed traffic determines if </t>
    </r>
    <r>
      <rPr>
        <b/>
        <sz val="11"/>
        <color rgb="FF000000"/>
        <rFont val="Calibri"/>
      </rPr>
      <t>UFW</t>
    </r>
    <r>
      <rPr>
        <sz val="11"/>
        <color rgb="FF000000"/>
        <rFont val="Calibri"/>
      </rPr>
      <t xml:space="preserve"> forwards traffic between different network interfaces without requiring specific UFW rules.</t>
    </r>
  </si>
  <si>
    <r>
      <rPr>
        <sz val="11"/>
        <color rgb="FF000000"/>
        <rFont val="Calibri"/>
      </rPr>
      <t>Any port and protocol will be prevented for being routed.</t>
    </r>
  </si>
  <si>
    <r>
      <rPr>
        <sz val="11"/>
        <color rgb="FF000000"/>
        <rFont val="Calibri"/>
      </rPr>
      <t xml:space="preserve">Run the following command and verify that the default policy for </t>
    </r>
    <r>
      <rPr>
        <b/>
        <sz val="11"/>
        <color rgb="FF000000"/>
        <rFont val="Calibri"/>
      </rPr>
      <t>routed</t>
    </r>
    <r>
      <rPr>
        <sz val="11"/>
        <color rgb="FF000000"/>
        <rFont val="Calibri"/>
      </rPr>
      <t xml:space="preserve"> is </t>
    </r>
    <r>
      <rPr>
        <b/>
        <sz val="11"/>
        <color rgb="FF000000"/>
        <rFont val="Calibri"/>
      </rPr>
      <t>disabled</t>
    </r>
    <r>
      <rPr>
        <sz val="11"/>
        <color rgb="FF000000"/>
        <rFont val="Calibri"/>
      </rPr>
      <t xml:space="preserve"> or </t>
    </r>
    <r>
      <rPr>
        <b/>
        <sz val="11"/>
        <color rgb="FF000000"/>
        <rFont val="Calibri"/>
      </rPr>
      <t>deny</t>
    </r>
    <r>
      <rPr>
        <sz val="11"/>
        <color rgb="FF000000"/>
        <rFont val="Calibri"/>
      </rPr>
      <t>:</t>
    </r>
    <r>
      <rPr>
        <sz val="11"/>
        <color rgb="FF000000"/>
        <rFont val="Calibri"/>
      </rPr>
      <t xml:space="preserve">
</t>
    </r>
    <r>
      <rPr>
        <sz val="11"/>
        <color rgb="FF006096"/>
        <rFont val="Roboto Condensed"/>
      </rPr>
      <t># ufw status verbose | awk -F',' '$1="Default"{print $3}'</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disabled (routed)</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Any port and protocol will be prevented for being routed.</t>
    </r>
  </si>
  <si>
    <t>Configure SSH Server</t>
  </si>
  <si>
    <t>5.1.1</t>
  </si>
  <si>
    <r>
      <rPr>
        <sz val="11"/>
        <rFont val="Calibri"/>
      </rPr>
      <t>Ensure access to /etc/ssh/sshd_config is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</si>
  <si>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</si>
  <si>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b/>
        <sz val="11"/>
        <color rgb="FF000000"/>
        <rFont val="Calibri"/>
      </rPr>
      <t>/etc/ssh/sshd_config</t>
    </r>
    <r>
      <rPr>
        <sz val="11"/>
        <color rgb="FF000000"/>
        <rFont val="Calibri"/>
      </rPr>
      <t xml:space="preserve"> is the main configuration file for the OpenSSH server daemon (sshd), which manages secure remote logins and other SSH services.</t>
    </r>
    <r>
      <rPr>
        <sz val="11"/>
        <color rgb="FF000000"/>
        <rFont val="Calibri"/>
      </rPr>
      <t xml:space="preserve">
</t>
    </r>
    <r>
      <rPr>
        <b/>
        <sz val="11"/>
        <color rgb="FF000000"/>
        <rFont val="Calibri"/>
      </rPr>
      <t>/etc/ssh/sshd_config</t>
    </r>
    <r>
      <rPr>
        <sz val="11"/>
        <color rgb="FF000000"/>
        <rFont val="Calibri"/>
      </rPr>
      <t xml:space="preserve"> is the default location for drop-in configuration files used by sshd.</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</si>
  <si>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access to </t>
    </r>
    <r>
      <rPr>
        <b/>
        <sz val="11"/>
        <color rgb="FF000000"/>
        <rFont val="Calibri"/>
      </rPr>
      <t>/etc/ssh/sshd_config</t>
    </r>
    <r>
      <rPr>
        <sz val="11"/>
        <color rgb="FF000000"/>
        <rFont val="Calibri"/>
      </rPr>
      <t xml:space="preserve"> is configured:</t>
    </r>
    <r>
      <rPr>
        <sz val="11"/>
        <color rgb="FF000000"/>
        <rFont val="Calibri"/>
      </rPr>
      <t xml:space="preserve">
</t>
    </r>
    <r>
      <rPr>
        <sz val="11"/>
        <color rgb="FF006096"/>
        <rFont val="Roboto Condensed"/>
      </rPr>
      <t># stat -Lc 'File: "%n" Mode: "%#a"  Owner: "%U" Group: "%G"' /etc/ssh/sshd_config</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0600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root</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File: "/etc/ssh/sshd_config" Mode: "0600"  Owner: "root" Group: "root"</t>
    </r>
    <r>
      <rPr>
        <sz val="11"/>
        <color rgb="FF006096"/>
        <rFont val="Roboto Condensed"/>
      </rPr>
      <t xml:space="preserve">
</t>
    </r>
    <r>
      <rPr>
        <sz val="11"/>
        <color rgb="FF000000"/>
        <rFont val="Calibri"/>
      </rPr>
      <t xml:space="preserve">
</t>
    </r>
    <r>
      <rPr>
        <sz val="11"/>
        <color rgb="FF000000"/>
        <rFont val="Calibri"/>
      </rPr>
      <t xml:space="preserve">Run the following script to verify files in </t>
    </r>
    <r>
      <rPr>
        <b/>
        <sz val="11"/>
        <color rgb="FF000000"/>
        <rFont val="Calibri"/>
      </rPr>
      <t>/etc/ssh/sshd_config.d/</t>
    </r>
    <r>
      <rPr>
        <sz val="11"/>
        <color rgb="FF000000"/>
        <rFont val="Calibri"/>
      </rPr>
      <t xml:space="preserve"> ending in </t>
    </r>
    <r>
      <rPr>
        <b/>
        <sz val="11"/>
        <color rgb="FF000000"/>
        <rFont val="Calibri"/>
      </rPr>
      <t>.conf</t>
    </r>
    <r>
      <rPr>
        <sz val="11"/>
        <color rgb="FF000000"/>
        <rFont val="Calibri"/>
      </rPr>
      <t xml:space="preserve"> are configured:</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stat -Lc 'File: "%n" Mode: "%#a"  Owner: "%U" Group: "%G"' "$l_file"</t>
    </r>
    <r>
      <rPr>
        <sz val="11"/>
        <color rgb="FF006096"/>
        <rFont val="Roboto Condensed"/>
      </rPr>
      <t xml:space="preserve">
</t>
    </r>
    <r>
      <rPr>
        <sz val="11"/>
        <color rgb="FF006096"/>
        <rFont val="Roboto Condensed"/>
      </rPr>
      <t xml:space="preserve">   done &lt; &lt;(find /etc/ssh/sshd_config.d/ -xdev -mount -type f -name '*.conf' \</t>
    </r>
    <r>
      <rPr>
        <sz val="11"/>
        <color rgb="FF006096"/>
        <rFont val="Roboto Condensed"/>
      </rPr>
      <t xml:space="preserve">
</t>
    </r>
    <r>
      <rPr>
        <sz val="11"/>
        <color rgb="FF006096"/>
        <rFont val="Roboto Condensed"/>
      </rPr>
      <t xml:space="preserve">   \( -perm /077 -o ! -user root -o ! -group root \)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</si>
  <si>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r>
      <rPr>
        <sz val="11"/>
        <color rgb="FF000000"/>
        <rFont val="Calibri"/>
      </rPr>
      <t>Access: (0600/-rw-------)  Uid: (    0/    root)   Gid: (    0/    root)</t>
    </r>
  </si>
  <si>
    <t>5.1.2</t>
  </si>
  <si>
    <r>
      <rPr>
        <sz val="11"/>
        <rFont val="Calibri"/>
      </rPr>
      <t>Ensure access to SSH private host key files is configured</t>
    </r>
  </si>
  <si>
    <r>
      <rPr>
        <sz val="11"/>
        <color rgb="FF000000"/>
        <rFont val="Calibri"/>
      </rPr>
      <t>Update the access to the private keys being used by the open SSH server.</t>
    </r>
    <r>
      <rPr>
        <sz val="11"/>
        <color rgb="FF000000"/>
        <rFont val="Calibri"/>
      </rPr>
      <t xml:space="preserve">
</t>
    </r>
    <r>
      <rPr>
        <sz val="11"/>
        <color rgb="FF000000"/>
        <rFont val="Calibri"/>
      </rPr>
      <t xml:space="preserve">- mode to </t>
    </r>
    <r>
      <rPr>
        <b/>
        <sz val="11"/>
        <color rgb="FF000000"/>
        <rFont val="Calibri"/>
      </rPr>
      <t>0600</t>
    </r>
    <r>
      <rPr>
        <sz val="11"/>
        <color rgb="FF000000"/>
        <rFont val="Calibri"/>
      </rPr>
      <t>.</t>
    </r>
    <r>
      <rPr>
        <sz val="11"/>
        <color rgb="FF000000"/>
        <rFont val="Calibri"/>
      </rPr>
      <t xml:space="preserve">
</t>
    </r>
    <r>
      <rPr>
        <sz val="11"/>
        <color rgb="FF000000"/>
        <rFont val="Calibri"/>
      </rPr>
      <t xml:space="preserve">- owner to the user </t>
    </r>
    <r>
      <rPr>
        <b/>
        <sz val="11"/>
        <color rgb="FF000000"/>
        <rFont val="Calibri"/>
      </rPr>
      <t>root</t>
    </r>
    <r>
      <rPr>
        <sz val="11"/>
        <color rgb="FF000000"/>
        <rFont val="Calibri"/>
      </rPr>
      <t>.</t>
    </r>
    <r>
      <rPr>
        <sz val="11"/>
        <color rgb="FF000000"/>
        <rFont val="Calibri"/>
      </rPr>
      <t xml:space="preserve">
</t>
    </r>
    <r>
      <rPr>
        <sz val="11"/>
        <color rgb="FF000000"/>
        <rFont val="Calibri"/>
      </rPr>
      <t xml:space="preserve">- group owner to the group </t>
    </r>
    <r>
      <rPr>
        <b/>
        <sz val="11"/>
        <color rgb="FF000000"/>
        <rFont val="Calibri"/>
      </rPr>
      <t>root</t>
    </r>
    <r>
      <rPr>
        <sz val="11"/>
        <color rgb="FF000000"/>
        <rFont val="Calibri"/>
      </rPr>
      <t>.</t>
    </r>
    <r>
      <rPr>
        <sz val="11"/>
        <color rgb="FF000000"/>
        <rFont val="Calibri"/>
      </rPr>
      <t xml:space="preserve">
</t>
    </r>
    <r>
      <rPr>
        <sz val="11"/>
        <color rgb="FF000000"/>
        <rFont val="Calibri"/>
      </rPr>
      <t>Run the following script to update the access on the private keys used by the open SSH 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l_sshd_cmd="$(readlink -e /usr/sbin/sshd || readlink -e /sbin/sshd)"</t>
    </r>
    <r>
      <rPr>
        <sz val="11"/>
        <color rgb="FF006096"/>
        <rFont val="Roboto Condensed"/>
      </rPr>
      <t xml:space="preserve">
</t>
    </r>
    <r>
      <rPr>
        <sz val="11"/>
        <color rgb="FF006096"/>
        <rFont val="Roboto Condensed"/>
      </rPr>
      <t xml:space="preserve">   l_keygen="$(readlink -e /usr/bin/ssh-keygen || readlink -e /bin/ssh-keygen)"</t>
    </r>
    <r>
      <rPr>
        <sz val="11"/>
        <color rgb="FF006096"/>
        <rFont val="Roboto Condensed"/>
      </rPr>
      <t xml:space="preserve">
</t>
    </r>
    <r>
      <rPr>
        <sz val="11"/>
        <color rgb="FF006096"/>
        <rFont val="Roboto Condensed"/>
      </rPr>
      <t xml:space="preserve">      while IFS= read -r l_file; do </t>
    </r>
    <r>
      <rPr>
        <sz val="11"/>
        <color rgb="FF006096"/>
        <rFont val="Roboto Condensed"/>
      </rPr>
      <t xml:space="preserve">
</t>
    </r>
    <r>
      <rPr>
        <sz val="11"/>
        <color rgb="FF006096"/>
        <rFont val="Roboto Condensed"/>
      </rPr>
      <t xml:space="preserve">      if "$l_keygen" -lf &amp;&gt;/dev/null "$l_file"; then</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chmod 0600 "$l_file"</t>
    </r>
    <r>
      <rPr>
        <sz val="11"/>
        <color rgb="FF006096"/>
        <rFont val="Roboto Condensed"/>
      </rPr>
      <t xml:space="preserve">
</t>
    </r>
    <r>
      <rPr>
        <sz val="11"/>
        <color rgb="FF006096"/>
        <rFont val="Roboto Condensed"/>
      </rPr>
      <t xml:space="preserve">   done &lt; &lt;("$l_sshd_cmd" -T | awk '$1=="hostkey" {print $2".pub"}' 2&gt;/dev/null)</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</si>
  <si>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</si>
  <si>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If the private keys used by the openSSH server have the incorrect mode, owner, or group owner the server service may not start.</t>
    </r>
  </si>
  <si>
    <r>
      <rPr>
        <sz val="11"/>
        <color rgb="FF000000"/>
        <rFont val="Calibri"/>
      </rPr>
      <t>Verify SSH private host key files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0000"/>
        <rFont val="Calibri"/>
      </rPr>
      <t>Run the following script to generate a list of SSH private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l_sshd_cmd="$(readlink -e /usr/sbin/sshd || readlink -e /sbin/sshd)"</t>
    </r>
    <r>
      <rPr>
        <sz val="11"/>
        <color rgb="FF006096"/>
        <rFont val="Roboto Condensed"/>
      </rPr>
      <t xml:space="preserve">
</t>
    </r>
    <r>
      <rPr>
        <sz val="11"/>
        <color rgb="FF006096"/>
        <rFont val="Roboto Condensed"/>
      </rPr>
      <t xml:space="preserve">   l_keygen="$(readlink -e /usr/bin/ssh-keygen || readlink -e /bin/ssh-keygen)"</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"$l_keygen" -lf &amp;&gt;/dev/null "$l_file" &amp;&amp; \</t>
    </r>
    <r>
      <rPr>
        <sz val="11"/>
        <color rgb="FF006096"/>
        <rFont val="Roboto Condensed"/>
      </rPr>
      <t xml:space="preserve">
</t>
    </r>
    <r>
      <rPr>
        <sz val="11"/>
        <color rgb="FF006096"/>
        <rFont val="Roboto Condensed"/>
      </rPr>
      <t xml:space="preserve">      stat -Lc 'File: "%n" Mode: "%#a"  Owner: "%U" Group: "%G"' "$l_file"</t>
    </r>
    <r>
      <rPr>
        <sz val="11"/>
        <color rgb="FF006096"/>
        <rFont val="Roboto Condensed"/>
      </rPr>
      <t xml:space="preserve">
</t>
    </r>
    <r>
      <rPr>
        <sz val="11"/>
        <color rgb="FF006096"/>
        <rFont val="Roboto Condensed"/>
      </rPr>
      <t xml:space="preserve">   done &lt; &lt;("$l_sshd_cmd" -T | awk '$1=="hostkey" {print $2}')</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File: "/etc/ssh/ssh_host_rsa_key" Mode: "0600"  Owner: "root" Group: "root"</t>
    </r>
    <r>
      <rPr>
        <sz val="11"/>
        <color rgb="FF006096"/>
        <rFont val="Roboto Condensed"/>
      </rPr>
      <t xml:space="preserve">
</t>
    </r>
    <r>
      <rPr>
        <sz val="11"/>
        <color rgb="FF006096"/>
        <rFont val="Roboto Condensed"/>
      </rPr>
      <t>File: "/etc/ssh/ssh_host_ecdsa_key" Mode: "0600"  Owner: "root" Group: "root"</t>
    </r>
    <r>
      <rPr>
        <sz val="11"/>
        <color rgb="FF006096"/>
        <rFont val="Roboto Condensed"/>
      </rPr>
      <t xml:space="preserve">
</t>
    </r>
    <r>
      <rPr>
        <sz val="11"/>
        <color rgb="FF006096"/>
        <rFont val="Roboto Condensed"/>
      </rPr>
      <t>File: "/etc/ssh/ssh_host_ed25519_key" Mode: "0600"  Owner: "root" Group: "root"</t>
    </r>
    <r>
      <rPr>
        <sz val="11"/>
        <color rgb="FF006096"/>
        <rFont val="Roboto Condensed"/>
      </rPr>
      <t xml:space="preserve">
</t>
    </r>
    <r>
      <rPr>
        <sz val="11"/>
        <color rgb="FF000000"/>
        <rFont val="Calibri"/>
      </rPr>
      <t xml:space="preserve">
</t>
    </r>
    <r>
      <rPr>
        <sz val="11"/>
        <color rgb="FF000000"/>
        <rFont val="Calibri"/>
      </rPr>
      <t>Verify all files in the output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t>
    </r>
    <r>
      <rPr>
        <sz val="11"/>
        <color rgb="FF000000"/>
        <rFont val="Calibri"/>
      </rPr>
      <t xml:space="preserve">
</t>
    </r>
    <r>
      <rPr>
        <sz val="11"/>
        <color rgb="FF000000"/>
        <rFont val="Calibri"/>
      </rPr>
      <t xml:space="preserve">- Owner by the user </t>
    </r>
    <r>
      <rPr>
        <b/>
        <sz val="11"/>
        <color rgb="FF000000"/>
        <rFont val="Calibri"/>
      </rPr>
      <t>root</t>
    </r>
    <r>
      <rPr>
        <sz val="11"/>
        <color rgb="FF000000"/>
        <rFont val="Calibri"/>
      </rPr>
      <t>.</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</si>
  <si>
    <r>
      <rPr>
        <sz val="11"/>
        <color rgb="FF000000"/>
        <rFont val="Calibri"/>
      </rPr>
      <t>Mode: "0600"  Owner: "root" Group: "root"</t>
    </r>
  </si>
  <si>
    <t>5.1.3</t>
  </si>
  <si>
    <r>
      <rPr>
        <sz val="11"/>
        <rFont val="Calibri"/>
      </rPr>
      <t>Ensure access to SSH public host key files is configured</t>
    </r>
  </si>
  <si>
    <r>
      <rPr>
        <sz val="11"/>
        <color rgb="FF000000"/>
        <rFont val="Calibri"/>
      </rPr>
      <t>Update the access to the public keys being used by the open SSH server.</t>
    </r>
    <r>
      <rPr>
        <sz val="11"/>
        <color rgb="FF000000"/>
        <rFont val="Calibri"/>
      </rPr>
      <t xml:space="preserve">
</t>
    </r>
    <r>
      <rPr>
        <sz val="11"/>
        <color rgb="FF000000"/>
        <rFont val="Calibri"/>
      </rPr>
      <t xml:space="preserve">- mode to </t>
    </r>
    <r>
      <rPr>
        <b/>
        <sz val="11"/>
        <color rgb="FF000000"/>
        <rFont val="Calibri"/>
      </rPr>
      <t>0644</t>
    </r>
    <r>
      <rPr>
        <sz val="11"/>
        <color rgb="FF000000"/>
        <rFont val="Calibri"/>
      </rPr>
      <t>.</t>
    </r>
    <r>
      <rPr>
        <sz val="11"/>
        <color rgb="FF000000"/>
        <rFont val="Calibri"/>
      </rPr>
      <t xml:space="preserve">
</t>
    </r>
    <r>
      <rPr>
        <sz val="11"/>
        <color rgb="FF000000"/>
        <rFont val="Calibri"/>
      </rPr>
      <t xml:space="preserve">- owner to the user </t>
    </r>
    <r>
      <rPr>
        <b/>
        <sz val="11"/>
        <color rgb="FF000000"/>
        <rFont val="Calibri"/>
      </rPr>
      <t>root</t>
    </r>
    <r>
      <rPr>
        <sz val="11"/>
        <color rgb="FF000000"/>
        <rFont val="Calibri"/>
      </rPr>
      <t>.</t>
    </r>
    <r>
      <rPr>
        <sz val="11"/>
        <color rgb="FF000000"/>
        <rFont val="Calibri"/>
      </rPr>
      <t xml:space="preserve">
</t>
    </r>
    <r>
      <rPr>
        <sz val="11"/>
        <color rgb="FF000000"/>
        <rFont val="Calibri"/>
      </rPr>
      <t xml:space="preserve">- group owner to the group </t>
    </r>
    <r>
      <rPr>
        <b/>
        <sz val="11"/>
        <color rgb="FF000000"/>
        <rFont val="Calibri"/>
      </rPr>
      <t>root</t>
    </r>
    <r>
      <rPr>
        <sz val="11"/>
        <color rgb="FF000000"/>
        <rFont val="Calibri"/>
      </rPr>
      <t>.</t>
    </r>
    <r>
      <rPr>
        <sz val="11"/>
        <color rgb="FF000000"/>
        <rFont val="Calibri"/>
      </rPr>
      <t xml:space="preserve">
</t>
    </r>
    <r>
      <rPr>
        <sz val="11"/>
        <color rgb="FF000000"/>
        <rFont val="Calibri"/>
      </rPr>
      <t>Run the following script to update the access on the public keys used by the open SSH 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l_sshd_cmd="$(readlink -e /usr/sbin/sshd || readlink -e /sbin/sshd)"</t>
    </r>
    <r>
      <rPr>
        <sz val="11"/>
        <color rgb="FF006096"/>
        <rFont val="Roboto Condensed"/>
      </rPr>
      <t xml:space="preserve">
</t>
    </r>
    <r>
      <rPr>
        <sz val="11"/>
        <color rgb="FF006096"/>
        <rFont val="Roboto Condensed"/>
      </rPr>
      <t xml:space="preserve">   l_keygen="$(readlink -e /usr/bin/ssh-keygen || readlink -e /bin/ssh-keygen)"</t>
    </r>
    <r>
      <rPr>
        <sz val="11"/>
        <color rgb="FF006096"/>
        <rFont val="Roboto Condensed"/>
      </rPr>
      <t xml:space="preserve">
</t>
    </r>
    <r>
      <rPr>
        <sz val="11"/>
        <color rgb="FF006096"/>
        <rFont val="Roboto Condensed"/>
      </rPr>
      <t xml:space="preserve">      while IFS= read -r l_file; do </t>
    </r>
    <r>
      <rPr>
        <sz val="11"/>
        <color rgb="FF006096"/>
        <rFont val="Roboto Condensed"/>
      </rPr>
      <t xml:space="preserve">
</t>
    </r>
    <r>
      <rPr>
        <sz val="11"/>
        <color rgb="FF006096"/>
        <rFont val="Roboto Condensed"/>
      </rPr>
      <t xml:space="preserve">      if "$l_keygen" -lf &amp;&gt;/dev/null "$l_file"; then</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chmod 0644 "$l_file"</t>
    </r>
    <r>
      <rPr>
        <sz val="11"/>
        <color rgb="FF006096"/>
        <rFont val="Roboto Condensed"/>
      </rPr>
      <t xml:space="preserve">
</t>
    </r>
    <r>
      <rPr>
        <sz val="11"/>
        <color rgb="FF006096"/>
        <rFont val="Roboto Condensed"/>
      </rPr>
      <t xml:space="preserve">   done &lt; &lt;("$l_sshd_cmd" -T | awk '$1=="hostkey" {print $2".pub"}' 2&gt;/dev/null)</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</si>
  <si>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</si>
  <si>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Verify SSH public host key files are:</t>
    </r>
    <r>
      <rPr>
        <sz val="11"/>
        <color rgb="FF000000"/>
        <rFont val="Calibri"/>
      </rPr>
      <t xml:space="preserve">
</t>
    </r>
    <r>
      <rPr>
        <sz val="11"/>
        <color rgb="FF000000"/>
        <rFont val="Calibri"/>
      </rPr>
      <t xml:space="preserve">- Mode </t>
    </r>
    <r>
      <rPr>
        <b/>
        <sz val="11"/>
        <color rgb="FF000000"/>
        <rFont val="Calibri"/>
      </rPr>
      <t>0644</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0000"/>
        <rFont val="Calibri"/>
      </rPr>
      <t>Run the following script to generate a list of SSH public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l_sshd_cmd="$(readlink -e /usr/sbin/sshd || readlink -e /sbin/sshd)"</t>
    </r>
    <r>
      <rPr>
        <sz val="11"/>
        <color rgb="FF006096"/>
        <rFont val="Roboto Condensed"/>
      </rPr>
      <t xml:space="preserve">
</t>
    </r>
    <r>
      <rPr>
        <sz val="11"/>
        <color rgb="FF006096"/>
        <rFont val="Roboto Condensed"/>
      </rPr>
      <t xml:space="preserve">   l_keygen="$(readlink -e /usr/bin/ssh-keygen || readlink -e /bin/ssh-keygen)"</t>
    </r>
    <r>
      <rPr>
        <sz val="11"/>
        <color rgb="FF006096"/>
        <rFont val="Roboto Condensed"/>
      </rPr>
      <t xml:space="preserve">
</t>
    </r>
    <r>
      <rPr>
        <sz val="11"/>
        <color rgb="FF006096"/>
        <rFont val="Roboto Condensed"/>
      </rPr>
      <t xml:space="preserve">      while IFS= read -r l_file; do </t>
    </r>
    <r>
      <rPr>
        <sz val="11"/>
        <color rgb="FF006096"/>
        <rFont val="Roboto Condensed"/>
      </rPr>
      <t xml:space="preserve">
</t>
    </r>
    <r>
      <rPr>
        <sz val="11"/>
        <color rgb="FF006096"/>
        <rFont val="Roboto Condensed"/>
      </rPr>
      <t xml:space="preserve">      "$l_keygen" -lf &amp;&gt;/dev/null "$l_file" &amp;&amp; \</t>
    </r>
    <r>
      <rPr>
        <sz val="11"/>
        <color rgb="FF006096"/>
        <rFont val="Roboto Condensed"/>
      </rPr>
      <t xml:space="preserve">
</t>
    </r>
    <r>
      <rPr>
        <sz val="11"/>
        <color rgb="FF006096"/>
        <rFont val="Roboto Condensed"/>
      </rPr>
      <t xml:space="preserve">	  stat -Lc 'File: "%n" Mode: "%#a"  Owner: "%U" Group: "%G"' "$l_file"</t>
    </r>
    <r>
      <rPr>
        <sz val="11"/>
        <color rgb="FF006096"/>
        <rFont val="Roboto Condensed"/>
      </rPr>
      <t xml:space="preserve">
</t>
    </r>
    <r>
      <rPr>
        <sz val="11"/>
        <color rgb="FF006096"/>
        <rFont val="Roboto Condensed"/>
      </rPr>
      <t xml:space="preserve">   done &lt; &lt;("$l_sshd_cmd" -T | awk '$1=="hostkey" {print $2".pub"}'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File: "/etc/ssh/ssh_host_rsa_key.pub" Mode: "0644"  Owner: "root" Group: "root"</t>
    </r>
    <r>
      <rPr>
        <sz val="11"/>
        <color rgb="FF006096"/>
        <rFont val="Roboto Condensed"/>
      </rPr>
      <t xml:space="preserve">
</t>
    </r>
    <r>
      <rPr>
        <sz val="11"/>
        <color rgb="FF006096"/>
        <rFont val="Roboto Condensed"/>
      </rPr>
      <t>File: "/etc/ssh/ssh_host_ecdsa_key.pub" Mode: "0644"  Owner: "root" Group: "root"</t>
    </r>
    <r>
      <rPr>
        <sz val="11"/>
        <color rgb="FF006096"/>
        <rFont val="Roboto Condensed"/>
      </rPr>
      <t xml:space="preserve">
</t>
    </r>
    <r>
      <rPr>
        <sz val="11"/>
        <color rgb="FF006096"/>
        <rFont val="Roboto Condensed"/>
      </rPr>
      <t>File: "/etc/ssh/ssh_host_ed25519_key.pub" Mode: "0644"  Owner: "root" Group: "root"</t>
    </r>
    <r>
      <rPr>
        <sz val="11"/>
        <color rgb="FF006096"/>
        <rFont val="Roboto Condensed"/>
      </rPr>
      <t xml:space="preserve">
</t>
    </r>
    <r>
      <rPr>
        <sz val="11"/>
        <color rgb="FF000000"/>
        <rFont val="Calibri"/>
      </rPr>
      <t xml:space="preserve">
</t>
    </r>
    <r>
      <rPr>
        <sz val="11"/>
        <color rgb="FF000000"/>
        <rFont val="Calibri"/>
      </rPr>
      <t>Verify all files in the output are:</t>
    </r>
    <r>
      <rPr>
        <sz val="11"/>
        <color rgb="FF000000"/>
        <rFont val="Calibri"/>
      </rPr>
      <t xml:space="preserve">
</t>
    </r>
    <r>
      <rPr>
        <sz val="11"/>
        <color rgb="FF000000"/>
        <rFont val="Calibri"/>
      </rPr>
      <t xml:space="preserve">- Mode </t>
    </r>
    <r>
      <rPr>
        <b/>
        <sz val="11"/>
        <color rgb="FF000000"/>
        <rFont val="Calibri"/>
      </rPr>
      <t>0644</t>
    </r>
    <r>
      <rPr>
        <sz val="11"/>
        <color rgb="FF000000"/>
        <rFont val="Calibri"/>
      </rPr>
      <t>.</t>
    </r>
    <r>
      <rPr>
        <sz val="11"/>
        <color rgb="FF000000"/>
        <rFont val="Calibri"/>
      </rPr>
      <t xml:space="preserve">
</t>
    </r>
    <r>
      <rPr>
        <sz val="11"/>
        <color rgb="FF000000"/>
        <rFont val="Calibri"/>
      </rPr>
      <t xml:space="preserve">- Owner by the user </t>
    </r>
    <r>
      <rPr>
        <b/>
        <sz val="11"/>
        <color rgb="FF000000"/>
        <rFont val="Calibri"/>
      </rPr>
      <t>root</t>
    </r>
    <r>
      <rPr>
        <sz val="11"/>
        <color rgb="FF000000"/>
        <rFont val="Calibri"/>
      </rPr>
      <t>.</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</si>
  <si>
    <r>
      <rPr>
        <sz val="11"/>
        <color rgb="FF000000"/>
        <rFont val="Calibri"/>
      </rPr>
      <t>Mode: "0644"  Owner: "root" Group: "root"</t>
    </r>
  </si>
  <si>
    <t>5.1.4</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</si>
  <si>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</si>
  <si>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</si>
  <si>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</si>
  <si>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</si>
  <si>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'^\h*(allow|deny)(users|groups)\h+\H+'</t>
    </r>
    <r>
      <rPr>
        <sz val="11"/>
        <color rgb="FF006096"/>
        <rFont val="Roboto Condensed"/>
      </rPr>
      <t xml:space="preserve">
</t>
    </r>
  </si>
  <si>
    <t>5.1.5</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</si>
  <si>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</si>
  <si>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</si>
  <si>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</si>
  <si>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 Ensure the the </t>
    </r>
    <r>
      <rPr>
        <b/>
        <sz val="11"/>
        <color rgb="FF000000"/>
        <rFont val="Calibri"/>
      </rPr>
      <t>Banner</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'^banner\h+\/\H+'</t>
    </r>
    <r>
      <rPr>
        <sz val="11"/>
        <color rgb="FF006096"/>
        <rFont val="Roboto Condensed"/>
      </rPr>
      <t xml:space="preserve">
</t>
    </r>
    <r>
      <rPr>
        <sz val="11"/>
        <color rgb="FF000000"/>
        <rFont val="Calibri"/>
      </rPr>
      <t xml:space="preserve">
</t>
    </r>
    <r>
      <rPr>
        <sz val="11"/>
        <color rgb="FF000000"/>
        <rFont val="Calibri"/>
      </rPr>
      <t>- Ensure the banner matches local site policy.</t>
    </r>
    <r>
      <rPr>
        <sz val="11"/>
        <color rgb="FF000000"/>
        <rFont val="Calibri"/>
      </rPr>
      <t xml:space="preserve">
</t>
    </r>
    <r>
      <rPr>
        <sz val="11"/>
        <color rgb="FF000000"/>
        <rFont val="Calibri"/>
      </rPr>
      <t xml:space="preserve">Run the following command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 [ -e "$(sshd -T | awk '$1 == "banner" {print $2}')" ] &amp;&amp; cat "$(sshd -T | awk '$1 == "banner" {print $2}')"</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</si>
  <si>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5.1.6</t>
  </si>
  <si>
    <r>
      <rPr>
        <sz val="11"/>
        <rFont val="Calibri"/>
      </rPr>
      <t>Ensure sshd Ciphers are configured</t>
    </r>
  </si>
  <si>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
    </r>
    <r>
      <rPr>
        <b/>
        <sz val="11"/>
        <color rgb="FF000000"/>
        <rFont val="Calibri"/>
      </rPr>
      <t>chacha20-poly1305</t>
    </r>
    <r>
      <rPr>
        <sz val="11"/>
        <color rgb="FF000000"/>
        <rFont val="Calibri"/>
      </rPr>
      <t xml:space="preserve"> may be removed from the list of excluded ciphers.</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cipher@SSH = -3DES-CBC -AES-128-CBC -AES-192-CBC -AES-256-CBC -CHACHA20-POLY1305</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ciphers" "# for the SSH protocol (libssh and OpenSSH)" "cipher@SSH = -3DES-CBC -AES-128-CBC -AES-192-CBC -AES-256-CBC -CHACHA20-POLY1305" &gt;&gt; /etc/crypto-policies/policies/modules/NO-SSHWEAKCIPHERS.pmod</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Some organizations may have stricter requirements for approved ciphers. Ensure that ciphers used are in compliance with site policy.</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</si>
  <si>
    <r>
      <rPr>
        <sz val="11"/>
        <color rgb="FF000000"/>
        <rFont val="Calibri"/>
      </rPr>
      <t>Secure Shell (SSH) ciphers are encryption algorithms used by the SSH protocol to secure data transmitted between a client and a server. They protect the privacy and integrity of the connection, using symmetric encryption to encrypt data after a secure session is established. During connection setup, the client and server negotiate to select the strongest available cipher that both support, ensuring the connection is as secure as possible</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</si>
  <si>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A too restrictive list of ciphers can lead to the "no matching cipher found" error during an SSH connection. This error indicates that the SSH client and server are unable to agree on a common cipher to use for the secure communication. This typically occurs due to a mismatch in supported ciphers or when older, less secure ciphers are disabled on one side but still expected by the other.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</si>
  <si>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grep -Pi -- '^ciphers\h+\"?([^#\n\r]+,)?((3des|blowfish|cast128|aes(128|192|256))-cbc|arcfour(128|256)?|rijndael-cbc@lysator\.liu\.se)\b'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determine if the </t>
    </r>
    <r>
      <rPr>
        <b/>
        <sz val="11"/>
        <color rgb="FF000000"/>
        <rFont val="Calibri"/>
      </rPr>
      <t>chacha20-poly1305@openssh.com</t>
    </r>
    <r>
      <rPr>
        <sz val="11"/>
        <color rgb="FF000000"/>
        <rFont val="Calibri"/>
      </rPr>
      <t xml:space="preserve"> cipher is being used.</t>
    </r>
    <r>
      <rPr>
        <sz val="11"/>
        <color rgb="FF000000"/>
        <rFont val="Calibri"/>
      </rPr>
      <t xml:space="preserve">
</t>
    </r>
    <r>
      <rPr>
        <sz val="11"/>
        <color rgb="FF006096"/>
        <rFont val="Roboto Condensed"/>
      </rPr>
      <t>#  sshd -T 2&gt;&amp;1 | awk '($1=="ciphers" &amp;&amp; $2~/chacha20-poly1305@openssh\.com/){print}'</t>
    </r>
    <r>
      <rPr>
        <sz val="11"/>
        <color rgb="FF006096"/>
        <rFont val="Roboto Condensed"/>
      </rPr>
      <t xml:space="preserve">
</t>
    </r>
    <r>
      <rPr>
        <sz val="11"/>
        <color rgb="FF000000"/>
        <rFont val="Calibri"/>
      </rPr>
      <t xml:space="preserve">
</t>
    </r>
    <r>
      <rPr>
        <sz val="11"/>
        <color rgb="FF000000"/>
        <rFont val="Calibri"/>
      </rPr>
      <t xml:space="preserve">If any line is returned, review </t>
    </r>
    <r>
      <rPr>
        <b/>
        <sz val="11"/>
        <color rgb="FF000000"/>
        <rFont val="Calibri"/>
      </rPr>
      <t>CVE-2023-48795</t>
    </r>
    <r>
      <rPr>
        <sz val="11"/>
        <color rgb="FF000000"/>
        <rFont val="Calibri"/>
      </rPr>
      <t xml:space="preserve"> and verify the system has been patched.</t>
    </r>
  </si>
  <si>
    <r>
      <rPr>
        <sz val="11"/>
        <color rgb="FF000000"/>
        <rFont val="Calibri"/>
      </rPr>
      <t>Ciphers aes256-gcm@openssh.com,chacha20-poly1305@openssh.com,aes256-ctr,aes128-gcm@openssh.com,aes128-ctr</t>
    </r>
  </si>
  <si>
    <t>5.1.7</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</si>
  <si>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</si>
  <si>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</si>
  <si>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</si>
  <si>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</si>
  <si>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</si>
  <si>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5.1.8</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</si>
  <si>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</si>
  <si>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DisableForwarding yes</t>
    </r>
    <r>
      <rPr>
        <sz val="11"/>
        <color rgb="FF006096"/>
        <rFont val="Roboto Condensed"/>
      </rPr>
      <t xml:space="preserve">
</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</si>
  <si>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</si>
  <si>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</si>
  <si>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command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disableforwarding</t>
    </r>
    <r>
      <rPr>
        <sz val="11"/>
        <color rgb="FF006096"/>
        <rFont val="Roboto Condensed"/>
      </rPr>
      <t xml:space="preserve">
</t>
    </r>
    <r>
      <rPr>
        <sz val="11"/>
        <color rgb="FF006096"/>
        <rFont val="Roboto Condensed"/>
      </rPr>
      <t>disableforwarding yes</t>
    </r>
    <r>
      <rPr>
        <sz val="11"/>
        <color rgb="FF006096"/>
        <rFont val="Roboto Condensed"/>
      </rPr>
      <t xml:space="preserve">
</t>
    </r>
  </si>
  <si>
    <t>5.1.9</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</si>
  <si>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</si>
  <si>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</si>
  <si>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</si>
  <si>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Disabling GSSAPI authentication in environments that rely on centralized authentication could disrupt legitimate access.</t>
    </r>
  </si>
  <si>
    <r>
      <rPr>
        <sz val="11"/>
        <color rgb="FF000000"/>
        <rFont val="Calibri"/>
      </rPr>
      <t xml:space="preserve">Run the following command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gssapiauthentication</t>
    </r>
    <r>
      <rPr>
        <sz val="11"/>
        <color rgb="FF006096"/>
        <rFont val="Roboto Condensed"/>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gssapiauthentication</t>
    </r>
    <r>
      <rPr>
        <sz val="11"/>
        <color rgb="FF006096"/>
        <rFont val="Roboto Condensed"/>
      </rPr>
      <t xml:space="preserve">
</t>
    </r>
  </si>
  <si>
    <r>
      <rPr>
        <sz val="11"/>
        <color rgb="FF000000"/>
        <rFont val="Calibri"/>
      </rPr>
      <t>GSSAPIAuthentication no</t>
    </r>
  </si>
  <si>
    <t>5.1.10</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</si>
  <si>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</si>
  <si>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</si>
  <si>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</si>
  <si>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hostbasedauthentication</t>
    </r>
    <r>
      <rPr>
        <sz val="11"/>
        <color rgb="FF006096"/>
        <rFont val="Roboto Condensed"/>
      </rPr>
      <t xml:space="preserve">
</t>
    </r>
  </si>
  <si>
    <r>
      <rPr>
        <sz val="11"/>
        <color rgb="FF000000"/>
        <rFont val="Calibri"/>
      </rPr>
      <t>HostbasedAuthentication no</t>
    </r>
  </si>
  <si>
    <t>5.1.11</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</si>
  <si>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</si>
  <si>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IgnoreRhosts yes</t>
    </r>
    <r>
      <rPr>
        <sz val="11"/>
        <color rgb="FF006096"/>
        <rFont val="Roboto Condensed"/>
      </rPr>
      <t xml:space="preserve">
</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</si>
  <si>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</si>
  <si>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</si>
  <si>
    <r>
      <rPr>
        <sz val="11"/>
        <color rgb="FF000000"/>
        <rFont val="Calibri"/>
      </rPr>
      <t>IgnoreRhosts yes</t>
    </r>
  </si>
  <si>
    <t>5.1.12</t>
  </si>
  <si>
    <r>
      <rPr>
        <sz val="11"/>
        <rFont val="Calibri"/>
      </rPr>
      <t>Ensure sshd KexAlgorithms is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</si>
  <si>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</si>
  <si>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</si>
  <si>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Run the following command to verify none of the "weak" Key Exchange algorithms are being used:</t>
    </r>
    <r>
      <rPr>
        <sz val="11"/>
        <color rgb="FF000000"/>
        <rFont val="Calibri"/>
      </rPr>
      <t xml:space="preserve">
</t>
    </r>
    <r>
      <rPr>
        <sz val="11"/>
        <color rgb="FF006096"/>
        <rFont val="Roboto Condensed"/>
      </rPr>
      <t># sshd -T | grep -Pi -- 'kexalgorithms\h+([^#\n\r]+,)?(diffie-hellman-group1-sha1|diffie-hellman-group14-sha1|diffie-hellman-group-exchange-sha1)\b'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anything is returned, review the list of Key Exchange Algorithms. 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</si>
  <si>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Version 9.0 - 9.8: KexAlgorithms sntrup761x25519-sha512,sntrup761x25519-sha512@openssh.com,curve25519-sha256,curve25519-sha256@libssh.org,ecdh-sha2-nistp256,ecdh-sha2-nistp384,ecdh-sha2-nistp521</t>
    </r>
    <r>
      <rPr>
        <sz val="11"/>
        <color rgb="FF000000"/>
        <rFont val="Calibri"/>
      </rPr>
      <t xml:space="preserve">
</t>
    </r>
    <r>
      <rPr>
        <sz val="11"/>
        <color rgb="FF000000"/>
        <rFont val="Calibri"/>
      </rPr>
      <t>Version 9.9 and greater: KexAlgorithms mlkem768x25519-sha256,sntrup761x25519-sha512,sntrup761x25519-sha512@openssh.com,curve25519-sha256,curve25519-sha256@libssh.org,ecdh-sha2-nistp256,ecdh-sha2-nistp384,ecdh-sha2-nistp521</t>
    </r>
  </si>
  <si>
    <t>5.1.13</t>
  </si>
  <si>
    <r>
      <rPr>
        <sz val="11"/>
        <rFont val="Calibri"/>
      </rPr>
      <t>Ensure sshd post-quantum cryptography key exchange algorithms are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</si>
  <si>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statements.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First occurrence of an option takes precedence. If Include locations are enabled, used, and order of precedence is understood in your environment, the entry may be created in a file in Include location.</t>
    </r>
    <r>
      <rPr>
        <sz val="11"/>
        <color rgb="FF000000"/>
        <rFont val="Calibri"/>
      </rPr>
      <t xml:space="preserve">
</t>
    </r>
    <r>
      <rPr>
        <sz val="11"/>
        <color rgb="FF000000"/>
        <rFont val="Calibri"/>
      </rPr>
      <t>- If local site policy has stricter requirements, add any additional MACs that are not authorized by local site policy to the list in the example.</t>
    </r>
  </si>
  <si>
    <r>
      <rPr>
        <sz val="11"/>
        <color rgb="FF000000"/>
        <rFont val="Calibri"/>
      </rPr>
      <t>OpenSSH has integrated post-quantum cryptography (PQC) to secure SSH connections against potential attacks from future quantum computers. This includes the adoption of hybrid key agreement algorithms that combine classical cryptographic methods with quantum-resistant ones.</t>
    </r>
  </si>
  <si>
    <r>
      <rPr>
        <sz val="11"/>
        <color rgb="FF000000"/>
        <rFont val="Calibri"/>
      </rPr>
      <t>A restrictive list of key exchange algorithms available to the SSH server may prevent some clients from being able to connect.</t>
    </r>
    <r>
      <rPr>
        <sz val="11"/>
        <color rgb="FF000000"/>
        <rFont val="Calibri"/>
      </rPr>
      <t xml:space="preserve">
</t>
    </r>
    <r>
      <rPr>
        <sz val="11"/>
        <color rgb="FF000000"/>
        <rFont val="Calibri"/>
      </rPr>
      <t xml:space="preserve">Including a non-supported key exchange algorithm in the </t>
    </r>
    <r>
      <rPr>
        <b/>
        <sz val="11"/>
        <color rgb="FF000000"/>
        <rFont val="Calibri"/>
      </rPr>
      <t>kexalgorithms</t>
    </r>
    <r>
      <rPr>
        <sz val="11"/>
        <color rgb="FF000000"/>
        <rFont val="Calibri"/>
      </rPr>
      <t xml:space="preserve"> option, may prevent the SSH server from starting.</t>
    </r>
    <r>
      <rPr>
        <sz val="11"/>
        <color rgb="FF000000"/>
        <rFont val="Calibri"/>
      </rPr>
      <t xml:space="preserve">
</t>
    </r>
    <r>
      <rPr>
        <b/>
        <sz val="11"/>
        <color rgb="FF000000"/>
        <rFont val="Calibri"/>
      </rPr>
      <t>Note:</t>
    </r>
    <r>
      <rPr>
        <sz val="11"/>
        <color rgb="FF000000"/>
        <rFont val="Calibri"/>
      </rPr>
      <t xml:space="preserve"> The list of supported key exchange algorithms may also be obtained using the </t>
    </r>
    <r>
      <rPr>
        <b/>
        <sz val="11"/>
        <color rgb="FF000000"/>
        <rFont val="Calibri"/>
      </rPr>
      <t>ssh -Q KexAlgorithms</t>
    </r>
    <r>
      <rPr>
        <sz val="11"/>
        <color rgb="FF000000"/>
        <rFont val="Calibri"/>
      </rPr>
      <t xml:space="preserve"> command.</t>
    </r>
  </si>
  <si>
    <r>
      <rPr>
        <sz val="11"/>
        <color rgb="FF000000"/>
        <rFont val="Calibri"/>
      </rPr>
      <t>- Run the following command to determine the version of openSSH-server:</t>
    </r>
    <r>
      <rPr>
        <sz val="11"/>
        <color rgb="FF000000"/>
        <rFont val="Calibri"/>
      </rPr>
      <t xml:space="preserve">
</t>
    </r>
    <r>
      <rPr>
        <sz val="11"/>
        <color rgb="FF006096"/>
        <rFont val="Roboto Condensed"/>
      </rPr>
      <t># "$(readlink -e /usr/sbin/sshd || readlink -e /sbin/sshd)" -V 2&gt;&amp;1 | \</t>
    </r>
    <r>
      <rPr>
        <sz val="11"/>
        <color rgb="FF006096"/>
        <rFont val="Roboto Condensed"/>
      </rPr>
      <t xml:space="preserve">
</t>
    </r>
    <r>
      <rPr>
        <sz val="11"/>
        <color rgb="FF006096"/>
        <rFont val="Roboto Condensed"/>
      </rPr>
      <t>grep -Psio 'openssh_\d+\.\d+' | awk -F'_' '{print $2}'</t>
    </r>
    <r>
      <rPr>
        <sz val="11"/>
        <color rgb="FF006096"/>
        <rFont val="Roboto Condensed"/>
      </rPr>
      <t xml:space="preserve">
</t>
    </r>
    <r>
      <rPr>
        <sz val="11"/>
        <color rgb="FF000000"/>
        <rFont val="Calibri"/>
      </rPr>
      <t xml:space="preserve">
</t>
    </r>
    <r>
      <rPr>
        <sz val="11"/>
        <color rgb="FF000000"/>
        <rFont val="Calibri"/>
      </rPr>
      <t>- Verify post-quantum cryptography kexalgorithm(s) are available:</t>
    </r>
    <r>
      <rPr>
        <sz val="11"/>
        <color rgb="FF000000"/>
        <rFont val="Calibri"/>
      </rPr>
      <t xml:space="preserve">
</t>
    </r>
    <r>
      <rPr>
        <sz val="11"/>
        <color rgb="FF000000"/>
        <rFont val="Calibri"/>
      </rPr>
      <t xml:space="preserve">Run the following command to verify the </t>
    </r>
    <r>
      <rPr>
        <b/>
        <sz val="11"/>
        <color rgb="FF000000"/>
        <rFont val="Calibri"/>
      </rPr>
      <t>sntrup761x25519-sha512</t>
    </r>
    <r>
      <rPr>
        <sz val="11"/>
        <color rgb="FF000000"/>
        <rFont val="Calibri"/>
      </rPr>
      <t xml:space="preserve"> post-quantum key agreement algorithm is available:</t>
    </r>
    <r>
      <rPr>
        <sz val="11"/>
        <color rgb="FF000000"/>
        <rFont val="Calibri"/>
      </rPr>
      <t xml:space="preserve">
</t>
    </r>
    <r>
      <rPr>
        <sz val="11"/>
        <color rgb="FF006096"/>
        <rFont val="Roboto Condensed"/>
      </rPr>
      <t># "$(readlink -e /usr/sbin/sshd || readlink -e /sbin/sshd)" -T | \</t>
    </r>
    <r>
      <rPr>
        <sz val="11"/>
        <color rgb="FF006096"/>
        <rFont val="Roboto Condensed"/>
      </rPr>
      <t xml:space="preserve">
</t>
    </r>
    <r>
      <rPr>
        <sz val="11"/>
        <color rgb="FF006096"/>
        <rFont val="Roboto Condensed"/>
      </rPr>
      <t>awk '($1=="kexalgorithms" &amp;&amp; $2~/sntrup761x25519-sha512/) {print $2}'</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sntrup761x25519-sha512</t>
    </r>
    <r>
      <rPr>
        <sz val="11"/>
        <color rgb="FF000000"/>
        <rFont val="Calibri"/>
      </rPr>
      <t xml:space="preserve">
</t>
    </r>
    <r>
      <rPr>
        <b/>
        <sz val="11"/>
        <color rgb="FF000000"/>
        <rFont val="Calibri"/>
      </rPr>
      <t>- IF -</t>
    </r>
    <r>
      <rPr>
        <sz val="11"/>
        <color rgb="FF000000"/>
        <rFont val="Calibri"/>
      </rPr>
      <t xml:space="preserve"> openSSH-server version is </t>
    </r>
    <r>
      <rPr>
        <b/>
        <sz val="11"/>
        <color rgb="FF000000"/>
        <rFont val="Calibri"/>
      </rPr>
      <t>9.9</t>
    </r>
    <r>
      <rPr>
        <sz val="11"/>
        <color rgb="FF000000"/>
        <rFont val="Calibri"/>
      </rPr>
      <t xml:space="preserve"> or greater, run the following command to verify the </t>
    </r>
    <r>
      <rPr>
        <b/>
        <sz val="11"/>
        <color rgb="FF000000"/>
        <rFont val="Calibri"/>
      </rPr>
      <t>mlkem768x25519-sha256</t>
    </r>
    <r>
      <rPr>
        <sz val="11"/>
        <color rgb="FF000000"/>
        <rFont val="Calibri"/>
      </rPr>
      <t xml:space="preserve"> post-quantum key agreement algorithm is also available:</t>
    </r>
    <r>
      <rPr>
        <sz val="11"/>
        <color rgb="FF000000"/>
        <rFont val="Calibri"/>
      </rPr>
      <t xml:space="preserve">
</t>
    </r>
    <r>
      <rPr>
        <sz val="11"/>
        <color rgb="FF006096"/>
        <rFont val="Roboto Condensed"/>
      </rPr>
      <t># "$(readlink -e /usr/sbin/sshd || readlink -e /sbin/sshd)" -T | \</t>
    </r>
    <r>
      <rPr>
        <sz val="11"/>
        <color rgb="FF006096"/>
        <rFont val="Roboto Condensed"/>
      </rPr>
      <t xml:space="preserve">
</t>
    </r>
    <r>
      <rPr>
        <sz val="11"/>
        <color rgb="FF006096"/>
        <rFont val="Roboto Condensed"/>
      </rPr>
      <t>awk '($1=="kexalgorithms" &amp;&amp; $2~/mlkem768x25519-sha256/) {print $2}'</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mlkem768x25519-sha256</t>
    </r>
  </si>
  <si>
    <r>
      <rPr>
        <sz val="11"/>
        <color rgb="FF000000"/>
        <rFont val="Calibri"/>
      </rPr>
      <t>Version 9.0 - 9.8: kexalgorithms sntrup761x25519-sha512,sntrup761x25519-sha512@openssh.com,curve25519-sha256,curve25519-sha256@libssh.org,ecdh-sha2-nistp256,ecdh-sha2-nistp384,ecdh-sha2-nistp521</t>
    </r>
    <r>
      <rPr>
        <sz val="11"/>
        <color rgb="FF000000"/>
        <rFont val="Calibri"/>
      </rPr>
      <t xml:space="preserve">
</t>
    </r>
    <r>
      <rPr>
        <sz val="11"/>
        <color rgb="FF000000"/>
        <rFont val="Calibri"/>
      </rPr>
      <t>Version 9.9 and greater: kexalgorithms mlkem768x25519-sha256,sntrup761x25519-sha512,sntrup761x25519-sha512@openssh.com,curve25519-sha256,curve25519-sha256@libssh.org,ecdh-sha2-nistp256,ecdh-sha2-nistp384,ecdh-sha2-nistp521</t>
    </r>
  </si>
  <si>
    <t>5.1.14</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</si>
  <si>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</si>
  <si>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LoginGraceTime 60</t>
    </r>
    <r>
      <rPr>
        <sz val="11"/>
        <color rgb="FF006096"/>
        <rFont val="Roboto Condensed"/>
      </rPr>
      <t xml:space="preserve">
</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</si>
  <si>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</si>
  <si>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</si>
  <si>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</si>
  <si>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5.1.15</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</si>
  <si>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</si>
  <si>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</si>
  <si>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</si>
  <si>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loglevel</t>
    </r>
    <r>
      <rPr>
        <sz val="11"/>
        <color rgb="FF006096"/>
        <rFont val="Roboto Condensed"/>
      </rPr>
      <t xml:space="preserve">
</t>
    </r>
  </si>
  <si>
    <r>
      <rPr>
        <sz val="11"/>
        <color rgb="FF000000"/>
        <rFont val="Calibri"/>
      </rPr>
      <t>LogLevel INFO</t>
    </r>
  </si>
  <si>
    <t>5.1.16</t>
  </si>
  <si>
    <r>
      <rPr>
        <sz val="11"/>
        <rFont val="Calibri"/>
      </rPr>
      <t>Ensure sshd MACs are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</si>
  <si>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hmac-sha1-etm@openssh.com,hmac-sha2-256-etm@openssh.com,hmac-sha2-512-etm@openssh.com</t>
    </r>
  </si>
  <si>
    <r>
      <rPr>
        <sz val="11"/>
        <color rgb="FF000000"/>
        <rFont val="Calibri"/>
      </rPr>
      <t>This variable limits the types of MAC algorithms that SSH can use during communication.</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</si>
  <si>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Incorrectly configured or an overly restrictive list of MACs could lead to a "no matching MAC" error during an SSH connection. This means the client and server have no overlapping MAC algorithms which typically occurs due to a mismatch in supported MACs.</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</si>
  <si>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grep -Pi -- 'macs\h+([^#\n\r]+,)?(hmac-md5|hmac-md5-96|hmac-ripemd160|hmac-sha1-96|umac-64@openssh\.com|hmac-md5-etm@openssh\.com|hmac-md5-96-etm@openssh\.com|hmac-ripemd160-etm@openssh\.com|hmac-sha1-96-etm@openssh\.com|umac-64-etm@openssh\.com|umac-128-etm@openssh\.com)\b'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Review </t>
    </r>
    <r>
      <rPr>
        <b/>
        <sz val="11"/>
        <color rgb="FF000000"/>
        <rFont val="Calibri"/>
      </rPr>
      <t>CVE-2023-48795</t>
    </r>
    <r>
      <rPr>
        <sz val="11"/>
        <color rgb="FF000000"/>
        <rFont val="Calibri"/>
      </rPr>
      <t xml:space="preserve"> and verify the system has been patched. If the system has not been patched, review the use of the Encrypt Then Mac (etm) MACs.</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hmac-ripemd160</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hmac-ripemd160-etm@openssh.com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</si>
  <si>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umac-64-etm@openssh.com,umac-128-etm@openssh.com,hmac-sha2-256-etm@openssh.com,hmac-sha2-512-etm@openssh.com,hmac-sha1-etm@openssh.com,umac-64@openssh.com,umac-128@openssh.com,hmac-sha2-256,hmac-sha2-512,hmac-sha1</t>
    </r>
  </si>
  <si>
    <t>5.1.17</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</si>
  <si>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</si>
  <si>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</si>
  <si>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</si>
  <si>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maxauthtries</t>
    </r>
    <r>
      <rPr>
        <sz val="11"/>
        <color rgb="FF006096"/>
        <rFont val="Roboto Condensed"/>
      </rPr>
      <t xml:space="preserve">
</t>
    </r>
  </si>
  <si>
    <r>
      <rPr>
        <sz val="11"/>
        <color rgb="FF000000"/>
        <rFont val="Calibri"/>
      </rPr>
      <t>MaxAuthTries 6</t>
    </r>
  </si>
  <si>
    <t>5.1.18</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</si>
  <si>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</si>
  <si>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</si>
  <si>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</si>
  <si>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maxsessions</t>
    </r>
    <r>
      <rPr>
        <sz val="11"/>
        <color rgb="FF006096"/>
        <rFont val="Roboto Condensed"/>
      </rPr>
      <t xml:space="preserve">
</t>
    </r>
  </si>
  <si>
    <r>
      <rPr>
        <sz val="11"/>
        <color rgb="FF000000"/>
        <rFont val="Calibri"/>
      </rPr>
      <t>MaxSessions 10</t>
    </r>
  </si>
  <si>
    <t>5.1.19</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</si>
  <si>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</si>
  <si>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10:30:60</t>
    </r>
    <r>
      <rPr>
        <sz val="11"/>
        <color rgb="FF006096"/>
        <rFont val="Roboto Condensed"/>
      </rPr>
      <t xml:space="preserve">
</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</si>
  <si>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</si>
  <si>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60) print $0}}'</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</si>
  <si>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MaxStartups 10:30:100</t>
    </r>
  </si>
  <si>
    <t>5.1.20</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</si>
  <si>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</si>
  <si>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</si>
  <si>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</si>
  <si>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permitemptypasswords</t>
    </r>
    <r>
      <rPr>
        <sz val="11"/>
        <color rgb="FF006096"/>
        <rFont val="Roboto Condensed"/>
      </rPr>
      <t xml:space="preserve">
</t>
    </r>
  </si>
  <si>
    <r>
      <rPr>
        <sz val="11"/>
        <color rgb="FF000000"/>
        <rFont val="Calibri"/>
      </rPr>
      <t>PermitEmptyPasswords no</t>
    </r>
  </si>
  <si>
    <t>5.1.21</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</si>
  <si>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</si>
  <si>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</si>
  <si>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</si>
  <si>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permitrootlogin</t>
    </r>
    <r>
      <rPr>
        <sz val="11"/>
        <color rgb="FF006096"/>
        <rFont val="Roboto Condensed"/>
      </rPr>
      <t xml:space="preserve">
</t>
    </r>
  </si>
  <si>
    <r>
      <rPr>
        <sz val="11"/>
        <color rgb="FF000000"/>
        <rFont val="Calibri"/>
      </rPr>
      <t>PermitRootLogin without-password</t>
    </r>
  </si>
  <si>
    <t>5.1.22</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</si>
  <si>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</si>
  <si>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PermitUserEnvironment no</t>
    </r>
    <r>
      <rPr>
        <sz val="11"/>
        <color rgb="FF006096"/>
        <rFont val="Roboto Condensed"/>
      </rPr>
      <t xml:space="preserve">
</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</si>
  <si>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</si>
  <si>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t>
    </r>
    <r>
      <rPr>
        <b/>
        <sz val="11"/>
        <color rgb="FF000000"/>
        <rFont val="Calibri"/>
      </rPr>
      <t>PermitUserEnvironment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</si>
  <si>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</si>
  <si>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5.1.23</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</si>
  <si>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</si>
  <si>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</si>
  <si>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</si>
  <si>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</si>
  <si>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</si>
  <si>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</si>
  <si>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</si>
  <si>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</si>
  <si>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 xml:space="preserve">First determine is LDAP functionality is required. If so, then install </t>
    </r>
    <r>
      <rPr>
        <b/>
        <sz val="11"/>
        <color rgb="FF000000"/>
        <rFont val="Calibri"/>
      </rPr>
      <t>libsss-sudo</t>
    </r>
    <r>
      <rPr>
        <sz val="11"/>
        <color rgb="FF000000"/>
        <rFont val="Calibri"/>
      </rPr>
      <t xml:space="preserve"> and </t>
    </r>
    <r>
      <rPr>
        <b/>
        <sz val="11"/>
        <color rgb="FF000000"/>
        <rFont val="Calibri"/>
      </rPr>
      <t>sssd</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apt install libsss-sudo sssd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Debian 13, "trixie", will be the last version of Debian that supports </t>
    </r>
    <r>
      <rPr>
        <b/>
        <sz val="11"/>
        <color rgb="FF000000"/>
        <rFont val="Calibri"/>
      </rPr>
      <t>sudo-ldap</t>
    </r>
    <r>
      <rPr>
        <sz val="11"/>
        <color rgb="FF000000"/>
        <rFont val="Calibri"/>
      </rPr>
      <t xml:space="preserve">. The Debian </t>
    </r>
    <r>
      <rPr>
        <b/>
        <sz val="11"/>
        <color rgb="FF000000"/>
        <rFont val="Calibri"/>
      </rPr>
      <t>sudo</t>
    </r>
    <r>
      <rPr>
        <sz val="11"/>
        <color rgb="FF000000"/>
        <rFont val="Calibri"/>
      </rPr>
      <t xml:space="preserve"> team recommends the use of </t>
    </r>
    <r>
      <rPr>
        <b/>
        <sz val="11"/>
        <color rgb="FF000000"/>
        <rFont val="Calibri"/>
      </rPr>
      <t>libsss-sudo</t>
    </r>
    <r>
      <rPr>
        <sz val="11"/>
        <color rgb="FF000000"/>
        <rFont val="Calibri"/>
      </rPr>
      <t xml:space="preserve"> for new installations and the migration of existing installations from </t>
    </r>
    <r>
      <rPr>
        <b/>
        <sz val="11"/>
        <color rgb="FF000000"/>
        <rFont val="Calibri"/>
      </rPr>
      <t>sudo-ldap</t>
    </r>
    <r>
      <rPr>
        <sz val="11"/>
        <color rgb="FF000000"/>
        <rFont val="Calibri"/>
      </rPr>
      <t xml:space="preserve"> to </t>
    </r>
    <r>
      <rPr>
        <b/>
        <sz val="11"/>
        <color rgb="FF000000"/>
        <rFont val="Calibri"/>
      </rPr>
      <t>libsss-sudo</t>
    </r>
    <r>
      <rPr>
        <sz val="11"/>
        <color rgb="FF000000"/>
        <rFont val="Calibri"/>
      </rPr>
      <t xml:space="preserve"> and </t>
    </r>
    <r>
      <rPr>
        <b/>
        <sz val="11"/>
        <color rgb="FF000000"/>
        <rFont val="Calibri"/>
      </rPr>
      <t>sssd</t>
    </r>
    <r>
      <rPr>
        <sz val="11"/>
        <color rgb="FF000000"/>
        <rFont val="Calibri"/>
      </rPr>
      <t xml:space="preserve">. See </t>
    </r>
    <r>
      <rPr>
        <b/>
        <sz val="11"/>
        <color rgb="FF000000"/>
        <rFont val="Calibri"/>
      </rPr>
      <t>/usr/share/doc/sudo-ldap/NEWS.Debian.gz</t>
    </r>
    <r>
      <rPr>
        <sz val="11"/>
        <color rgb="FF000000"/>
        <rFont val="Calibri"/>
      </rPr>
      <t xml:space="preserve"> for more explanation. This is also being discussed in #1033728 in the Debian BTS.</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</si>
  <si>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</si>
  <si>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Run the following command to verify that either </t>
    </r>
    <r>
      <rPr>
        <b/>
        <sz val="11"/>
        <color rgb="FF000000"/>
        <rFont val="Calibri"/>
      </rPr>
      <t>sudo</t>
    </r>
    <r>
      <rPr>
        <sz val="11"/>
        <color rgb="FF000000"/>
        <rFont val="Calibri"/>
      </rPr>
      <t xml:space="preserve"> or </t>
    </r>
    <r>
      <rPr>
        <b/>
        <sz val="11"/>
        <color rgb="FF000000"/>
        <rFont val="Calibri"/>
      </rPr>
      <t>sudo-ldap</t>
    </r>
    <r>
      <rPr>
        <sz val="11"/>
        <color rgb="FF000000"/>
        <rFont val="Calibri"/>
      </rPr>
      <t xml:space="preserve"> is installed:</t>
    </r>
    <r>
      <rPr>
        <sz val="11"/>
        <color rgb="FF000000"/>
        <rFont val="Calibri"/>
      </rPr>
      <t xml:space="preserve">
</t>
    </r>
    <r>
      <rPr>
        <sz val="11"/>
        <color rgb="FF006096"/>
        <rFont val="Roboto Condensed"/>
      </rPr>
      <t># dpkg-query -l | awk '{print $2}' | grep -Pio -- '^sudo|^sudo-ldap' &amp;&gt;/dev/null &amp;&amp; echo "sudo is installed"</t>
    </r>
    <r>
      <rPr>
        <sz val="11"/>
        <color rgb="FF006096"/>
        <rFont val="Roboto Condensed"/>
      </rPr>
      <t xml:space="preserve">
</t>
    </r>
    <r>
      <rPr>
        <sz val="11"/>
        <color rgb="FF006096"/>
        <rFont val="Roboto Condensed"/>
      </rPr>
      <t>sudo is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to verify that </t>
    </r>
    <r>
      <rPr>
        <b/>
        <sz val="11"/>
        <color rgb="FF000000"/>
        <rFont val="Calibri"/>
      </rPr>
      <t>libsss-sudo</t>
    </r>
    <r>
      <rPr>
        <sz val="11"/>
        <color rgb="FF000000"/>
        <rFont val="Calibri"/>
      </rPr>
      <t xml:space="preserve"> and </t>
    </r>
    <r>
      <rPr>
        <b/>
        <sz val="11"/>
        <color rgb="FF000000"/>
        <rFont val="Calibri"/>
      </rPr>
      <t>sssd</t>
    </r>
    <r>
      <rPr>
        <sz val="11"/>
        <color rgb="FF000000"/>
        <rFont val="Calibri"/>
      </rPr>
      <t xml:space="preserve"> is installed:</t>
    </r>
    <r>
      <rPr>
        <sz val="11"/>
        <color rgb="FF000000"/>
        <rFont val="Calibri"/>
      </rPr>
      <t xml:space="preserve">
</t>
    </r>
    <r>
      <rPr>
        <sz val="11"/>
        <color rgb="FF006096"/>
        <rFont val="Roboto Condensed"/>
      </rPr>
      <t># dpkg-query -s libsss-sudo &amp;&gt;/dev/null &amp;&amp; echo "libsss-sudo is installed"</t>
    </r>
    <r>
      <rPr>
        <sz val="11"/>
        <color rgb="FF006096"/>
        <rFont val="Roboto Condensed"/>
      </rPr>
      <t xml:space="preserve">
</t>
    </r>
    <r>
      <rPr>
        <sz val="11"/>
        <color rgb="FF006096"/>
        <rFont val="Roboto Condensed"/>
      </rPr>
      <t>libsss-sudo is installed</t>
    </r>
    <r>
      <rPr>
        <sz val="11"/>
        <color rgb="FF006096"/>
        <rFont val="Roboto Condensed"/>
      </rPr>
      <t xml:space="preserve">
</t>
    </r>
    <r>
      <rPr>
        <sz val="11"/>
        <color rgb="FF000000"/>
        <rFont val="Calibri"/>
      </rPr>
      <t xml:space="preserve">
</t>
    </r>
    <r>
      <rPr>
        <sz val="11"/>
        <color rgb="FF006096"/>
        <rFont val="Roboto Condensed"/>
      </rPr>
      <t># dpkg-query -s sssd &amp;&gt;/dev/null &amp;&amp; echo "sssd is installed"</t>
    </r>
    <r>
      <rPr>
        <sz val="11"/>
        <color rgb="FF006096"/>
        <rFont val="Roboto Condensed"/>
      </rPr>
      <t xml:space="preserve">
</t>
    </r>
    <r>
      <rPr>
        <sz val="11"/>
        <color rgb="FF006096"/>
        <rFont val="Roboto Condensed"/>
      </rPr>
      <t>sssd is installed</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</si>
  <si>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</si>
  <si>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</si>
  <si>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</si>
  <si>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</si>
  <si>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</si>
  <si>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</si>
  <si>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</si>
  <si>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</si>
  <si>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</si>
  <si>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sudo can use a custom log file</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</si>
  <si>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</si>
  <si>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</si>
  <si>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</si>
  <si>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</si>
  <si>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</si>
  <si>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</si>
  <si>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</si>
  <si>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</si>
  <si>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</si>
  <si>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</si>
  <si>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</si>
  <si>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</si>
  <si>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</si>
  <si>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timestamp_timeout is configured</t>
    </r>
  </si>
  <si>
    <r>
      <rPr>
        <sz val="11"/>
        <color rgb="FF000000"/>
        <rFont val="Calibri"/>
      </rPr>
      <t xml:space="preserve">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i/>
        <sz val="11"/>
        <color rgb="FF000000"/>
        <rFont val="Calibri"/>
      </rPr>
      <t>Example 1:</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i/>
        <sz val="11"/>
        <color rgb="FF000000"/>
        <rFont val="Calibri"/>
      </rPr>
      <t>Example 2:</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</si>
  <si>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sz val="11"/>
        <color rgb="FF000000"/>
        <rFont val="Calibri"/>
      </rPr>
      <t xml:space="preserve">sudo </t>
    </r>
    <r>
      <rPr>
        <b/>
        <sz val="11"/>
        <color rgb="FF000000"/>
        <rFont val="Calibri"/>
      </rPr>
      <t>timestamp_timeout</t>
    </r>
    <r>
      <rPr>
        <sz val="11"/>
        <color rgb="FF000000"/>
        <rFont val="Calibri"/>
      </rPr>
      <t xml:space="preserve"> controls how long a user's sudo privileges remain active after the initial password entry.</t>
    </r>
  </si>
  <si>
    <r>
      <rPr>
        <sz val="11"/>
        <color rgb="FF000000"/>
        <rFont val="Calibri"/>
      </rPr>
      <t>Ensure that the caching timeout is not disabled and greater than 15 minutes.</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of 5 minutes is being used.</t>
    </r>
    <r>
      <rPr>
        <sz val="11"/>
        <color rgb="FF000000"/>
        <rFont val="Calibri"/>
      </rPr>
      <t xml:space="preserve">
</t>
    </r>
    <r>
      <rPr>
        <sz val="11"/>
        <color rgb="FF000000"/>
        <rFont val="Calibri"/>
      </rPr>
      <t>If the default value is being used, run the following command to verify the default is not disabled or greater than 15 minutes:</t>
    </r>
    <r>
      <rPr>
        <sz val="11"/>
        <color rgb="FF000000"/>
        <rFont val="Calibri"/>
      </rPr>
      <t xml:space="preserve">
</t>
    </r>
    <r>
      <rPr>
        <sz val="11"/>
        <color rgb="FF006096"/>
        <rFont val="Roboto Condensed"/>
      </rPr>
      <t># sudo -V | grep -Psi -- 'timestamp\h+timeout\b'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Authentication timestamp timeout: 15.0 minutes</t>
    </r>
    <r>
      <rPr>
        <sz val="11"/>
        <color rgb="FF006096"/>
        <rFont val="Roboto Condensed"/>
      </rPr>
      <t xml:space="preserve">
</t>
    </r>
    <r>
      <rPr>
        <sz val="11"/>
        <color rgb="FF000000"/>
        <rFont val="Calibri"/>
      </rPr>
      <t xml:space="preserve">
</t>
    </r>
    <r>
      <rPr>
        <sz val="11"/>
        <color rgb="FF000000"/>
        <rFont val="Calibri"/>
      </rPr>
      <t xml:space="preserve">Verify </t>
    </r>
    <r>
      <rPr>
        <b/>
        <sz val="11"/>
        <color rgb="FF000000"/>
        <rFont val="Calibri"/>
      </rPr>
      <t>Authentication timestamp timeout</t>
    </r>
    <r>
      <rPr>
        <sz val="11"/>
        <color rgb="FF000000"/>
        <rFont val="Calibri"/>
      </rPr>
      <t>:</t>
    </r>
    <r>
      <rPr>
        <sz val="11"/>
        <color rgb="FF000000"/>
        <rFont val="Calibri"/>
      </rPr>
      <t xml:space="preserve">
</t>
    </r>
    <r>
      <rPr>
        <sz val="11"/>
        <color rgb="FF000000"/>
        <rFont val="Calibri"/>
      </rPr>
      <t>- Is not a negative number (disabled).</t>
    </r>
    <r>
      <rPr>
        <sz val="11"/>
        <color rgb="FF000000"/>
        <rFont val="Calibri"/>
      </rPr>
      <t xml:space="preserve">
</t>
    </r>
    <r>
      <rPr>
        <sz val="11"/>
        <color rgb="FF000000"/>
        <rFont val="Calibri"/>
      </rPr>
      <t xml:space="preserve">- Is not greater than </t>
    </r>
    <r>
      <rPr>
        <b/>
        <sz val="11"/>
        <color rgb="FF000000"/>
        <rFont val="Calibri"/>
      </rPr>
      <t>15</t>
    </r>
    <r>
      <rPr>
        <sz val="11"/>
        <color rgb="FF000000"/>
        <rFont val="Calibri"/>
      </rPr>
      <t xml:space="preserve"> minutes, and follows local site policy.</t>
    </r>
    <r>
      <rPr>
        <sz val="11"/>
        <color rgb="FF000000"/>
        <rFont val="Calibri"/>
      </rPr>
      <t xml:space="preserve">
</t>
    </r>
    <r>
      <rPr>
        <sz val="11"/>
        <color rgb="FF000000"/>
        <rFont val="Calibri"/>
      </rPr>
      <t>- Follows local site policy</t>
    </r>
  </si>
  <si>
    <r>
      <rPr>
        <sz val="11"/>
        <color rgb="FF000000"/>
        <rFont val="Calibri"/>
      </rPr>
      <t>timestamp_timeout=15</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</si>
  <si>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</si>
  <si>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</si>
  <si>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</si>
  <si>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</si>
  <si>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0000"/>
        <rFont val="Calibri"/>
      </rPr>
      <t xml:space="preserve">
</t>
    </r>
    <r>
      <rPr>
        <sz val="11"/>
        <color rgb="FF000000"/>
        <rFont val="Calibri"/>
      </rPr>
      <t>Verify the output does not contain any users in the relevant group:</t>
    </r>
    <r>
      <rPr>
        <sz val="11"/>
        <color rgb="FF000000"/>
        <rFont val="Calibri"/>
      </rPr>
      <t xml:space="preserve">
</t>
    </r>
    <r>
      <rPr>
        <sz val="11"/>
        <color rgb="FF006096"/>
        <rFont val="Roboto Condensed"/>
      </rPr>
      <t>&lt;group_name&gt;:x:&lt;GID&gt;:</t>
    </r>
    <r>
      <rPr>
        <sz val="11"/>
        <color rgb="FF006096"/>
        <rFont val="Roboto Condensed"/>
      </rPr>
      <t xml:space="preserve">
</t>
    </r>
  </si>
  <si>
    <t>Configure PAM software packages</t>
  </si>
  <si>
    <t>5.3.1.1</t>
  </si>
  <si>
    <r>
      <rPr>
        <sz val="11"/>
        <rFont val="Calibri"/>
      </rPr>
      <t>Ensure latest version of pam is installed</t>
    </r>
  </si>
  <si>
    <r>
      <rPr>
        <sz val="11"/>
        <color rgb="FF000000"/>
        <rFont val="Calibri"/>
      </rPr>
      <t xml:space="preserve">Run the following command to install the latest version of </t>
    </r>
    <r>
      <rPr>
        <b/>
        <sz val="11"/>
        <color rgb="FF000000"/>
        <rFont val="Calibri"/>
      </rPr>
      <t>libpam-runtime</t>
    </r>
    <r>
      <rPr>
        <sz val="11"/>
        <color rgb="FF000000"/>
        <rFont val="Calibri"/>
      </rPr>
      <t>:</t>
    </r>
    <r>
      <rPr>
        <sz val="11"/>
        <color rgb="FF000000"/>
        <rFont val="Calibri"/>
      </rPr>
      <t xml:space="preserve">
</t>
    </r>
    <r>
      <rPr>
        <sz val="11"/>
        <color rgb="FF006096"/>
        <rFont val="Roboto Condensed"/>
      </rPr>
      <t># apt install libpam-runtime</t>
    </r>
    <r>
      <rPr>
        <sz val="11"/>
        <color rgb="FF006096"/>
        <rFont val="Roboto Condensed"/>
      </rPr>
      <t xml:space="preserve">
</t>
    </r>
  </si>
  <si>
    <r>
      <rPr>
        <sz val="11"/>
        <color rgb="FF000000"/>
        <rFont val="Calibri"/>
      </rPr>
      <t>Linux Pluggable Authentication Modules (PAM) is a suite of libraries that allow a Linux system administrator to configure methods to authenticate users. It provides a flexible and centralized way to switch authentication methods for secured applications by using configuration files instead of changing application code</t>
    </r>
    <r>
      <rPr>
        <sz val="11"/>
        <color rgb="FF000000"/>
        <rFont val="Calibri"/>
      </rPr>
      <t xml:space="preserve">
</t>
    </r>
    <r>
      <rPr>
        <sz val="11"/>
        <color rgb="FF000000"/>
        <rFont val="Calibri"/>
      </rPr>
      <t xml:space="preserve">The </t>
    </r>
    <r>
      <rPr>
        <b/>
        <sz val="11"/>
        <color rgb="FF000000"/>
        <rFont val="Calibri"/>
      </rPr>
      <t>libpam-runtime</t>
    </r>
    <r>
      <rPr>
        <sz val="11"/>
        <color rgb="FF000000"/>
        <rFont val="Calibri"/>
      </rPr>
      <t xml:space="preserve"> provides the runtime support for the PAM library</t>
    </r>
  </si>
  <si>
    <r>
      <rPr>
        <sz val="11"/>
        <color rgb="FF000000"/>
        <rFont val="Calibri"/>
      </rPr>
      <t xml:space="preserve">Run the following command to verify </t>
    </r>
    <r>
      <rPr>
        <b/>
        <sz val="11"/>
        <color rgb="FF000000"/>
        <rFont val="Calibri"/>
      </rPr>
      <t>libpam-runtime</t>
    </r>
    <r>
      <rPr>
        <sz val="11"/>
        <color rgb="FF000000"/>
        <rFont val="Calibri"/>
      </rPr>
      <t xml:space="preserve"> is installed:</t>
    </r>
    <r>
      <rPr>
        <sz val="11"/>
        <color rgb="FF000000"/>
        <rFont val="Calibri"/>
      </rPr>
      <t xml:space="preserve">
</t>
    </r>
    <r>
      <rPr>
        <sz val="11"/>
        <color rgb="FF006096"/>
        <rFont val="Roboto Condensed"/>
      </rPr>
      <t># dpkg-query -s libpam-runtime &amp;&gt;/dev/null &amp;&amp; echo "libpam-runtime is installed"</t>
    </r>
    <r>
      <rPr>
        <sz val="11"/>
        <color rgb="FF006096"/>
        <rFont val="Roboto Condensed"/>
      </rPr>
      <t xml:space="preserve">
</t>
    </r>
    <r>
      <rPr>
        <sz val="11"/>
        <color rgb="FF006096"/>
        <rFont val="Roboto Condensed"/>
      </rPr>
      <t>libpam-runtime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libpam-runtime</t>
    </r>
    <r>
      <rPr>
        <sz val="11"/>
        <color rgb="FF000000"/>
        <rFont val="Calibri"/>
      </rPr>
      <t xml:space="preserve"> is the latest version:</t>
    </r>
    <r>
      <rPr>
        <sz val="11"/>
        <color rgb="FF000000"/>
        <rFont val="Calibri"/>
      </rPr>
      <t xml:space="preserve">
</t>
    </r>
    <r>
      <rPr>
        <sz val="11"/>
        <color rgb="FF006096"/>
        <rFont val="Roboto Condensed"/>
      </rPr>
      <t># apt list --upgradable 2&gt;&amp;1 | grep -P '^libpam-runtime\b'</t>
    </r>
    <r>
      <rPr>
        <sz val="11"/>
        <color rgb="FF006096"/>
        <rFont val="Roboto Condensed"/>
      </rPr>
      <t xml:space="preserve">
</t>
    </r>
    <r>
      <rPr>
        <sz val="11"/>
        <color rgb="FF000000"/>
        <rFont val="Calibri"/>
      </rPr>
      <t xml:space="preserve">
</t>
    </r>
    <r>
      <rPr>
        <sz val="11"/>
        <color rgb="FF000000"/>
        <rFont val="Calibri"/>
      </rPr>
      <t>Nothing should be returned</t>
    </r>
  </si>
  <si>
    <t>5.3.1.2</t>
  </si>
  <si>
    <r>
      <rPr>
        <sz val="11"/>
        <rFont val="Calibri"/>
      </rPr>
      <t>Ensure latest version of libpam-modules is installed</t>
    </r>
  </si>
  <si>
    <r>
      <rPr>
        <sz val="11"/>
        <color rgb="FF000000"/>
        <rFont val="Calibri"/>
      </rPr>
      <t xml:space="preserve">Run the following command to install the latest version of </t>
    </r>
    <r>
      <rPr>
        <b/>
        <sz val="11"/>
        <color rgb="FF000000"/>
        <rFont val="Calibri"/>
      </rPr>
      <t>libpam-modules</t>
    </r>
    <r>
      <rPr>
        <sz val="11"/>
        <color rgb="FF000000"/>
        <rFont val="Calibri"/>
      </rPr>
      <t>:</t>
    </r>
    <r>
      <rPr>
        <sz val="11"/>
        <color rgb="FF000000"/>
        <rFont val="Calibri"/>
      </rPr>
      <t xml:space="preserve">
</t>
    </r>
    <r>
      <rPr>
        <sz val="11"/>
        <color rgb="FF006096"/>
        <rFont val="Roboto Condensed"/>
      </rPr>
      <t># apt install libpam-modules</t>
    </r>
    <r>
      <rPr>
        <sz val="11"/>
        <color rgb="FF006096"/>
        <rFont val="Roboto Condensed"/>
      </rPr>
      <t xml:space="preserve">
</t>
    </r>
  </si>
  <si>
    <r>
      <rPr>
        <b/>
        <sz val="11"/>
        <color rgb="FF000000"/>
        <rFont val="Calibri"/>
      </rPr>
      <t>libpam-modules</t>
    </r>
    <r>
      <rPr>
        <sz val="11"/>
        <color rgb="FF000000"/>
        <rFont val="Calibri"/>
      </rPr>
      <t xml:space="preserve"> is a package containing a set of Pluggable Authentication Modules (PAM) which allows system administrators to configure different authentication methods for user logins, providing flexibility in how users can access applications by using various authentication modules to include password checks and other security mechanisms.</t>
    </r>
  </si>
  <si>
    <r>
      <rPr>
        <sz val="11"/>
        <color rgb="FF000000"/>
        <rFont val="Calibri"/>
      </rPr>
      <t xml:space="preserve">Run the following command to verify </t>
    </r>
    <r>
      <rPr>
        <b/>
        <sz val="11"/>
        <color rgb="FF000000"/>
        <rFont val="Calibri"/>
      </rPr>
      <t>libpam-modules</t>
    </r>
    <r>
      <rPr>
        <sz val="11"/>
        <color rgb="FF000000"/>
        <rFont val="Calibri"/>
      </rPr>
      <t xml:space="preserve"> is installed:</t>
    </r>
    <r>
      <rPr>
        <sz val="11"/>
        <color rgb="FF000000"/>
        <rFont val="Calibri"/>
      </rPr>
      <t xml:space="preserve">
</t>
    </r>
    <r>
      <rPr>
        <sz val="11"/>
        <color rgb="FF006096"/>
        <rFont val="Roboto Condensed"/>
      </rPr>
      <t># dpkg-query -s libpam-modules &amp;&gt;/dev/null &amp;&amp; echo "libpam-modules is installed"</t>
    </r>
    <r>
      <rPr>
        <sz val="11"/>
        <color rgb="FF006096"/>
        <rFont val="Roboto Condensed"/>
      </rPr>
      <t xml:space="preserve">
</t>
    </r>
    <r>
      <rPr>
        <sz val="11"/>
        <color rgb="FF006096"/>
        <rFont val="Roboto Condensed"/>
      </rPr>
      <t>libpam-modules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libpam-modules</t>
    </r>
    <r>
      <rPr>
        <sz val="11"/>
        <color rgb="FF000000"/>
        <rFont val="Calibri"/>
      </rPr>
      <t xml:space="preserve"> is the latest version:</t>
    </r>
    <r>
      <rPr>
        <sz val="11"/>
        <color rgb="FF000000"/>
        <rFont val="Calibri"/>
      </rPr>
      <t xml:space="preserve">
</t>
    </r>
    <r>
      <rPr>
        <sz val="11"/>
        <color rgb="FF006096"/>
        <rFont val="Roboto Condensed"/>
      </rPr>
      <t># apt list --upgradable 2&gt;&amp;1 | grep -P '^libpam-modules\b'</t>
    </r>
    <r>
      <rPr>
        <sz val="11"/>
        <color rgb="FF006096"/>
        <rFont val="Roboto Condensed"/>
      </rPr>
      <t xml:space="preserve">
</t>
    </r>
    <r>
      <rPr>
        <sz val="11"/>
        <color rgb="FF000000"/>
        <rFont val="Calibri"/>
      </rPr>
      <t xml:space="preserve">
</t>
    </r>
    <r>
      <rPr>
        <sz val="11"/>
        <color rgb="FF000000"/>
        <rFont val="Calibri"/>
      </rPr>
      <t>Nothing should be returned</t>
    </r>
  </si>
  <si>
    <t>5.3.1.3</t>
  </si>
  <si>
    <r>
      <rPr>
        <sz val="11"/>
        <rFont val="Calibri"/>
      </rPr>
      <t>Ensure latest version of libpam-pwquality is installed</t>
    </r>
  </si>
  <si>
    <r>
      <rPr>
        <sz val="11"/>
        <color rgb="FF000000"/>
        <rFont val="Calibri"/>
      </rPr>
      <t xml:space="preserve">Run the following command to install the latest version of </t>
    </r>
    <r>
      <rPr>
        <b/>
        <sz val="11"/>
        <color rgb="FF000000"/>
        <rFont val="Calibri"/>
      </rPr>
      <t>libpam-pwquality</t>
    </r>
    <r>
      <rPr>
        <sz val="11"/>
        <color rgb="FF000000"/>
        <rFont val="Calibri"/>
      </rPr>
      <t>:</t>
    </r>
    <r>
      <rPr>
        <sz val="11"/>
        <color rgb="FF000000"/>
        <rFont val="Calibri"/>
      </rPr>
      <t xml:space="preserve">
</t>
    </r>
    <r>
      <rPr>
        <sz val="11"/>
        <color rgb="FF006096"/>
        <rFont val="Roboto Condensed"/>
      </rPr>
      <t># apt install libpam-pwquality</t>
    </r>
    <r>
      <rPr>
        <sz val="11"/>
        <color rgb="FF006096"/>
        <rFont val="Roboto Condensed"/>
      </rPr>
      <t xml:space="preserve">
</t>
    </r>
  </si>
  <si>
    <r>
      <rPr>
        <b/>
        <sz val="11"/>
        <color rgb="FF000000"/>
        <rFont val="Calibri"/>
      </rPr>
      <t>libpwquality</t>
    </r>
    <r>
      <rPr>
        <sz val="11"/>
        <color rgb="FF000000"/>
        <rFont val="Calibri"/>
      </rPr>
      <t xml:space="preserve"> provides common functions for password quality checking and scoring them based on their apparent randomness. The library also provides a function for generating random passwords with good pronounceability.</t>
    </r>
    <r>
      <rPr>
        <sz val="11"/>
        <color rgb="FF000000"/>
        <rFont val="Calibri"/>
      </rPr>
      <t xml:space="preserve">
</t>
    </r>
    <r>
      <rPr>
        <sz val="11"/>
        <color rgb="FF000000"/>
        <rFont val="Calibri"/>
      </rPr>
      <t xml:space="preserve">This module can be plugged into the password stack of a given service to provide some plug-in strength-checking for passwords. The code was originally based on </t>
    </r>
    <r>
      <rPr>
        <b/>
        <sz val="11"/>
        <color rgb="FF000000"/>
        <rFont val="Calibri"/>
      </rPr>
      <t>pam_cracklib</t>
    </r>
    <r>
      <rPr>
        <sz val="11"/>
        <color rgb="FF000000"/>
        <rFont val="Calibri"/>
      </rPr>
      <t xml:space="preserve"> module and the module is backwards compatible with its options.</t>
    </r>
  </si>
  <si>
    <r>
      <rPr>
        <sz val="11"/>
        <color rgb="FF000000"/>
        <rFont val="Calibri"/>
      </rPr>
      <t xml:space="preserve">Run the following command to verify </t>
    </r>
    <r>
      <rPr>
        <b/>
        <sz val="11"/>
        <color rgb="FF000000"/>
        <rFont val="Calibri"/>
      </rPr>
      <t>libpam-pwquality</t>
    </r>
    <r>
      <rPr>
        <sz val="11"/>
        <color rgb="FF000000"/>
        <rFont val="Calibri"/>
      </rPr>
      <t xml:space="preserve"> is installed:</t>
    </r>
    <r>
      <rPr>
        <sz val="11"/>
        <color rgb="FF000000"/>
        <rFont val="Calibri"/>
      </rPr>
      <t xml:space="preserve">
</t>
    </r>
    <r>
      <rPr>
        <sz val="11"/>
        <color rgb="FF006096"/>
        <rFont val="Roboto Condensed"/>
      </rPr>
      <t># dpkg-query -s libpam-pwquality &amp;&gt;/dev/null &amp;&amp; echo "libpam-pwquality is installed"</t>
    </r>
    <r>
      <rPr>
        <sz val="11"/>
        <color rgb="FF006096"/>
        <rFont val="Roboto Condensed"/>
      </rPr>
      <t xml:space="preserve">
</t>
    </r>
    <r>
      <rPr>
        <sz val="11"/>
        <color rgb="FF006096"/>
        <rFont val="Roboto Condensed"/>
      </rPr>
      <t>libpam-pwquality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libpam-pwquality</t>
    </r>
    <r>
      <rPr>
        <sz val="11"/>
        <color rgb="FF000000"/>
        <rFont val="Calibri"/>
      </rPr>
      <t xml:space="preserve"> is the latest version:</t>
    </r>
    <r>
      <rPr>
        <sz val="11"/>
        <color rgb="FF000000"/>
        <rFont val="Calibri"/>
      </rPr>
      <t xml:space="preserve">
</t>
    </r>
    <r>
      <rPr>
        <sz val="11"/>
        <color rgb="FF006096"/>
        <rFont val="Roboto Condensed"/>
      </rPr>
      <t># apt list --upgradable 2&gt;&amp;1 | grep -P '^libpam-pwquality\b'</t>
    </r>
    <r>
      <rPr>
        <sz val="11"/>
        <color rgb="FF006096"/>
        <rFont val="Roboto Condensed"/>
      </rPr>
      <t xml:space="preserve">
</t>
    </r>
    <r>
      <rPr>
        <sz val="11"/>
        <color rgb="FF000000"/>
        <rFont val="Calibri"/>
      </rPr>
      <t xml:space="preserve">
</t>
    </r>
    <r>
      <rPr>
        <sz val="11"/>
        <color rgb="FF000000"/>
        <rFont val="Calibri"/>
      </rPr>
      <t>Nothing should be returned</t>
    </r>
  </si>
  <si>
    <t>Configure pam-auth-update profiles</t>
  </si>
  <si>
    <t>5.3.2.1</t>
  </si>
  <si>
    <r>
      <rPr>
        <sz val="11"/>
        <rFont val="Calibri"/>
      </rPr>
      <t>Ensure pam_unix module is enabled</t>
    </r>
  </si>
  <si>
    <r>
      <rPr>
        <sz val="11"/>
        <color rgb="FF000000"/>
        <rFont val="Calibri"/>
      </rPr>
      <t xml:space="preserve">Run the following command to enable the </t>
    </r>
    <r>
      <rPr>
        <b/>
        <sz val="11"/>
        <color rgb="FF000000"/>
        <rFont val="Calibri"/>
      </rPr>
      <t>pam_unix</t>
    </r>
    <r>
      <rPr>
        <sz val="11"/>
        <color rgb="FF000000"/>
        <rFont val="Calibri"/>
      </rPr>
      <t xml:space="preserve"> module: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a site specific custom profile is being used in your environment to configure PAM that includes the configuration for the </t>
    </r>
    <r>
      <rPr>
        <b/>
        <sz val="11"/>
        <color rgb="FF000000"/>
        <rFont val="Calibri"/>
      </rPr>
      <t>pam_unix</t>
    </r>
    <r>
      <rPr>
        <sz val="11"/>
        <color rgb="FF000000"/>
        <rFont val="Calibri"/>
      </rPr>
      <t xml:space="preserve"> module, enable that module instead</t>
    </r>
  </si>
  <si>
    <r>
      <rPr>
        <b/>
        <sz val="11"/>
        <color rgb="FF000000"/>
        <rFont val="Calibri"/>
      </rPr>
      <t>pam_unix</t>
    </r>
    <r>
      <rPr>
        <sz val="11"/>
        <color rgb="FF000000"/>
        <rFont val="Calibri"/>
      </rPr>
      <t xml:space="preserv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if shadow is enabled, the </t>
    </r>
    <r>
      <rPr>
        <b/>
        <sz val="11"/>
        <color rgb="FF000000"/>
        <rFont val="Calibri"/>
      </rPr>
      <t>/etc/shadow</t>
    </r>
    <r>
      <rPr>
        <sz val="11"/>
        <color rgb="FF000000"/>
        <rFont val="Calibri"/>
      </rPr>
      <t xml:space="preserve"> file as well.</t>
    </r>
    <r>
      <rPr>
        <sz val="11"/>
        <color rgb="FF000000"/>
        <rFont val="Calibri"/>
      </rPr>
      <t xml:space="preserve">
</t>
    </r>
    <r>
      <rPr>
        <sz val="11"/>
        <color rgb="FF000000"/>
        <rFont val="Calibri"/>
      </rPr>
      <t xml:space="preserve">The account component performs the task of establishing the status of the user's account and password based on the following shadow elements: </t>
    </r>
    <r>
      <rPr>
        <b/>
        <sz val="11"/>
        <color rgb="FF000000"/>
        <rFont val="Calibri"/>
      </rPr>
      <t>expire</t>
    </r>
    <r>
      <rPr>
        <sz val="11"/>
        <color rgb="FF000000"/>
        <rFont val="Calibri"/>
      </rPr>
      <t xml:space="preserve">, </t>
    </r>
    <r>
      <rPr>
        <b/>
        <sz val="11"/>
        <color rgb="FF000000"/>
        <rFont val="Calibri"/>
      </rPr>
      <t>last_change</t>
    </r>
    <r>
      <rPr>
        <sz val="11"/>
        <color rgb="FF000000"/>
        <rFont val="Calibri"/>
      </rPr>
      <t xml:space="preserve">, </t>
    </r>
    <r>
      <rPr>
        <b/>
        <sz val="11"/>
        <color rgb="FF000000"/>
        <rFont val="Calibri"/>
      </rPr>
      <t>max_change</t>
    </r>
    <r>
      <rPr>
        <sz val="11"/>
        <color rgb="FF000000"/>
        <rFont val="Calibri"/>
      </rPr>
      <t xml:space="preserve">, </t>
    </r>
    <r>
      <rPr>
        <b/>
        <sz val="11"/>
        <color rgb="FF000000"/>
        <rFont val="Calibri"/>
      </rPr>
      <t>min_change</t>
    </r>
    <r>
      <rPr>
        <sz val="11"/>
        <color rgb="FF000000"/>
        <rFont val="Calibri"/>
      </rPr>
      <t xml:space="preserve">, </t>
    </r>
    <r>
      <rPr>
        <b/>
        <sz val="11"/>
        <color rgb="FF000000"/>
        <rFont val="Calibri"/>
      </rPr>
      <t>warn_change</t>
    </r>
    <r>
      <rPr>
        <sz val="11"/>
        <color rgb="FF000000"/>
        <rFont val="Calibri"/>
      </rPr>
      <t xml:space="preserve">. In the case of the latter, it may offer advice to the user on changing their password or, through the </t>
    </r>
    <r>
      <rPr>
        <b/>
        <sz val="11"/>
        <color rgb="FF000000"/>
        <rFont val="Calibri"/>
      </rPr>
      <t>PAM_AUTHTOKEN_REQD</t>
    </r>
    <r>
      <rPr>
        <sz val="11"/>
        <color rgb="FF000000"/>
        <rFont val="Calibri"/>
      </rPr>
      <t xml:space="preserve"> return, delay giving service to the user until they have established a new password. The entries listed above are documented in the shadow(5) manual page. Should the user's record not contain one or more of these entries, the corresponding shadow check is not performed.</t>
    </r>
    <r>
      <rPr>
        <sz val="11"/>
        <color rgb="FF000000"/>
        <rFont val="Calibri"/>
      </rPr>
      <t xml:space="preserve">
</t>
    </r>
    <r>
      <rPr>
        <sz val="11"/>
        <color rgb="FF000000"/>
        <rFont val="Calibri"/>
      </rPr>
      <t>The authentication component performs the task of checking the users credentials (password). The default action of this module is to not permit the user access to a service if their official password is blank.</t>
    </r>
  </si>
  <si>
    <r>
      <rPr>
        <sz val="11"/>
        <color rgb="FF000000"/>
        <rFont val="Calibri"/>
      </rPr>
      <t xml:space="preserve">Run the following command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-PH -- '\bpam_unix\.so\b' /etc/pam.d/common-{account,auth,password,session,session-noninteractive}</t>
    </r>
    <r>
      <rPr>
        <sz val="11"/>
        <color rgb="FF006096"/>
        <rFont val="Roboto Condensed"/>
      </rPr>
      <t xml:space="preserve">
</t>
    </r>
    <r>
      <rPr>
        <sz val="11"/>
        <color rgb="FF000000"/>
        <rFont val="Calibri"/>
      </rPr>
      <t xml:space="preserve">
</t>
    </r>
    <r>
      <rPr>
        <sz val="11"/>
        <color rgb="FF000000"/>
        <rFont val="Calibri"/>
      </rPr>
      <t>Output should be simular to:</t>
    </r>
    <r>
      <rPr>
        <sz val="11"/>
        <color rgb="FF000000"/>
        <rFont val="Calibri"/>
      </rPr>
      <t xml:space="preserve">
</t>
    </r>
    <r>
      <rPr>
        <sz val="11"/>
        <color rgb="FF006096"/>
        <rFont val="Roboto Condensed"/>
      </rPr>
      <t>/etc/pam.d/common-account:account   [success=1 new_authtok_reqd=done default=ignore]   pam_unix.so</t>
    </r>
    <r>
      <rPr>
        <sz val="11"/>
        <color rgb="FF006096"/>
        <rFont val="Roboto Condensed"/>
      </rPr>
      <t xml:space="preserve">
</t>
    </r>
    <r>
      <rPr>
        <sz val="11"/>
        <color rgb="FF006096"/>
        <rFont val="Roboto Condensed"/>
      </rPr>
      <t>/etc/pam.d/common-auth:auth   [success=2 default=ignore]   pam_unix.so try_first_pass</t>
    </r>
    <r>
      <rPr>
        <sz val="11"/>
        <color rgb="FF006096"/>
        <rFont val="Roboto Condensed"/>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6096"/>
        <rFont val="Roboto Condensed"/>
      </rPr>
      <t>/etc/pam.d/common-session:session   required   pam_unix.so</t>
    </r>
    <r>
      <rPr>
        <sz val="11"/>
        <color rgb="FF006096"/>
        <rFont val="Roboto Condensed"/>
      </rPr>
      <t xml:space="preserve">
</t>
    </r>
    <r>
      <rPr>
        <sz val="11"/>
        <color rgb="FF006096"/>
        <rFont val="Roboto Condensed"/>
      </rPr>
      <t>/etc/pam.d/common-session-noninteractive:session   required   pam_unix.so</t>
    </r>
    <r>
      <rPr>
        <sz val="11"/>
        <color rgb="FF006096"/>
        <rFont val="Roboto Condensed"/>
      </rPr>
      <t xml:space="preserve">
</t>
    </r>
  </si>
  <si>
    <t>5.3.2.2</t>
  </si>
  <si>
    <r>
      <rPr>
        <sz val="11"/>
        <rFont val="Calibri"/>
      </rPr>
      <t>Ensure pam_faillock module is enabled</t>
    </r>
  </si>
  <si>
    <r>
      <rPr>
        <sz val="11"/>
        <color rgb="FF000000"/>
        <rFont val="Calibri"/>
      </rPr>
      <t xml:space="preserve">Create two pam-auth-update profiles in </t>
    </r>
    <r>
      <rPr>
        <b/>
        <sz val="11"/>
        <color rgb="FF000000"/>
        <rFont val="Calibri"/>
      </rPr>
      <t>/usr/share/pam-configs/</t>
    </r>
    <r>
      <rPr>
        <sz val="11"/>
        <color rgb="FF000000"/>
        <rFont val="Calibri"/>
      </rPr>
      <t>:</t>
    </r>
    <r>
      <rPr>
        <sz val="11"/>
        <color rgb="FF000000"/>
        <rFont val="Calibri"/>
      </rPr>
      <t xml:space="preserve">
</t>
    </r>
    <r>
      <rPr>
        <sz val="11"/>
        <color rgb="FF000000"/>
        <rFont val="Calibri"/>
      </rPr>
      <t xml:space="preserve">- Create the </t>
    </r>
    <r>
      <rPr>
        <b/>
        <sz val="11"/>
        <color rgb="FF000000"/>
        <rFont val="Calibri"/>
      </rPr>
      <t>faillock</t>
    </r>
    <r>
      <rPr>
        <sz val="11"/>
        <color rgb="FF000000"/>
        <rFont val="Calibri"/>
      </rPr>
      <t xml:space="preserv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Enable pam_faillock to deny access</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0</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[default=die]                   pam_faillock.so authfail</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Enable pam_faillock to deny access' 'Default: yes' 'Priority: 0' 'Auth-Type: Primary' 'Auth:' '        [default=die]                   pam_faillock.so authfail') </t>
    </r>
    <r>
      <rPr>
        <sz val="11"/>
        <color rgb="FF006096"/>
        <rFont val="Roboto Condensed"/>
      </rPr>
      <t xml:space="preserve">
</t>
    </r>
    <r>
      <rPr>
        <sz val="11"/>
        <color rgb="FF006096"/>
        <rFont val="Roboto Condensed"/>
      </rPr>
      <t xml:space="preserve">   printf '%s\n' "${arr[@]}" &gt; /usr/share/pam-configs/faillock</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the </t>
    </r>
    <r>
      <rPr>
        <b/>
        <sz val="11"/>
        <color rgb="FF000000"/>
        <rFont val="Calibri"/>
      </rPr>
      <t>faillock_notify</t>
    </r>
    <r>
      <rPr>
        <sz val="11"/>
        <color rgb="FF000000"/>
        <rFont val="Calibri"/>
      </rPr>
      <t xml:space="preserv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Notify of failed login attempts and reset count upon success</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requisite                       pam_faillock.so preauth</t>
    </r>
    <r>
      <rPr>
        <sz val="11"/>
        <color rgb="FF006096"/>
        <rFont val="Roboto Condensed"/>
      </rPr>
      <t xml:space="preserve">
</t>
    </r>
    <r>
      <rPr>
        <sz val="11"/>
        <color rgb="FF006096"/>
        <rFont val="Roboto Condensed"/>
      </rPr>
      <t>Account-Type: Primary</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required                        pam_faillock.so</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Notify of failed login attempts and reset count upon success' 'Default: yes' 'Priority: 1024' 'Auth-Type: Primary' 'Auth:' '        requisite                       pam_faillock.so preauth' 'Account-Type: Primary' 'Account:' '        required                        pam_faillock.so') </t>
    </r>
    <r>
      <rPr>
        <sz val="11"/>
        <color rgb="FF006096"/>
        <rFont val="Roboto Condensed"/>
      </rPr>
      <t xml:space="preserve">
</t>
    </r>
    <r>
      <rPr>
        <sz val="11"/>
        <color rgb="FF006096"/>
        <rFont val="Roboto Condensed"/>
      </rPr>
      <t xml:space="preserve">   printf '%s\n' "${arr[@]}" &gt; /usr/share/pam-configs/faillock_notify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common-auth</t>
    </r>
    <r>
      <rPr>
        <sz val="11"/>
        <color rgb="FF000000"/>
        <rFont val="Calibri"/>
      </rPr>
      <t xml:space="preserve"> and </t>
    </r>
    <r>
      <rPr>
        <b/>
        <sz val="11"/>
        <color rgb="FF000000"/>
        <rFont val="Calibri"/>
      </rPr>
      <t>common-account</t>
    </r>
    <r>
      <rPr>
        <sz val="11"/>
        <color rgb="FF000000"/>
        <rFont val="Calibri"/>
      </rPr>
      <t xml:space="preserve"> PAM files with the new profiles:</t>
    </r>
    <r>
      <rPr>
        <sz val="11"/>
        <color rgb="FF000000"/>
        <rFont val="Calibri"/>
      </rPr>
      <t xml:space="preserve">
</t>
    </r>
    <r>
      <rPr>
        <sz val="11"/>
        <color rgb="FF006096"/>
        <rFont val="Roboto Condensed"/>
      </rPr>
      <t># pam-auth-update --enable &lt;profile_filename&gt;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faillock</t>
    </r>
    <r>
      <rPr>
        <sz val="11"/>
        <color rgb="FF006096"/>
        <rFont val="Roboto Condensed"/>
      </rPr>
      <t xml:space="preserve">
</t>
    </r>
    <r>
      <rPr>
        <sz val="11"/>
        <color rgb="FF006096"/>
        <rFont val="Roboto Condensed"/>
      </rPr>
      <t># pam-auth-update --enable faillock_notify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pam_faillock</t>
    </r>
    <r>
      <rPr>
        <sz val="11"/>
        <color rgb="FF000000"/>
        <rFont val="Calibri"/>
      </rPr>
      <t xml:space="preserve"> module, enable that module instead</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</si>
  <si>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</si>
  <si>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/etc/pam.d/common-{auth,account}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/etc/pam.d/common-auth:auth     requisite                       pam_faillock.so preauth</t>
    </r>
    <r>
      <rPr>
        <sz val="11"/>
        <color rgb="FF006096"/>
        <rFont val="Roboto Condensed"/>
      </rPr>
      <t xml:space="preserve">
</t>
    </r>
    <r>
      <rPr>
        <sz val="11"/>
        <color rgb="FF006096"/>
        <rFont val="Roboto Condensed"/>
      </rPr>
      <t>/etc/pam.d/common-auth:auth     [default=die]                   pam_faillock.so authfail</t>
    </r>
    <r>
      <rPr>
        <sz val="11"/>
        <color rgb="FF006096"/>
        <rFont val="Roboto Condensed"/>
      </rPr>
      <t xml:space="preserve">
</t>
    </r>
    <r>
      <rPr>
        <sz val="11"/>
        <color rgb="FF006096"/>
        <rFont val="Roboto Condensed"/>
      </rPr>
      <t>/etc/pam.d/common-account:account       required                        pam_faillock.so</t>
    </r>
    <r>
      <rPr>
        <sz val="11"/>
        <color rgb="FF006096"/>
        <rFont val="Roboto Condensed"/>
      </rPr>
      <t xml:space="preserve">
</t>
    </r>
  </si>
  <si>
    <t>5.3.2.3</t>
  </si>
  <si>
    <r>
      <rPr>
        <sz val="11"/>
        <rFont val="Calibri"/>
      </rPr>
      <t>Ensure pam_pwquality module is enabled</t>
    </r>
  </si>
  <si>
    <r>
      <rPr>
        <sz val="11"/>
        <color rgb="FF000000"/>
        <rFont val="Calibri"/>
      </rPr>
      <t xml:space="preserve">Run the following script to verify the </t>
    </r>
    <r>
      <rPr>
        <b/>
        <sz val="11"/>
        <color rgb="FF000000"/>
        <rFont val="Calibri"/>
      </rPr>
      <t>pam_pwquality.so</t>
    </r>
    <r>
      <rPr>
        <sz val="11"/>
        <color rgb="FF000000"/>
        <rFont val="Calibri"/>
      </rPr>
      <t xml:space="preserve"> line exists in a </t>
    </r>
    <r>
      <rPr>
        <b/>
        <sz val="11"/>
        <color rgb="FF000000"/>
        <rFont val="Calibri"/>
      </rPr>
      <t>pam-auth-update</t>
    </r>
    <r>
      <rPr>
        <sz val="11"/>
        <color rgb="FF000000"/>
        <rFont val="Calibri"/>
      </rPr>
      <t xml:space="preserve"> profile:</t>
    </r>
    <r>
      <rPr>
        <sz val="11"/>
        <color rgb="FF000000"/>
        <rFont val="Calibri"/>
      </rPr>
      <t xml:space="preserve">
</t>
    </r>
    <r>
      <rPr>
        <sz val="11"/>
        <color rgb="FF006096"/>
        <rFont val="Roboto Condensed"/>
      </rPr>
      <t># grep -P -- '\bpam_pwquality\.so\b' /usr/share/pam-configs/*</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/usr/share/pam-configs/pwquality:       requisite                       pam_pwquality.so retry=3</t>
    </r>
    <r>
      <rPr>
        <sz val="11"/>
        <color rgb="FF006096"/>
        <rFont val="Roboto Condensed"/>
      </rPr>
      <t xml:space="preserve">
</t>
    </r>
    <r>
      <rPr>
        <sz val="11"/>
        <color rgb="FF006096"/>
        <rFont val="Roboto Condensed"/>
      </rPr>
      <t>/usr/share/pam-configs/pwquality:       requisite                       pam_pwquality.so retry=3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returned:</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returned profile:</t>
    </r>
    <r>
      <rPr>
        <sz val="11"/>
        <color rgb="FF000000"/>
        <rFont val="Calibri"/>
      </rPr>
      <t xml:space="preserve">
</t>
    </r>
    <r>
      <rPr>
        <sz val="11"/>
        <color rgb="FF006096"/>
        <rFont val="Roboto Condensed"/>
      </rPr>
      <t># pam-auth-update --enable {PROFILE_NAME}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t>
    </r>
    <r>
      <rPr>
        <b/>
        <sz val="11"/>
        <color rgb="FF000000"/>
        <rFont val="Calibri"/>
      </rPr>
      <t>NOT</t>
    </r>
    <r>
      <rPr>
        <sz val="11"/>
        <color rgb="FF000000"/>
        <rFont val="Calibri"/>
      </rPr>
      <t xml:space="preserve"> returned:</t>
    </r>
    <r>
      <rPr>
        <sz val="11"/>
        <color rgb="FF000000"/>
        <rFont val="Calibri"/>
      </rPr>
      <t xml:space="preserve">
</t>
    </r>
    <r>
      <rPr>
        <sz val="11"/>
        <color rgb="FF000000"/>
        <rFont val="Calibri"/>
      </rPr>
      <t xml:space="preserve">Create a pam-auth-update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Pwquality password strength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Conflicts: cracklib</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pam_pwquality.so retry=3</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Pwquality password strength checking' 'Default: yes' 'Priority: 1024' 'Conflicts: cracklib' 'Password-Type: Primary' 'Password:' '        requisite                       pam_pwquality.so retry=3')</t>
    </r>
    <r>
      <rPr>
        <sz val="11"/>
        <color rgb="FF006096"/>
        <rFont val="Roboto Condensed"/>
      </rPr>
      <t xml:space="preserve">
</t>
    </r>
    <r>
      <rPr>
        <sz val="11"/>
        <color rgb="FF006096"/>
        <rFont val="Roboto Condensed"/>
      </rPr>
      <t xml:space="preserve">   printf '%s\n' "${arr[@]}" &gt; /usr/share/pam-configs/pwquality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t>
    </r>
    <r>
      <rPr>
        <b/>
        <sz val="11"/>
        <color rgb="FF000000"/>
        <rFont val="Calibri"/>
      </rPr>
      <t>pwquality</t>
    </r>
    <r>
      <rPr>
        <sz val="11"/>
        <color rgb="FF000000"/>
        <rFont val="Calibri"/>
      </rPr>
      <t xml:space="preserve"> profile:</t>
    </r>
    <r>
      <rPr>
        <sz val="11"/>
        <color rgb="FF000000"/>
        <rFont val="Calibri"/>
      </rPr>
      <t xml:space="preserve">
</t>
    </r>
    <r>
      <rPr>
        <sz val="11"/>
        <color rgb="FF006096"/>
        <rFont val="Roboto Condensed"/>
      </rPr>
      <t># pam-auth-update --enable 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pam_pwquality</t>
    </r>
    <r>
      <rPr>
        <sz val="11"/>
        <color rgb="FF000000"/>
        <rFont val="Calibri"/>
      </rPr>
      <t xml:space="preserve"> module, enable that module instead</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</si>
  <si>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</si>
  <si>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 xml:space="preserve">Run the following command to verify that </t>
    </r>
    <r>
      <rPr>
        <b/>
        <sz val="11"/>
        <color rgb="FF000000"/>
        <rFont val="Calibri"/>
      </rPr>
      <t>pam_pwquality.so</t>
    </r>
    <r>
      <rPr>
        <sz val="11"/>
        <color rgb="FF000000"/>
        <rFont val="Calibri"/>
      </rPr>
      <t xml:space="preserve"> is enabled:</t>
    </r>
    <r>
      <rPr>
        <sz val="11"/>
        <color rgb="FF000000"/>
        <rFont val="Calibri"/>
      </rPr>
      <t xml:space="preserve">
</t>
    </r>
    <r>
      <rPr>
        <sz val="11"/>
        <color rgb="FF006096"/>
        <rFont val="Roboto Condensed"/>
      </rPr>
      <t># grep -P -- '\bpam_pwquality\.so\b'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pam_pwquality.so retry=3</t>
    </r>
    <r>
      <rPr>
        <sz val="11"/>
        <color rgb="FF006096"/>
        <rFont val="Roboto Condensed"/>
      </rPr>
      <t xml:space="preserve">
</t>
    </r>
  </si>
  <si>
    <t>5.3.2.4</t>
  </si>
  <si>
    <r>
      <rPr>
        <sz val="11"/>
        <rFont val="Calibri"/>
      </rPr>
      <t>Ensure pam_pwhistory module is enabled</t>
    </r>
  </si>
  <si>
    <r>
      <rPr>
        <sz val="11"/>
        <color rgb="FF000000"/>
        <rFont val="Calibri"/>
      </rPr>
      <t xml:space="preserve">Run the following script to verify the </t>
    </r>
    <r>
      <rPr>
        <b/>
        <sz val="11"/>
        <color rgb="FF000000"/>
        <rFont val="Calibri"/>
      </rPr>
      <t>pam_pwhistory.so</t>
    </r>
    <r>
      <rPr>
        <sz val="11"/>
        <color rgb="FF000000"/>
        <rFont val="Calibri"/>
      </rPr>
      <t xml:space="preserve"> line exists in a </t>
    </r>
    <r>
      <rPr>
        <b/>
        <sz val="11"/>
        <color rgb="FF000000"/>
        <rFont val="Calibri"/>
      </rPr>
      <t>pam-auth-update</t>
    </r>
    <r>
      <rPr>
        <sz val="11"/>
        <color rgb="FF000000"/>
        <rFont val="Calibri"/>
      </rPr>
      <t xml:space="preserve"> profile:</t>
    </r>
    <r>
      <rPr>
        <sz val="11"/>
        <color rgb="FF000000"/>
        <rFont val="Calibri"/>
      </rPr>
      <t xml:space="preserve">
</t>
    </r>
    <r>
      <rPr>
        <sz val="11"/>
        <color rgb="FF006096"/>
        <rFont val="Roboto Condensed"/>
      </rPr>
      <t># grep -P -- '\bpam_pwhistory\.so\b' /usr/share/pam-configs/*</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/usr/share/pam-configs/pwhistory:   requisite   pam_pwhistory.so remember=24 enforce_for_root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returned:</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returned profile:</t>
    </r>
    <r>
      <rPr>
        <sz val="11"/>
        <color rgb="FF000000"/>
        <rFont val="Calibri"/>
      </rPr>
      <t xml:space="preserve">
</t>
    </r>
    <r>
      <rPr>
        <sz val="11"/>
        <color rgb="FF006096"/>
        <rFont val="Roboto Condensed"/>
      </rPr>
      <t># pam-auth-update --enable {PROFILE_NAME}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t>
    </r>
    <r>
      <rPr>
        <b/>
        <sz val="11"/>
        <color rgb="FF000000"/>
        <rFont val="Calibri"/>
      </rPr>
      <t>NOT</t>
    </r>
    <r>
      <rPr>
        <sz val="11"/>
        <color rgb="FF000000"/>
        <rFont val="Calibri"/>
      </rPr>
      <t xml:space="preserve"> returned:</t>
    </r>
    <r>
      <rPr>
        <sz val="11"/>
        <color rgb="FF000000"/>
        <rFont val="Calibri"/>
      </rPr>
      <t xml:space="preserve">
</t>
    </r>
    <r>
      <rPr>
        <sz val="11"/>
        <color rgb="FF000000"/>
        <rFont val="Calibri"/>
      </rPr>
      <t xml:space="preserve">Create a </t>
    </r>
    <r>
      <rPr>
        <b/>
        <sz val="11"/>
        <color rgb="FF000000"/>
        <rFont val="Calibri"/>
      </rPr>
      <t>pwhistory</t>
    </r>
    <r>
      <rPr>
        <sz val="11"/>
        <color rgb="FF000000"/>
        <rFont val="Calibri"/>
      </rPr>
      <t xml:space="preserv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 requisite pam_pwhistory.so remember=24 enforce_for_root use_authtok</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pwhistory password history checking' 'Default: yes' 'Priority: 1024' 'Password-Type: Primary' 'Password:' '        requisite                       pam_pwhistory.so remember=24 enforce_for_root use_authtok')</t>
    </r>
    <r>
      <rPr>
        <sz val="11"/>
        <color rgb="FF006096"/>
        <rFont val="Roboto Condensed"/>
      </rPr>
      <t xml:space="preserve">
</t>
    </r>
    <r>
      <rPr>
        <sz val="11"/>
        <color rgb="FF006096"/>
        <rFont val="Roboto Condensed"/>
      </rPr>
      <t xml:space="preserve">   printf '%s\n' "${arr[@]}" &gt; /usr/share/pam-configs/pwhistory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t>
    </r>
    <r>
      <rPr>
        <b/>
        <sz val="11"/>
        <color rgb="FF000000"/>
        <rFont val="Calibri"/>
      </rPr>
      <t>pwhistory</t>
    </r>
    <r>
      <rPr>
        <sz val="11"/>
        <color rgb="FF000000"/>
        <rFont val="Calibri"/>
      </rPr>
      <t xml:space="preserve"> profile:</t>
    </r>
    <r>
      <rPr>
        <sz val="11"/>
        <color rgb="FF000000"/>
        <rFont val="Calibri"/>
      </rPr>
      <t xml:space="preserve">
</t>
    </r>
    <r>
      <rPr>
        <sz val="11"/>
        <color rgb="FF006096"/>
        <rFont val="Roboto Condensed"/>
      </rPr>
      <t># pam-auth-update --enable 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pam_pwhistory</t>
    </r>
    <r>
      <rPr>
        <sz val="11"/>
        <color rgb="FF000000"/>
        <rFont val="Calibri"/>
      </rPr>
      <t xml:space="preserve"> module, enable that module instead</t>
    </r>
  </si>
  <si>
    <r>
      <rPr>
        <sz val="11"/>
        <color rgb="FF000000"/>
        <rFont val="Calibri"/>
      </rPr>
      <t xml:space="preserve">The </t>
    </r>
    <r>
      <rPr>
        <b/>
        <sz val="11"/>
        <color rgb="FF000000"/>
        <rFont val="Calibri"/>
      </rPr>
      <t>pam_pwhistory.so</t>
    </r>
    <r>
      <rPr>
        <sz val="11"/>
        <color rgb="FF000000"/>
        <rFont val="Calibri"/>
      </rPr>
      <t xml:space="preserve"> module saves the last passwords for each user in order to force password change history and keep the user from alternating between the same password too frequently.</t>
    </r>
    <r>
      <rPr>
        <sz val="11"/>
        <color rgb="FF000000"/>
        <rFont val="Calibri"/>
      </rPr>
      <t xml:space="preserve">
</t>
    </r>
    <r>
      <rPr>
        <sz val="11"/>
        <color rgb="FF000000"/>
        <rFont val="Calibri"/>
      </rPr>
      <t xml:space="preserve">This module does not work together with kerberos. In general, it does not make much sense to use this module in conjunction with </t>
    </r>
    <r>
      <rPr>
        <b/>
        <sz val="11"/>
        <color rgb="FF000000"/>
        <rFont val="Calibri"/>
      </rPr>
      <t>NIS</t>
    </r>
    <r>
      <rPr>
        <sz val="11"/>
        <color rgb="FF000000"/>
        <rFont val="Calibri"/>
      </rPr>
      <t xml:space="preserve"> or </t>
    </r>
    <r>
      <rPr>
        <b/>
        <sz val="11"/>
        <color rgb="FF000000"/>
        <rFont val="Calibri"/>
      </rPr>
      <t>LDAP</t>
    </r>
    <r>
      <rPr>
        <sz val="11"/>
        <color rgb="FF000000"/>
        <rFont val="Calibri"/>
      </rPr>
      <t>, since the old passwords are stored on the local machine and are not available on another machine for password history checking.</t>
    </r>
  </si>
  <si>
    <r>
      <rPr>
        <sz val="11"/>
        <color rgb="FF000000"/>
        <rFont val="Calibri"/>
      </rPr>
      <t xml:space="preserve">Run the following command to verify that </t>
    </r>
    <r>
      <rPr>
        <b/>
        <sz val="11"/>
        <color rgb="FF000000"/>
        <rFont val="Calibri"/>
      </rPr>
      <t>pam_pwhistory.so</t>
    </r>
    <r>
      <rPr>
        <sz val="11"/>
        <color rgb="FF000000"/>
        <rFont val="Calibri"/>
      </rPr>
      <t xml:space="preserve"> is enabled:</t>
    </r>
    <r>
      <rPr>
        <sz val="11"/>
        <color rgb="FF000000"/>
        <rFont val="Calibri"/>
      </rPr>
      <t xml:space="preserve">
</t>
    </r>
    <r>
      <rPr>
        <sz val="11"/>
        <color rgb="FF006096"/>
        <rFont val="Roboto Condensed"/>
      </rPr>
      <t># grep -P -- '\bpam_pwhistory\.so\b'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</si>
  <si>
    <t>Configure pam_faillock module</t>
  </si>
  <si>
    <t>5.3.3.1.1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</si>
  <si>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</si>
  <si>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'\bpam_faillock\.so\h+([^#\n\r]+\h+)?deny\b'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deny=&lt;N&gt;</t>
    </r>
    <r>
      <rPr>
        <sz val="11"/>
        <color rgb="FF000000"/>
        <rFont val="Calibri"/>
      </rPr>
      <t xml:space="preserve"> arguments from the </t>
    </r>
    <r>
      <rPr>
        <b/>
        <sz val="11"/>
        <color rgb="FF000000"/>
        <rFont val="Calibri"/>
      </rPr>
      <t>pam_faillock.so</t>
    </r>
    <r>
      <rPr>
        <sz val="11"/>
        <color rgb="FF000000"/>
        <rFont val="Calibri"/>
      </rPr>
      <t xml:space="preserve"> line(s):</t>
    </r>
  </si>
  <si>
    <r>
      <rPr>
        <sz val="11"/>
        <color rgb="FF000000"/>
        <rFont val="Calibri"/>
      </rPr>
      <t xml:space="preserve">The </t>
    </r>
    <r>
      <rPr>
        <b/>
        <sz val="11"/>
        <color rgb="FF000000"/>
        <rFont val="Calibri"/>
      </rPr>
      <t>deny=&lt;n&gt;</t>
    </r>
    <r>
      <rPr>
        <sz val="11"/>
        <color rgb="FF000000"/>
        <rFont val="Calibri"/>
      </rPr>
      <t xml:space="preserve"> option will deny access if the number of consecutive authentication failures for this user during the recent interval exceeds </t>
    </r>
    <r>
      <rPr>
        <i/>
        <sz val="11"/>
        <color rgb="FF000000"/>
        <rFont val="Calibri"/>
      </rPr>
      <t>&lt;n&gt;</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</si>
  <si>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t>
    </r>
    <r>
      <rPr>
        <b/>
        <sz val="11"/>
        <color rgb="FF000000"/>
        <rFont val="Calibri"/>
      </rPr>
      <t>5</t>
    </r>
    <r>
      <rPr>
        <sz val="11"/>
        <color rgb="FF000000"/>
        <rFont val="Calibri"/>
      </rPr>
      <t xml:space="preserve"> or less and meets local site policy:</t>
    </r>
    <r>
      <rPr>
        <sz val="11"/>
        <color rgb="FF000000"/>
        <rFont val="Calibri"/>
      </rPr>
      <t xml:space="preserve">
</t>
    </r>
    <r>
      <rPr>
        <sz val="11"/>
        <color rgb="FF006096"/>
        <rFont val="Roboto Condensed"/>
      </rPr>
      <t># grep -Pi -- '^\h*auth\h+(requisite|required|sufficient)\h+pam_faillock\.so\h+([^#\n\r]+\h+)?deny\h*=\h*(0|[6-9]|[1-9][0-9]+)\b' /etc/pam.d/common-auth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</si>
  <si>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deny = 3</t>
    </r>
  </si>
  <si>
    <t>5.3.3.1.2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</si>
  <si>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</si>
  <si>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 grep -Pl -- '\bpam_faillock\.so\h+([^#\n\r]+\h+)?unlock_time\b'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unlock_time=&lt;N&gt;</t>
    </r>
    <r>
      <rPr>
        <sz val="11"/>
        <color rgb="FF000000"/>
        <rFont val="Calibri"/>
      </rPr>
      <t xml:space="preserve"> argument from the </t>
    </r>
    <r>
      <rPr>
        <b/>
        <sz val="11"/>
        <color rgb="FF000000"/>
        <rFont val="Calibri"/>
      </rPr>
      <t>pam_faillock.so</t>
    </r>
    <r>
      <rPr>
        <sz val="11"/>
        <color rgb="FF000000"/>
        <rFont val="Calibri"/>
      </rPr>
      <t xml:space="preserve"> line(s):</t>
    </r>
  </si>
  <si>
    <r>
      <rPr>
        <b/>
        <sz val="11"/>
        <color rgb="FF000000"/>
        <rFont val="Calibri"/>
      </rPr>
      <t>unlock_time=&lt;n&gt;</t>
    </r>
    <r>
      <rPr>
        <sz val="11"/>
        <color rgb="FF000000"/>
        <rFont val="Calibri"/>
      </rPr>
      <t xml:space="preserve"> - The access will be re-enabled after </t>
    </r>
    <r>
      <rPr>
        <i/>
        <sz val="11"/>
        <color rgb="FF000000"/>
        <rFont val="Calibri"/>
      </rPr>
      <t>&lt;n&gt;</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</si>
  <si>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</si>
  <si>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/etc/pam.d/common-auth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</si>
  <si>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unlock_time = 600</t>
    </r>
  </si>
  <si>
    <t>5.3.3.1.3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</si>
  <si>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</si>
  <si>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'\bpam_faillock\.so\h+([^#\n\r]+\h+)?(even_deny_root|root_unlock_time)'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line(s).</t>
    </r>
    <r>
      <rPr>
        <sz val="11"/>
        <color rgb="FF000000"/>
        <rFont val="Calibri"/>
      </rPr>
      <t xml:space="preserve">
</t>
    </r>
    <r>
      <rPr>
        <b/>
        <sz val="11"/>
        <color rgb="FF000000"/>
        <rFont val="Calibri"/>
      </rPr>
      <t>Note</t>
    </r>
    <r>
      <rPr>
        <sz val="11"/>
        <color rgb="FF000000"/>
        <rFont val="Calibri"/>
      </rPr>
      <t xml:space="preserve">: It is recommended to remove any duplicate or contradictory entries of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found in </t>
    </r>
    <r>
      <rPr>
        <b/>
        <sz val="11"/>
        <color rgb="FF000000"/>
        <rFont val="Calibri"/>
      </rPr>
      <t>/usr/share/pam-configs/</t>
    </r>
    <r>
      <rPr>
        <sz val="11"/>
        <color rgb="FF000000"/>
        <rFont val="Calibri"/>
      </rPr>
      <t xml:space="preserve"> files and only use the centralized </t>
    </r>
    <r>
      <rPr>
        <b/>
        <sz val="11"/>
        <color rgb="FF000000"/>
        <rFont val="Calibri"/>
      </rPr>
      <t>/etc/security/fallock.conf</t>
    </r>
    <r>
      <rPr>
        <sz val="11"/>
        <color rgb="FF000000"/>
        <rFont val="Calibri"/>
      </rPr>
      <t xml:space="preserve"> to set </t>
    </r>
    <r>
      <rPr>
        <b/>
        <sz val="11"/>
        <color rgb="FF000000"/>
        <rFont val="Calibri"/>
      </rPr>
      <t>even_deny_root</t>
    </r>
    <r>
      <rPr>
        <sz val="11"/>
        <color rgb="FF000000"/>
        <rFont val="Calibri"/>
      </rPr>
      <t>.</t>
    </r>
  </si>
  <si>
    <r>
      <rPr>
        <b/>
        <sz val="11"/>
        <color rgb="FF000000"/>
        <rFont val="Calibri"/>
      </rPr>
      <t>even_deny_root</t>
    </r>
    <r>
      <rPr>
        <sz val="11"/>
        <color rgb="FF000000"/>
        <rFont val="Calibri"/>
      </rPr>
      <t xml:space="preserve"> - Enables locking of the root account, as well as regular accounts, after failed attempts. By default, root is exempt to prevent denial-of-service risks.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</si>
  <si>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</si>
  <si>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-IF-</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/etc/pam.d/common-auth</t>
    </r>
    <r>
      <rPr>
        <sz val="11"/>
        <color rgb="FF006096"/>
        <rFont val="Roboto Condensed"/>
      </rPr>
      <t xml:space="preserve">
</t>
    </r>
    <r>
      <rPr>
        <sz val="11"/>
        <color rgb="FF000000"/>
        <rFont val="Calibri"/>
      </rPr>
      <t xml:space="preserve">
</t>
    </r>
    <r>
      <rPr>
        <sz val="11"/>
        <color rgb="FF000000"/>
        <rFont val="Calibri"/>
      </rPr>
      <t>Nothing should be returned</t>
    </r>
  </si>
  <si>
    <t>Configure pam_pwquality module</t>
  </si>
  <si>
    <t>5.3.3.2.1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</si>
  <si>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</si>
  <si>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's/^\s*difok\s*=/#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"difok = 2" &gt; /etc/security/pwquality.conf.d/50-pwdifok.conf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'\bpam_pwquality\.so\h+([^#\n\r]+\h+)?difok\b'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difok</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</si>
  <si>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</si>
  <si>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 grep -Psi -- '^\h*password\h+(requisite|required|sufficient)\h+pam_pwquality\.so\h+([^#\n\r]+\h+)?difok\h*=\h*([0-1])\b'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</si>
  <si>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</si>
  <si>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5.3.3.2.2</t>
  </si>
  <si>
    <r>
      <rPr>
        <sz val="11"/>
        <rFont val="Calibri"/>
      </rPr>
      <t>Ensure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</si>
  <si>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's/^\s*minlen\s*=/#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"minlen = 14" &gt; /etc/security/pwquality.conf.d/50-pwlength.conf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'\bpam_pwquality\.so\h+([^#\n\r]+\h+)?minlen\b'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minlen</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</si>
  <si>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The minimum password length setting determines the lowers number of characters that make up a password for a user account. There are many different theories about how to determine the best password length for an organization, but perhaps "passphrase" is a better term than "password".</t>
    </r>
    <r>
      <rPr>
        <sz val="11"/>
        <color rgb="FF000000"/>
        <rFont val="Calibri"/>
      </rPr>
      <t xml:space="preserve">
</t>
    </r>
    <r>
      <rPr>
        <sz val="11"/>
        <color rgb="FF000000"/>
        <rFont val="Calibri"/>
      </rPr>
      <t xml:space="preserve">The </t>
    </r>
    <r>
      <rPr>
        <b/>
        <sz val="11"/>
        <color rgb="FF000000"/>
        <rFont val="Calibri"/>
      </rPr>
      <t>minlen</t>
    </r>
    <r>
      <rPr>
        <sz val="11"/>
        <color rgb="FF000000"/>
        <rFont val="Calibri"/>
      </rPr>
      <t xml:space="preserve"> option sets the minimum acceptable size for the new password (plus one if credits are not disabled which is the default). Cannot be set to lower value than 6.</t>
    </r>
  </si>
  <si>
    <r>
      <rPr>
        <sz val="11"/>
        <color rgb="FF000000"/>
        <rFont val="Calibri"/>
      </rPr>
      <t>In general, it is true that longer passwords are better (harder to crack), but it is also true that forced password length requirements can cause user behavior that is predictable and undesirable. For example, requiring users to have a minimum 16-character password may cause them to choose repeating patterns like fourfourfourfour or passwordpassword that meet the requirement but aren’t hard to guess. Additionally, length requirements increase the chances that users will adopt other insecure practices, like writing them down, re-using them or storing them unencrypted in their documents.</t>
    </r>
    <r>
      <rPr>
        <sz val="11"/>
        <color rgb="FF000000"/>
        <rFont val="Calibri"/>
      </rPr>
      <t xml:space="preserve">
</t>
    </r>
    <r>
      <rPr>
        <sz val="11"/>
        <color rgb="FF000000"/>
        <rFont val="Calibri"/>
      </rPr>
      <t>Having a reasonable minimum length with no maximum character limit increases the resultingaverage password length used (and therefore the strength).6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</si>
  <si>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'^\h*password\h+(requisite|required|sufficient)\h+pam_pwquality\.so\h+([^#\n\r]+\h+)?minlen\h*=\h*([0-9]|1[0-3])\b' /etc/pam.d/system-auth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</si>
  <si>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</si>
  <si>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5.3.3.2.3</t>
  </si>
  <si>
    <r>
      <rPr>
        <sz val="11"/>
        <rFont val="Calibri"/>
      </rPr>
      <t>Ensure password complexity is configured</t>
    </r>
  </si>
  <si>
    <r>
      <rPr>
        <b/>
        <sz val="11"/>
        <color rgb="FF000000"/>
        <rFont val="Calibri"/>
      </rPr>
      <t>Note: CIS password complexity requirements may differ from other frameworks or policies, adherence to site-specific policy is imperative.</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'\bpam_pwquality\.so\h+([^#\n\r]+\h+)?(minclass|[dulo]credit)\b'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arguments from the </t>
    </r>
    <r>
      <rPr>
        <b/>
        <sz val="11"/>
        <color rgb="FF000000"/>
        <rFont val="Calibri"/>
      </rPr>
      <t>pam_pwquality.so</t>
    </r>
    <r>
      <rPr>
        <sz val="11"/>
        <color rgb="FF000000"/>
        <rFont val="Calibri"/>
      </rPr>
      <t xml:space="preserve"> line(s)</t>
    </r>
    <r>
      <rPr>
        <sz val="11"/>
        <color rgb="FF000000"/>
        <rFont val="Calibri"/>
      </rPr>
      <t xml:space="preserve">
</t>
    </r>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line(s) to set complexity according to local site policy:</t>
    </r>
    <r>
      <rPr>
        <sz val="11"/>
        <color rgb="FF000000"/>
        <rFont val="Calibri"/>
      </rPr>
      <t xml:space="preserve">
</t>
    </r>
    <r>
      <rPr>
        <sz val="11"/>
        <color rgb="FF000000"/>
        <rFont val="Calibri"/>
      </rPr>
      <t xml:space="preserve">- </t>
    </r>
    <r>
      <rPr>
        <b/>
        <sz val="11"/>
        <color rgb="FF000000"/>
        <rFont val="Calibri"/>
      </rPr>
      <t>minclass = _N_</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ucredit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ocredit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lcredit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i/>
        <sz val="11"/>
        <color rgb="FF000000"/>
        <rFont val="Calibri"/>
      </rPr>
      <t xml:space="preserve">Example 1 - Set </t>
    </r>
    <r>
      <rPr>
        <b/>
        <i/>
        <sz val="11"/>
        <color rgb="FF000000"/>
        <rFont val="Calibri"/>
      </rPr>
      <t>minclass = 3</t>
    </r>
    <r>
      <rPr>
        <i/>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's/^\s*minclass\s*=/# &amp;/' /etc/security/pwquality.conf</t>
    </r>
    <r>
      <rPr>
        <sz val="11"/>
        <color rgb="FF006096"/>
        <rFont val="Roboto Condensed"/>
      </rPr>
      <t xml:space="preserve">
</t>
    </r>
    <r>
      <rPr>
        <sz val="11"/>
        <color rgb="FF006096"/>
        <rFont val="Roboto Condensed"/>
      </rPr>
      <t xml:space="preserve">   sed -ri 's/^\s*[dulo]credit\s*=/#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"minclass = 3" &gt; /etc/security/pwquality.conf.d/50-pwcomplexity.conf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2 - set </t>
    </r>
    <r>
      <rPr>
        <b/>
        <i/>
        <sz val="11"/>
        <color rgb="FF000000"/>
        <rFont val="Calibri"/>
      </rPr>
      <t>dcredit = -1</t>
    </r>
    <r>
      <rPr>
        <i/>
        <sz val="11"/>
        <color rgb="FF000000"/>
        <rFont val="Calibri"/>
      </rPr>
      <t xml:space="preserve">, </t>
    </r>
    <r>
      <rPr>
        <b/>
        <i/>
        <sz val="11"/>
        <color rgb="FF000000"/>
        <rFont val="Calibri"/>
      </rPr>
      <t>ucredit = -1</t>
    </r>
    <r>
      <rPr>
        <i/>
        <sz val="11"/>
        <color rgb="FF000000"/>
        <rFont val="Calibri"/>
      </rPr>
      <t xml:space="preserve">, and </t>
    </r>
    <r>
      <rPr>
        <b/>
        <i/>
        <sz val="11"/>
        <color rgb="FF000000"/>
        <rFont val="Calibri"/>
      </rPr>
      <t>lcredit = -1</t>
    </r>
    <r>
      <rPr>
        <i/>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's/^\s*minclass\s*=/# &amp;/' /etc/security/pwquality.conf</t>
    </r>
    <r>
      <rPr>
        <sz val="11"/>
        <color rgb="FF006096"/>
        <rFont val="Roboto Condensed"/>
      </rPr>
      <t xml:space="preserve">
</t>
    </r>
    <r>
      <rPr>
        <sz val="11"/>
        <color rgb="FF006096"/>
        <rFont val="Roboto Condensed"/>
      </rPr>
      <t xml:space="preserve">   sed -ri 's/^\s*[dulo]credit\s*=/#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'%s\n' "dcredit = -1" "ucredit = -1" "lcredit = -1" &gt; /etc/security/pwquality.conf.d/50-pwcomplexity.conf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</si>
  <si>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t>
    </r>
    <r>
      <rPr>
        <b/>
        <sz val="11"/>
        <color rgb="FF000000"/>
        <rFont val="Calibri"/>
      </rPr>
      <t>0</t>
    </r>
    <r>
      <rPr>
        <sz val="11"/>
        <color rgb="FF000000"/>
        <rFont val="Calibri"/>
      </rPr>
      <t xml:space="preserve">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t>
    </r>
    <r>
      <rPr>
        <b/>
        <sz val="11"/>
        <color rgb="FF000000"/>
        <rFont val="Calibri"/>
      </rPr>
      <t>0</t>
    </r>
    <r>
      <rPr>
        <sz val="11"/>
        <color rgb="FF000000"/>
        <rFont val="Calibri"/>
      </rPr>
      <t xml:space="preserve">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t>
    </r>
    <r>
      <rPr>
        <b/>
        <sz val="11"/>
        <color rgb="FF000000"/>
        <rFont val="Calibri"/>
      </rPr>
      <t>0</t>
    </r>
    <r>
      <rPr>
        <sz val="11"/>
        <color rgb="FF000000"/>
        <rFont val="Calibri"/>
      </rPr>
      <t xml:space="preserve"> it is the minimum number of lowercase characters in the new password. e.g. </t>
    </r>
    <r>
      <rPr>
        <b/>
        <sz val="11"/>
        <color rgb="FF000000"/>
        <rFont val="Calibri"/>
      </rPr>
      <t>lcredit = -1</t>
    </r>
    <r>
      <rPr>
        <sz val="11"/>
        <color rgb="FF000000"/>
        <rFont val="Calibri"/>
      </rPr>
      <t xml:space="preserve"> requires at least one lowercase character</t>
    </r>
  </si>
  <si>
    <r>
      <rPr>
        <b/>
        <sz val="11"/>
        <color rgb="FF000000"/>
        <rFont val="Calibri"/>
      </rPr>
      <t>CIS password complexity requirements may differ from other frameworks or policies, adherence to site-specific policy is imperative.</t>
    </r>
    <r>
      <rPr>
        <sz val="11"/>
        <color rgb="FF000000"/>
        <rFont val="Calibri"/>
      </rPr>
      <t xml:space="preserve">
</t>
    </r>
    <r>
      <rPr>
        <sz val="11"/>
        <color rgb="FF000000"/>
        <rFont val="Calibri"/>
      </rPr>
      <t>Passwords that are too complex in nature make it harder for users to remember, leading to bad practices. In addition, composition requirements provide no defense against common attack types such as social engineering or insecure storage of passwords.</t>
    </r>
  </si>
  <si>
    <r>
      <rPr>
        <sz val="11"/>
        <color rgb="FF000000"/>
        <rFont val="Calibri"/>
      </rPr>
      <t>Run the following command to verify:</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a value greater than </t>
    </r>
    <r>
      <rPr>
        <b/>
        <sz val="11"/>
        <color rgb="FF000000"/>
        <rFont val="Calibri"/>
      </rPr>
      <t>0</t>
    </r>
    <r>
      <rPr>
        <sz val="11"/>
        <color rgb="FF000000"/>
        <rFont val="Calibri"/>
      </rPr>
      <t xml:space="preserve">
</t>
    </r>
    <r>
      <rPr>
        <sz val="11"/>
        <color rgb="FF000000"/>
        <rFont val="Calibri"/>
      </rPr>
      <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3</t>
    </r>
    <r>
      <rPr>
        <sz val="11"/>
        <color rgb="FF006096"/>
        <rFont val="Roboto Condensed"/>
      </rPr>
      <t xml:space="preserve">
</t>
    </r>
    <r>
      <rPr>
        <sz val="11"/>
        <color rgb="FF006096"/>
        <rFont val="Roboto Condensed"/>
      </rPr>
      <t>/etc/security/pwquality.conf.d/50-pwcomplexity.conf:ucredit = -2</t>
    </r>
    <r>
      <rPr>
        <sz val="11"/>
        <color rgb="FF006096"/>
        <rFont val="Roboto Condensed"/>
      </rPr>
      <t xml:space="preserve">
</t>
    </r>
    <r>
      <rPr>
        <sz val="11"/>
        <color rgb="FF006096"/>
        <rFont val="Roboto Condensed"/>
      </rPr>
      <t>/etc/security/pwquality.conf.d/50-pwcomplexity.conf:lcredit = -2</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/etc/security/pwquality.conf.d/50-pwcomplexity.conf:ocredit = 0</t>
    </r>
    <r>
      <rPr>
        <sz val="11"/>
        <color rgb="FF006096"/>
        <rFont val="Roboto Condensed"/>
      </rPr>
      <t xml:space="preserve">
</t>
    </r>
    <r>
      <rPr>
        <sz val="11"/>
        <color rgb="FF000000"/>
        <rFont val="Calibri"/>
      </rPr>
      <t xml:space="preserve">
</t>
    </r>
    <r>
      <rPr>
        <sz val="11"/>
        <color rgb="FF000000"/>
        <rFont val="Calibri"/>
      </rPr>
      <t>The example represents a requirement of three character classes, with passwords requiring two upper case, two lower case, and one numeric character.</t>
    </r>
    <r>
      <rPr>
        <sz val="11"/>
        <color rgb="FF000000"/>
        <rFont val="Calibri"/>
      </rPr>
      <t xml:space="preserve">
</t>
    </r>
    <r>
      <rPr>
        <sz val="11"/>
        <color rgb="FF000000"/>
        <rFont val="Calibri"/>
      </rPr>
      <t xml:space="preserve">Run the following command to verify that module arguments in the configuration file(s) are not being overridden by arguments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'^\h*password\h+(requisite|required|sufficient)\h+pam_pwquality\.so\h+([^#\n\r]+\h+)?(minclass=\d*|[dulo]credit=-?\d*)\b'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</si>
  <si>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</si>
  <si>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5.3.3.2.4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</si>
  <si>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</si>
  <si>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's/^\s*maxrepeat\s*=/#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"maxrepeat = 3" &gt; /etc/security/pwquality.conf.d/50-pwrepeat.conf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'\bpam_pwquality\.so\h+([^#\n\r]+\h+)?maxrepeat\b'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maxrepeat</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</si>
  <si>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</si>
  <si>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'^\h*password\h+(requisite|required|sufficient)\h+pam_pwquality\.so\h+([^#\n\r]+\h+)?maxrepeat\h*=\h*(0|[4-9]|[1-9][0-9]+)\b'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</si>
  <si>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</si>
  <si>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5.3.3.2.5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</si>
  <si>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</si>
  <si>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's/^\s*maxsequence\s*=/#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"maxsequence = 3" &gt; /etc/security/pwquality.conf.d/50-pwmaxsequence.conf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'\bpam_pwquality\.so\h+([^#\n\r]+\h+)?maxsequence\b'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maxsequence</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</si>
  <si>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</si>
  <si>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'^\h*password\h+(requisite|required|sufficient)\h+pam_pwquality\.so\h+([^#\n\r]+\h+)?maxsequence\h*=\h*(0|[4-9]|[1-9][0-9]+)\b'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</si>
  <si>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</si>
  <si>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5.3.3.2.6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</si>
  <si>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</si>
  <si>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'\bpam_pwquality\.so\h+([^#\n\r]+\h+)?dictcheck\b'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dictcheck</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</si>
  <si>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</si>
  <si>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</si>
  <si>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</si>
  <si>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5.3.3.2.7</t>
  </si>
  <si>
    <r>
      <rPr>
        <sz val="11"/>
        <rFont val="Calibri"/>
      </rPr>
      <t>Ensure password quality checking is enforced</t>
    </r>
  </si>
  <si>
    <r>
      <rPr>
        <sz val="11"/>
        <color rgb="FF000000"/>
        <rFont val="Calibri"/>
      </rPr>
      <t>Run the following command:</t>
    </r>
    <r>
      <rPr>
        <sz val="11"/>
        <color rgb="FF000000"/>
        <rFont val="Calibri"/>
      </rPr>
      <t xml:space="preserve">
</t>
    </r>
    <r>
      <rPr>
        <sz val="11"/>
        <color rgb="FF006096"/>
        <rFont val="Roboto Condensed"/>
      </rPr>
      <t># grep -Pl -- '\bpam_pwquality\.so\h+([^#\n\r]+\h+)?enforcing=0\b'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enforcing=0</t>
    </r>
    <r>
      <rPr>
        <sz val="11"/>
        <color rgb="FF000000"/>
        <rFont val="Calibri"/>
      </rPr>
      <t xml:space="preserve"> argument from the </t>
    </r>
    <r>
      <rPr>
        <b/>
        <sz val="11"/>
        <color rgb="FF000000"/>
        <rFont val="Calibri"/>
      </rPr>
      <t>pam_pwquality.so</t>
    </r>
    <r>
      <rPr>
        <sz val="11"/>
        <color rgb="FF000000"/>
        <rFont val="Calibri"/>
      </rPr>
      <t xml:space="preserve"> line(s)</t>
    </r>
    <r>
      <rPr>
        <sz val="11"/>
        <color rgb="FF000000"/>
        <rFont val="Calibri"/>
      </rPr>
      <t xml:space="preserve">
</t>
    </r>
    <r>
      <rPr>
        <sz val="11"/>
        <color rgb="FF000000"/>
        <rFont val="Calibri"/>
      </rPr>
      <t xml:space="preserve">Edit </t>
    </r>
    <r>
      <rPr>
        <b/>
        <sz val="11"/>
        <color rgb="FF000000"/>
        <rFont val="Calibri"/>
      </rPr>
      <t>/etc/security/pwquality.conf</t>
    </r>
    <r>
      <rPr>
        <sz val="11"/>
        <color rgb="FF000000"/>
        <rFont val="Calibri"/>
      </rPr>
      <t xml:space="preserve"> and all files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 remove or comment out any line containing the </t>
    </r>
    <r>
      <rPr>
        <b/>
        <sz val="11"/>
        <color rgb="FF000000"/>
        <rFont val="Calibri"/>
      </rPr>
      <t>enforcing = 0</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's/^\s*enforcing\s*=\s*0/# &amp;/' /etc/security/pwquality.conf /etc/security/pwquality.conf.d/*.conf</t>
    </r>
    <r>
      <rPr>
        <sz val="11"/>
        <color rgb="FF006096"/>
        <rFont val="Roboto Condensed"/>
      </rPr>
      <t xml:space="preserve">
</t>
    </r>
  </si>
  <si>
    <r>
      <rPr>
        <sz val="11"/>
        <color rgb="FF000000"/>
        <rFont val="Calibri"/>
      </rPr>
      <t xml:space="preserve">The </t>
    </r>
    <r>
      <rPr>
        <b/>
        <sz val="11"/>
        <color rgb="FF000000"/>
        <rFont val="Calibri"/>
      </rPr>
      <t>pam_pwquality</t>
    </r>
    <r>
      <rPr>
        <sz val="11"/>
        <color rgb="FF000000"/>
        <rFont val="Calibri"/>
      </rPr>
      <t xml:space="preserve"> module can be configured to either reject a password if it fails the checks, or only print a warning.</t>
    </r>
    <r>
      <rPr>
        <sz val="11"/>
        <color rgb="FF000000"/>
        <rFont val="Calibri"/>
      </rPr>
      <t xml:space="preserve">
</t>
    </r>
    <r>
      <rPr>
        <sz val="11"/>
        <color rgb="FF000000"/>
        <rFont val="Calibri"/>
      </rPr>
      <t xml:space="preserve">This is configured by setting the </t>
    </r>
    <r>
      <rPr>
        <b/>
        <sz val="11"/>
        <color rgb="FF000000"/>
        <rFont val="Calibri"/>
      </rPr>
      <t>enforcing=&lt;N&gt;</t>
    </r>
    <r>
      <rPr>
        <sz val="11"/>
        <color rgb="FF000000"/>
        <rFont val="Calibri"/>
      </rPr>
      <t xml:space="preserve"> argument. If nonzero, a password will be rejected if it fails the checks, otherwise only a warning message will be provided.</t>
    </r>
    <r>
      <rPr>
        <sz val="11"/>
        <color rgb="FF000000"/>
        <rFont val="Calibri"/>
      </rPr>
      <t xml:space="preserve">
</t>
    </r>
    <r>
      <rPr>
        <sz val="11"/>
        <color rgb="FF000000"/>
        <rFont val="Calibri"/>
      </rPr>
      <t>This setting applies only to the pam_pwquality module and possibly other applications that explicitly change their behavior based on it. It does not affect pwmake(1) and pwscore(1).</t>
    </r>
  </si>
  <si>
    <r>
      <rPr>
        <sz val="11"/>
        <color rgb="FF000000"/>
        <rFont val="Calibri"/>
      </rPr>
      <t xml:space="preserve">Run the following command to verify that </t>
    </r>
    <r>
      <rPr>
        <b/>
        <sz val="11"/>
        <color rgb="FF000000"/>
        <rFont val="Calibri"/>
      </rPr>
      <t>enforcing=0</t>
    </r>
    <r>
      <rPr>
        <sz val="11"/>
        <color rgb="FF000000"/>
        <rFont val="Calibri"/>
      </rPr>
      <t xml:space="preserve"> has not been set in a </t>
    </r>
    <r>
      <rPr>
        <b/>
        <sz val="11"/>
        <color rgb="FF000000"/>
        <rFont val="Calibri"/>
      </rPr>
      <t>pwquality</t>
    </r>
    <r>
      <rPr>
        <sz val="11"/>
        <color rgb="FF000000"/>
        <rFont val="Calibri"/>
      </rPr>
      <t xml:space="preserve"> configuration file:</t>
    </r>
    <r>
      <rPr>
        <sz val="11"/>
        <color rgb="FF000000"/>
        <rFont val="Calibri"/>
      </rPr>
      <t xml:space="preserve">
</t>
    </r>
    <r>
      <rPr>
        <sz val="11"/>
        <color rgb="FF006096"/>
        <rFont val="Roboto Condensed"/>
      </rPr>
      <t># grep -PHsi -- '^\h*enforcing\h*=\h*0\b'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enforcing=0</t>
    </r>
    <r>
      <rPr>
        <sz val="11"/>
        <color rgb="FF000000"/>
        <rFont val="Calibri"/>
      </rPr>
      <t xml:space="preserve"> argument has not been set on the </t>
    </r>
    <r>
      <rPr>
        <b/>
        <sz val="11"/>
        <color rgb="FF000000"/>
        <rFont val="Calibri"/>
      </rPr>
      <t>pam_pwquality</t>
    </r>
    <r>
      <rPr>
        <sz val="11"/>
        <color rgb="FF000000"/>
        <rFont val="Calibri"/>
      </rPr>
      <t xml:space="preserve"> module:</t>
    </r>
    <r>
      <rPr>
        <sz val="11"/>
        <color rgb="FF000000"/>
        <rFont val="Calibri"/>
      </rPr>
      <t xml:space="preserve">
</t>
    </r>
    <r>
      <rPr>
        <sz val="11"/>
        <color rgb="FF006096"/>
        <rFont val="Roboto Condensed"/>
      </rPr>
      <t># grep -PHsi -- '^\h*password\h+[^#\n\r]+\h+pam_pwquality\.so\h+([^#\n\r]+\h+)?enforcing=0\b' /etc/pam.d/common-password</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</si>
  <si>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enforcing=1</t>
    </r>
  </si>
  <si>
    <t>5.3.3.2.8</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</si>
  <si>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</si>
  <si>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'\n%s\n' "enforce_for_root" &gt; /etc/security/pwquality.conf.d/50-pwroot.conf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</si>
  <si>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</si>
  <si>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</si>
  <si>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</si>
  <si>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5.3.3.3.1</t>
  </si>
  <si>
    <r>
      <rPr>
        <sz val="11"/>
        <rFont val="Calibri"/>
      </rPr>
      <t>Ensure password history remember is configured</t>
    </r>
  </si>
  <si>
    <r>
      <rPr>
        <b/>
        <sz val="11"/>
        <color rgb="FF000000"/>
        <rFont val="Calibri"/>
      </rPr>
      <t>Note</t>
    </r>
    <r>
      <rPr>
        <sz val="11"/>
        <color rgb="FF000000"/>
        <rFont val="Calibri"/>
      </rPr>
      <t xml:space="preserve">: The options specified on the </t>
    </r>
    <r>
      <rPr>
        <b/>
        <sz val="11"/>
        <color rgb="FF000000"/>
        <rFont val="Calibri"/>
      </rPr>
      <t>pwhistory.so</t>
    </r>
    <r>
      <rPr>
        <sz val="11"/>
        <color rgb="FF000000"/>
        <rFont val="Calibri"/>
      </rPr>
      <t xml:space="preserve"> module command line override the values from the </t>
    </r>
    <r>
      <rPr>
        <b/>
        <sz val="11"/>
        <color rgb="FF000000"/>
        <rFont val="Calibri"/>
      </rPr>
      <t>pwhistory.conf</t>
    </r>
    <r>
      <rPr>
        <sz val="11"/>
        <color rgb="FF000000"/>
        <rFont val="Calibri"/>
      </rPr>
      <t xml:space="preserve"> configuration file. The </t>
    </r>
    <r>
      <rPr>
        <b/>
        <sz val="11"/>
        <color rgb="FF000000"/>
        <rFont val="Calibri"/>
      </rPr>
      <t>pwhistory.conf</t>
    </r>
    <r>
      <rPr>
        <sz val="11"/>
        <color rgb="FF000000"/>
        <rFont val="Calibri"/>
      </rPr>
      <t xml:space="preserve"> file is the preferred method over configuring </t>
    </r>
    <r>
      <rPr>
        <b/>
        <sz val="11"/>
        <color rgb="FF000000"/>
        <rFont val="Calibri"/>
      </rPr>
      <t>pam_pwhistory</t>
    </r>
    <r>
      <rPr>
        <sz val="11"/>
        <color rgb="FF000000"/>
        <rFont val="Calibri"/>
      </rPr>
      <t xml:space="preserve"> directly.</t>
    </r>
    <r>
      <rPr>
        <sz val="11"/>
        <color rgb="FF000000"/>
        <rFont val="Calibri"/>
      </rPr>
      <t xml:space="preserve">
</t>
    </r>
    <r>
      <rPr>
        <sz val="11"/>
        <color rgb="FF000000"/>
        <rFont val="Calibri"/>
      </rPr>
      <t xml:space="preserve">Edit or add the </t>
    </r>
    <r>
      <rPr>
        <b/>
        <sz val="11"/>
        <color rgb="FF000000"/>
        <rFont val="Calibri"/>
      </rPr>
      <t>remember</t>
    </r>
    <r>
      <rPr>
        <sz val="11"/>
        <color rgb="FF000000"/>
        <rFont val="Calibri"/>
      </rPr>
      <t xml:space="preserve"> option in </t>
    </r>
    <r>
      <rPr>
        <b/>
        <sz val="11"/>
        <color rgb="FF000000"/>
        <rFont val="Calibri"/>
      </rPr>
      <t>/etc/security/pwhistory.conf</t>
    </r>
    <r>
      <rPr>
        <sz val="11"/>
        <color rgb="FF000000"/>
        <rFont val="Calibri"/>
      </rPr>
      <t xml:space="preserve"> setting it to </t>
    </r>
    <r>
      <rPr>
        <b/>
        <sz val="11"/>
        <color rgb="FF000000"/>
        <rFont val="Calibri"/>
      </rPr>
      <t>24</t>
    </r>
    <r>
      <rPr>
        <sz val="11"/>
        <color rgb="FF000000"/>
        <rFont val="Calibri"/>
      </rPr>
      <t xml:space="preserve"> or more depending on local site policy:</t>
    </r>
    <r>
      <rPr>
        <sz val="11"/>
        <color rgb="FF000000"/>
        <rFont val="Calibri"/>
      </rPr>
      <t xml:space="preserve">
</t>
    </r>
    <r>
      <rPr>
        <sz val="11"/>
        <color rgb="FF006096"/>
        <rFont val="Roboto Condensed"/>
      </rPr>
      <t>remember = 24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pam_pwhistory</t>
    </r>
    <r>
      <rPr>
        <sz val="11"/>
        <color rgb="FF000000"/>
        <rFont val="Calibri"/>
      </rPr>
      <t xml:space="preserve"> profile in </t>
    </r>
    <r>
      <rPr>
        <b/>
        <sz val="11"/>
        <color rgb="FF000000"/>
        <rFont val="Calibri"/>
      </rPr>
      <t>/usr/share/pam-configs/</t>
    </r>
    <r>
      <rPr>
        <sz val="11"/>
        <color rgb="FF000000"/>
        <rFont val="Calibri"/>
      </rPr>
      <t xml:space="preserve"> has been used to configure </t>
    </r>
    <r>
      <rPr>
        <b/>
        <sz val="11"/>
        <color rgb="FF000000"/>
        <rFont val="Calibri"/>
      </rPr>
      <t>pwhistory</t>
    </r>
    <r>
      <rPr>
        <sz val="11"/>
        <color rgb="FF000000"/>
        <rFont val="Calibri"/>
      </rPr>
      <t xml:space="preserve">. Run the following script to remove the </t>
    </r>
    <r>
      <rPr>
        <b/>
        <sz val="11"/>
        <color rgb="FF000000"/>
        <rFont val="Calibri"/>
      </rPr>
      <t>remember=</t>
    </r>
    <r>
      <rPr>
        <sz val="11"/>
        <color rgb="FF000000"/>
        <rFont val="Calibri"/>
      </rPr>
      <t xml:space="preserve"> argument from the </t>
    </r>
    <r>
      <rPr>
        <b/>
        <sz val="11"/>
        <color rgb="FF000000"/>
        <rFont val="Calibri"/>
      </rPr>
      <t>pam_pwhistory.so</t>
    </r>
    <r>
      <rPr>
        <sz val="11"/>
        <color rgb="FF000000"/>
        <rFont val="Calibri"/>
      </rPr>
      <t xml:space="preserve"> line in the Password section: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profiles=$(grep -Rl "pam_pwhistory.so" /usr/share/pam-configs/ || true)</t>
    </r>
    <r>
      <rPr>
        <sz val="11"/>
        <color rgb="FF006096"/>
        <rFont val="Roboto Condensed"/>
      </rPr>
      <t xml:space="preserve">
</t>
    </r>
    <r>
      <rPr>
        <sz val="11"/>
        <color rgb="FF006096"/>
        <rFont val="Roboto Condensed"/>
      </rPr>
      <t>for profile in $profiles; do</t>
    </r>
    <r>
      <rPr>
        <sz val="11"/>
        <color rgb="FF006096"/>
        <rFont val="Roboto Condensed"/>
      </rPr>
      <t xml:space="preserve">
</t>
    </r>
    <r>
      <rPr>
        <sz val="11"/>
        <color rgb="FF006096"/>
        <rFont val="Roboto Condensed"/>
      </rPr>
      <t xml:space="preserve">    if grep -Pq 'remember\s*=\s*\d+' "$profile"; then</t>
    </r>
    <r>
      <rPr>
        <sz val="11"/>
        <color rgb="FF006096"/>
        <rFont val="Roboto Condensed"/>
      </rPr>
      <t xml:space="preserve">
</t>
    </r>
    <r>
      <rPr>
        <sz val="11"/>
        <color rgb="FF006096"/>
        <rFont val="Roboto Condensed"/>
      </rPr>
      <t xml:space="preserve">       sed -Ei 's/remember\s*=\s*[0-9]+//g' "$profile"</t>
    </r>
    <r>
      <rPr>
        <sz val="11"/>
        <color rgb="FF006096"/>
        <rFont val="Roboto Condensed"/>
      </rPr>
      <t xml:space="preserve">
</t>
    </r>
    <r>
      <rPr>
        <sz val="11"/>
        <color rgb="FF006096"/>
        <rFont val="Roboto Condensed"/>
      </rPr>
      <t xml:space="preserve">       sed -Ei 's/[[:space:]]+/ /g' "$profile"</t>
    </r>
    <r>
      <rPr>
        <sz val="11"/>
        <color rgb="FF006096"/>
        <rFont val="Roboto Condensed"/>
      </rPr>
      <t xml:space="preserve">
</t>
    </r>
    <r>
      <rPr>
        <sz val="11"/>
        <color rgb="FF006096"/>
        <rFont val="Roboto Condensed"/>
      </rPr>
      <t xml:space="preserve">       echo "Updated pam profile: $profile"</t>
    </r>
    <r>
      <rPr>
        <sz val="11"/>
        <color rgb="FF006096"/>
        <rFont val="Roboto Condensed"/>
      </rPr>
      <t xml:space="preserve">
</t>
    </r>
    <r>
      <rPr>
        <sz val="11"/>
        <color rgb="FF006096"/>
        <rFont val="Roboto Condensed"/>
      </rPr>
      <t xml:space="preserve">       pam-auth-update --package &lt; /dev/null</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</si>
  <si>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The </t>
    </r>
    <r>
      <rPr>
        <b/>
        <sz val="11"/>
        <color rgb="FF000000"/>
        <rFont val="Calibri"/>
      </rPr>
      <t>pwhistory.conf</t>
    </r>
    <r>
      <rPr>
        <sz val="11"/>
        <color rgb="FF000000"/>
        <rFont val="Calibri"/>
      </rPr>
      <t xml:space="preserve"> provides a way to configure the default settings for saving the last passwords for each user. This file is read by the </t>
    </r>
    <r>
      <rPr>
        <b/>
        <sz val="11"/>
        <color rgb="FF000000"/>
        <rFont val="Calibri"/>
      </rPr>
      <t>pam_pwhistory</t>
    </r>
    <r>
      <rPr>
        <sz val="11"/>
        <color rgb="FF000000"/>
        <rFont val="Calibri"/>
      </rPr>
      <t xml:space="preserve"> module and is the preferred method over configuring </t>
    </r>
    <r>
      <rPr>
        <b/>
        <sz val="11"/>
        <color rgb="FF000000"/>
        <rFont val="Calibri"/>
      </rPr>
      <t>pam_pwhistory</t>
    </r>
    <r>
      <rPr>
        <sz val="11"/>
        <color rgb="FF000000"/>
        <rFont val="Calibri"/>
      </rPr>
      <t xml:space="preserve"> directly.</t>
    </r>
    <r>
      <rPr>
        <sz val="11"/>
        <color rgb="FF000000"/>
        <rFont val="Calibri"/>
      </rPr>
      <t xml:space="preserve">
</t>
    </r>
    <r>
      <rPr>
        <sz val="11"/>
        <color rgb="FF000000"/>
        <rFont val="Calibri"/>
      </rPr>
      <t xml:space="preserve">- </t>
    </r>
    <r>
      <rPr>
        <b/>
        <sz val="11"/>
        <color rgb="FF000000"/>
        <rFont val="Calibri"/>
      </rPr>
      <t>remember=&lt;N&gt;</t>
    </r>
    <r>
      <rPr>
        <sz val="11"/>
        <color rgb="FF000000"/>
        <rFont val="Calibri"/>
      </rPr>
      <t xml:space="preserve"> - The last </t>
    </r>
    <r>
      <rPr>
        <b/>
        <sz val="11"/>
        <color rgb="FF000000"/>
        <rFont val="Calibri"/>
      </rPr>
      <t>&lt;N&gt;</t>
    </r>
    <r>
      <rPr>
        <sz val="11"/>
        <color rgb="FF000000"/>
        <rFont val="Calibri"/>
      </rPr>
      <t xml:space="preserve"> passwords for each user are saved. The default is </t>
    </r>
    <r>
      <rPr>
        <b/>
        <sz val="11"/>
        <color rgb="FF000000"/>
        <rFont val="Calibri"/>
      </rPr>
      <t>10</t>
    </r>
    <r>
      <rPr>
        <sz val="11"/>
        <color rgb="FF000000"/>
        <rFont val="Calibri"/>
      </rPr>
      <t xml:space="preserve">. Value of </t>
    </r>
    <r>
      <rPr>
        <b/>
        <sz val="11"/>
        <color rgb="FF000000"/>
        <rFont val="Calibri"/>
      </rPr>
      <t>0</t>
    </r>
    <r>
      <rPr>
        <sz val="11"/>
        <color rgb="FF000000"/>
        <rFont val="Calibri"/>
      </rPr>
      <t xml:space="preserve"> makes the module to keep the existing contents of the </t>
    </r>
    <r>
      <rPr>
        <b/>
        <sz val="11"/>
        <color rgb="FF000000"/>
        <rFont val="Calibri"/>
      </rPr>
      <t>opasswd</t>
    </r>
    <r>
      <rPr>
        <sz val="11"/>
        <color rgb="FF000000"/>
        <rFont val="Calibri"/>
      </rPr>
      <t xml:space="preserve"> file unchanged.</t>
    </r>
  </si>
  <si>
    <r>
      <rPr>
        <sz val="11"/>
        <color rgb="FF000000"/>
        <rFont val="Calibri"/>
      </rPr>
      <t xml:space="preserve">Run the following command and verify that the remember option is set to </t>
    </r>
    <r>
      <rPr>
        <b/>
        <sz val="11"/>
        <color rgb="FF000000"/>
        <rFont val="Calibri"/>
      </rPr>
      <t>24</t>
    </r>
    <r>
      <rPr>
        <sz val="11"/>
        <color rgb="FF000000"/>
        <rFont val="Calibri"/>
      </rPr>
      <t xml:space="preserve"> or more and meets local site policy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'^\h*remember\h*=\h*(2[4-9]|[3-9][0-9]|[1-9][0-9]{2,})\b' /etc/security/pwhistory.conf</t>
    </r>
    <r>
      <rPr>
        <sz val="11"/>
        <color rgb="FF006096"/>
        <rFont val="Roboto Condensed"/>
      </rPr>
      <t xml:space="preserve">
</t>
    </r>
    <r>
      <rPr>
        <sz val="11"/>
        <color rgb="FF006096"/>
        <rFont val="Roboto Condensed"/>
      </rPr>
      <t>remember = 24</t>
    </r>
    <r>
      <rPr>
        <sz val="11"/>
        <color rgb="FF006096"/>
        <rFont val="Roboto Condensed"/>
      </rPr>
      <t xml:space="preserve">
</t>
    </r>
    <r>
      <rPr>
        <sz val="11"/>
        <color rgb="FF000000"/>
        <rFont val="Calibri"/>
      </rPr>
      <t xml:space="preserve">
</t>
    </r>
    <r>
      <rPr>
        <b/>
        <sz val="11"/>
        <color rgb="FF000000"/>
        <rFont val="Calibri"/>
      </rPr>
      <t>- OR/IF -</t>
    </r>
    <r>
      <rPr>
        <sz val="11"/>
        <color rgb="FF000000"/>
        <rFont val="Calibri"/>
      </rPr>
      <t xml:space="preserve"> The </t>
    </r>
    <r>
      <rPr>
        <b/>
        <sz val="11"/>
        <color rgb="FF000000"/>
        <rFont val="Calibri"/>
      </rPr>
      <t>pam_pwhistory</t>
    </r>
    <r>
      <rPr>
        <sz val="11"/>
        <color rgb="FF000000"/>
        <rFont val="Calibri"/>
      </rPr>
      <t xml:space="preserve"> profile in </t>
    </r>
    <r>
      <rPr>
        <b/>
        <sz val="11"/>
        <color rgb="FF000000"/>
        <rFont val="Calibri"/>
      </rPr>
      <t>/usr/share/pam-configs/</t>
    </r>
    <r>
      <rPr>
        <sz val="11"/>
        <color rgb="FF000000"/>
        <rFont val="Calibri"/>
      </rPr>
      <t xml:space="preserve"> has been used to configure </t>
    </r>
    <r>
      <rPr>
        <b/>
        <sz val="11"/>
        <color rgb="FF000000"/>
        <rFont val="Calibri"/>
      </rPr>
      <t>pwhistory</t>
    </r>
    <r>
      <rPr>
        <sz val="11"/>
        <color rgb="FF000000"/>
        <rFont val="Calibri"/>
      </rPr>
      <t xml:space="preserve">
</t>
    </r>
    <r>
      <rPr>
        <sz val="11"/>
        <color rgb="FF000000"/>
        <rFont val="Calibri"/>
      </rPr>
      <t>Run the following command and verify:</t>
    </r>
    <r>
      <rPr>
        <sz val="11"/>
        <color rgb="FF000000"/>
        <rFont val="Calibri"/>
      </rPr>
      <t xml:space="preserve">
</t>
    </r>
    <r>
      <rPr>
        <sz val="11"/>
        <color rgb="FF000000"/>
        <rFont val="Calibri"/>
      </rPr>
      <t xml:space="preserve">-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 xml:space="preserve"> includes remember=&lt;N&gt;</t>
    </r>
    <r>
      <rPr>
        <sz val="11"/>
        <color rgb="FF000000"/>
        <rFont val="Calibri"/>
      </rPr>
      <t xml:space="preserve">
</t>
    </r>
    <r>
      <rPr>
        <sz val="11"/>
        <color rgb="FF000000"/>
        <rFont val="Calibri"/>
      </rPr>
      <t xml:space="preserve">- The value of </t>
    </r>
    <r>
      <rPr>
        <b/>
        <sz val="11"/>
        <color rgb="FF000000"/>
        <rFont val="Calibri"/>
      </rPr>
      <t>&lt;N&gt;</t>
    </r>
    <r>
      <rPr>
        <sz val="11"/>
        <color rgb="FF000000"/>
        <rFont val="Calibri"/>
      </rPr>
      <t xml:space="preserve"> is </t>
    </r>
    <r>
      <rPr>
        <b/>
        <sz val="11"/>
        <color rgb="FF000000"/>
        <rFont val="Calibri"/>
      </rPr>
      <t>24</t>
    </r>
    <r>
      <rPr>
        <sz val="11"/>
        <color rgb="FF000000"/>
        <rFont val="Calibri"/>
      </rPr>
      <t xml:space="preserve"> or more</t>
    </r>
    <r>
      <rPr>
        <sz val="11"/>
        <color rgb="FF000000"/>
        <rFont val="Calibri"/>
      </rPr>
      <t xml:space="preserve">
</t>
    </r>
    <r>
      <rPr>
        <sz val="11"/>
        <color rgb="FF000000"/>
        <rFont val="Calibri"/>
      </rPr>
      <t>- The value meets local site policy</t>
    </r>
    <r>
      <rPr>
        <sz val="11"/>
        <color rgb="FF000000"/>
        <rFont val="Calibri"/>
      </rPr>
      <t xml:space="preserve">
</t>
    </r>
    <r>
      <rPr>
        <sz val="11"/>
        <color rgb="FF006096"/>
        <rFont val="Roboto Condensed"/>
      </rPr>
      <t># grep -P -- '\bpam_pwhistory\.so\b'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t>
    </r>
    <r>
      <rPr>
        <sz val="11"/>
        <color rgb="FF000000"/>
        <rFont val="Calibri"/>
      </rPr>
      <t xml:space="preserve">
</t>
    </r>
    <r>
      <rPr>
        <sz val="11"/>
        <color rgb="FF000000"/>
        <rFont val="Calibri"/>
      </rPr>
      <t xml:space="preserve">- The options specified on the </t>
    </r>
    <r>
      <rPr>
        <b/>
        <sz val="11"/>
        <color rgb="FF000000"/>
        <rFont val="Calibri"/>
      </rPr>
      <t>pwhistory.so</t>
    </r>
    <r>
      <rPr>
        <sz val="11"/>
        <color rgb="FF000000"/>
        <rFont val="Calibri"/>
      </rPr>
      <t xml:space="preserve"> module command line override the values from the </t>
    </r>
    <r>
      <rPr>
        <b/>
        <sz val="11"/>
        <color rgb="FF000000"/>
        <rFont val="Calibri"/>
      </rPr>
      <t>pwhistory.conf</t>
    </r>
    <r>
      <rPr>
        <sz val="11"/>
        <color rgb="FF000000"/>
        <rFont val="Calibri"/>
      </rPr>
      <t xml:space="preserve"> configuration file. The </t>
    </r>
    <r>
      <rPr>
        <b/>
        <sz val="11"/>
        <color rgb="FF000000"/>
        <rFont val="Calibri"/>
      </rPr>
      <t>pwhistory.conf</t>
    </r>
    <r>
      <rPr>
        <sz val="11"/>
        <color rgb="FF000000"/>
        <rFont val="Calibri"/>
      </rPr>
      <t xml:space="preserve"> file is the preferred method over configuring </t>
    </r>
    <r>
      <rPr>
        <b/>
        <sz val="11"/>
        <color rgb="FF000000"/>
        <rFont val="Calibri"/>
      </rPr>
      <t>pam_pwhistory</t>
    </r>
    <r>
      <rPr>
        <sz val="11"/>
        <color rgb="FF000000"/>
        <rFont val="Calibri"/>
      </rPr>
      <t xml:space="preserve"> directly.</t>
    </r>
    <r>
      <rPr>
        <sz val="11"/>
        <color rgb="FF000000"/>
        <rFont val="Calibri"/>
      </rPr>
      <t xml:space="preserve">
</t>
    </r>
    <r>
      <rPr>
        <sz val="11"/>
        <color rgb="FF000000"/>
        <rFont val="Calibri"/>
      </rPr>
      <t xml:space="preserve">- Only one method should be used to set the values for </t>
    </r>
    <r>
      <rPr>
        <b/>
        <sz val="11"/>
        <color rgb="FF000000"/>
        <rFont val="Calibri"/>
      </rPr>
      <t>pwhistory</t>
    </r>
    <r>
      <rPr>
        <sz val="11"/>
        <color rgb="FF000000"/>
        <rFont val="Calibri"/>
      </rPr>
      <t>. If output is provided for both locations this is considered a failure.</t>
    </r>
  </si>
  <si>
    <t>5.3.3.3.2</t>
  </si>
  <si>
    <r>
      <rPr>
        <sz val="11"/>
        <rFont val="Calibri"/>
      </rPr>
      <t>Ensure password history is enforced for the root user</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</si>
  <si>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enforce_for_root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pam_pwhistory</t>
    </r>
    <r>
      <rPr>
        <sz val="11"/>
        <color rgb="FF000000"/>
        <rFont val="Calibri"/>
      </rPr>
      <t xml:space="preserve"> profile in </t>
    </r>
    <r>
      <rPr>
        <b/>
        <sz val="11"/>
        <color rgb="FF000000"/>
        <rFont val="Calibri"/>
      </rPr>
      <t>/usr/share/pam-configs/</t>
    </r>
    <r>
      <rPr>
        <sz val="11"/>
        <color rgb="FF000000"/>
        <rFont val="Calibri"/>
      </rPr>
      <t xml:space="preserve"> has been used to configure </t>
    </r>
    <r>
      <rPr>
        <b/>
        <sz val="11"/>
        <color rgb="FF000000"/>
        <rFont val="Calibri"/>
      </rPr>
      <t>pwhistory</t>
    </r>
    <r>
      <rPr>
        <sz val="11"/>
        <color rgb="FF000000"/>
        <rFont val="Calibri"/>
      </rPr>
      <t xml:space="preserve">. Run the following script to remove the </t>
    </r>
    <r>
      <rPr>
        <b/>
        <sz val="11"/>
        <color rgb="FF000000"/>
        <rFont val="Calibri"/>
      </rPr>
      <t>enforce_for_root</t>
    </r>
    <r>
      <rPr>
        <sz val="11"/>
        <color rgb="FF000000"/>
        <rFont val="Calibri"/>
      </rPr>
      <t xml:space="preserve"> argument from the </t>
    </r>
    <r>
      <rPr>
        <b/>
        <sz val="11"/>
        <color rgb="FF000000"/>
        <rFont val="Calibri"/>
      </rPr>
      <t>pam_pwhistory.so</t>
    </r>
    <r>
      <rPr>
        <sz val="11"/>
        <color rgb="FF000000"/>
        <rFont val="Calibri"/>
      </rPr>
      <t xml:space="preserve"> line in the Password section: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profiles=$(grep -Rl "pam_pwhistory.so" /usr/share/pam-configs/ || true)</t>
    </r>
    <r>
      <rPr>
        <sz val="11"/>
        <color rgb="FF006096"/>
        <rFont val="Roboto Condensed"/>
      </rPr>
      <t xml:space="preserve">
</t>
    </r>
    <r>
      <rPr>
        <sz val="11"/>
        <color rgb="FF006096"/>
        <rFont val="Roboto Condensed"/>
      </rPr>
      <t>for profile in $profiles; do</t>
    </r>
    <r>
      <rPr>
        <sz val="11"/>
        <color rgb="FF006096"/>
        <rFont val="Roboto Condensed"/>
      </rPr>
      <t xml:space="preserve">
</t>
    </r>
    <r>
      <rPr>
        <sz val="11"/>
        <color rgb="FF006096"/>
        <rFont val="Roboto Condensed"/>
      </rPr>
      <t xml:space="preserve">    if grep -Pq '\h+pam_pwhistory\.so\h+([^#\n\r]+\h+)?enforce_for_root\b' "$profile"; then</t>
    </r>
    <r>
      <rPr>
        <sz val="11"/>
        <color rgb="FF006096"/>
        <rFont val="Roboto Condensed"/>
      </rPr>
      <t xml:space="preserve">
</t>
    </r>
    <r>
      <rPr>
        <sz val="11"/>
        <color rgb="FF006096"/>
        <rFont val="Roboto Condensed"/>
      </rPr>
      <t xml:space="preserve">       sed -Ei '/pam_pwhistory\.so/s/\enforce_for_root\b//g' "$profile"</t>
    </r>
    <r>
      <rPr>
        <sz val="11"/>
        <color rgb="FF006096"/>
        <rFont val="Roboto Condensed"/>
      </rPr>
      <t xml:space="preserve">
</t>
    </r>
    <r>
      <rPr>
        <sz val="11"/>
        <color rgb="FF006096"/>
        <rFont val="Roboto Condensed"/>
      </rPr>
      <t xml:space="preserve">       sed -Ei 's/[[:space:]]+/ /g' "$profile"</t>
    </r>
    <r>
      <rPr>
        <sz val="11"/>
        <color rgb="FF006096"/>
        <rFont val="Roboto Condensed"/>
      </rPr>
      <t xml:space="preserve">
</t>
    </r>
    <r>
      <rPr>
        <sz val="11"/>
        <color rgb="FF006096"/>
        <rFont val="Roboto Condensed"/>
      </rPr>
      <t xml:space="preserve">       echo "Updated pam profile: $profile"</t>
    </r>
    <r>
      <rPr>
        <sz val="11"/>
        <color rgb="FF006096"/>
        <rFont val="Roboto Condensed"/>
      </rPr>
      <t xml:space="preserve">
</t>
    </r>
    <r>
      <rPr>
        <sz val="11"/>
        <color rgb="FF006096"/>
        <rFont val="Roboto Condensed"/>
      </rPr>
      <t xml:space="preserve">       pam-auth-update --package &lt; /dev/null</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The options specified on the </t>
    </r>
    <r>
      <rPr>
        <b/>
        <sz val="11"/>
        <color rgb="FF000000"/>
        <rFont val="Calibri"/>
      </rPr>
      <t>pwhistory.so</t>
    </r>
    <r>
      <rPr>
        <sz val="11"/>
        <color rgb="FF000000"/>
        <rFont val="Calibri"/>
      </rPr>
      <t xml:space="preserve"> module command line override the values from the </t>
    </r>
    <r>
      <rPr>
        <b/>
        <sz val="11"/>
        <color rgb="FF000000"/>
        <rFont val="Calibri"/>
      </rPr>
      <t>pwhistory.conf</t>
    </r>
    <r>
      <rPr>
        <sz val="11"/>
        <color rgb="FF000000"/>
        <rFont val="Calibri"/>
      </rPr>
      <t xml:space="preserve"> configuration file. The </t>
    </r>
    <r>
      <rPr>
        <b/>
        <sz val="11"/>
        <color rgb="FF000000"/>
        <rFont val="Calibri"/>
      </rPr>
      <t>pwhistory.conf</t>
    </r>
    <r>
      <rPr>
        <sz val="11"/>
        <color rgb="FF000000"/>
        <rFont val="Calibri"/>
      </rPr>
      <t xml:space="preserve"> file is the preferred method over configuring </t>
    </r>
    <r>
      <rPr>
        <b/>
        <sz val="11"/>
        <color rgb="FF000000"/>
        <rFont val="Calibri"/>
      </rPr>
      <t>pam_pwhistory</t>
    </r>
    <r>
      <rPr>
        <sz val="11"/>
        <color rgb="FF000000"/>
        <rFont val="Calibri"/>
      </rPr>
      <t xml:space="preserve"> directly.</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</si>
  <si>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</si>
  <si>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'^\h*enforce_for_root\b' /etc/security/pwhistory.conf</t>
    </r>
    <r>
      <rPr>
        <sz val="11"/>
        <color rgb="FF006096"/>
        <rFont val="Roboto Condensed"/>
      </rPr>
      <t xml:space="preserve">
</t>
    </r>
    <r>
      <rPr>
        <sz val="11"/>
        <color rgb="FF006096"/>
        <rFont val="Roboto Condensed"/>
      </rPr>
      <t>enforce_for_root</t>
    </r>
    <r>
      <rPr>
        <sz val="11"/>
        <color rgb="FF006096"/>
        <rFont val="Roboto Condensed"/>
      </rPr>
      <t xml:space="preserve">
</t>
    </r>
    <r>
      <rPr>
        <sz val="11"/>
        <color rgb="FF000000"/>
        <rFont val="Calibri"/>
      </rPr>
      <t xml:space="preserve">
</t>
    </r>
    <r>
      <rPr>
        <b/>
        <sz val="11"/>
        <color rgb="FF000000"/>
        <rFont val="Calibri"/>
      </rPr>
      <t>- OR/IF -</t>
    </r>
    <r>
      <rPr>
        <sz val="11"/>
        <color rgb="FF000000"/>
        <rFont val="Calibri"/>
      </rPr>
      <t xml:space="preserve"> The </t>
    </r>
    <r>
      <rPr>
        <b/>
        <sz val="11"/>
        <color rgb="FF000000"/>
        <rFont val="Calibri"/>
      </rPr>
      <t>pam_pwhistory</t>
    </r>
    <r>
      <rPr>
        <sz val="11"/>
        <color rgb="FF000000"/>
        <rFont val="Calibri"/>
      </rPr>
      <t xml:space="preserve"> profile in </t>
    </r>
    <r>
      <rPr>
        <b/>
        <sz val="11"/>
        <color rgb="FF000000"/>
        <rFont val="Calibri"/>
      </rPr>
      <t>/usr/share/pam-configs/</t>
    </r>
    <r>
      <rPr>
        <sz val="11"/>
        <color rgb="FF000000"/>
        <rFont val="Calibri"/>
      </rPr>
      <t xml:space="preserve"> has been used to configure </t>
    </r>
    <r>
      <rPr>
        <b/>
        <sz val="11"/>
        <color rgb="FF000000"/>
        <rFont val="Calibri"/>
      </rPr>
      <t>pwhistory</t>
    </r>
    <r>
      <rPr>
        <sz val="11"/>
        <color rgb="FF000000"/>
        <rFont val="Calibri"/>
      </rPr>
      <t xml:space="preserve">
</t>
    </r>
    <r>
      <rPr>
        <sz val="11"/>
        <color rgb="FF000000"/>
        <rFont val="Calibri"/>
      </rPr>
      <t xml:space="preserve">Run the following command to verify that the </t>
    </r>
    <r>
      <rPr>
        <b/>
        <sz val="11"/>
        <color rgb="FF000000"/>
        <rFont val="Calibri"/>
      </rPr>
      <t>enforce_for_root</t>
    </r>
    <r>
      <rPr>
        <sz val="11"/>
        <color rgb="FF000000"/>
        <rFont val="Calibri"/>
      </rPr>
      <t xml:space="preserve"> argument exists on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'^\h*password\h+[^#\n\r]+\h+pam_pwhistory\.so\h+([^#\n\r]+\h+)?enforce_for_root\b'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t>
    </r>
    <r>
      <rPr>
        <sz val="11"/>
        <color rgb="FF000000"/>
        <rFont val="Calibri"/>
      </rPr>
      <t xml:space="preserve">
</t>
    </r>
    <r>
      <rPr>
        <sz val="11"/>
        <color rgb="FF000000"/>
        <rFont val="Calibri"/>
      </rPr>
      <t xml:space="preserve">- The options specified on the </t>
    </r>
    <r>
      <rPr>
        <b/>
        <sz val="11"/>
        <color rgb="FF000000"/>
        <rFont val="Calibri"/>
      </rPr>
      <t>pwhistory.so</t>
    </r>
    <r>
      <rPr>
        <sz val="11"/>
        <color rgb="FF000000"/>
        <rFont val="Calibri"/>
      </rPr>
      <t xml:space="preserve"> module command line override the values from the </t>
    </r>
    <r>
      <rPr>
        <b/>
        <sz val="11"/>
        <color rgb="FF000000"/>
        <rFont val="Calibri"/>
      </rPr>
      <t>pwhistory.conf</t>
    </r>
    <r>
      <rPr>
        <sz val="11"/>
        <color rgb="FF000000"/>
        <rFont val="Calibri"/>
      </rPr>
      <t xml:space="preserve"> configuration file. The </t>
    </r>
    <r>
      <rPr>
        <b/>
        <sz val="11"/>
        <color rgb="FF000000"/>
        <rFont val="Calibri"/>
      </rPr>
      <t>pwhistory.conf</t>
    </r>
    <r>
      <rPr>
        <sz val="11"/>
        <color rgb="FF000000"/>
        <rFont val="Calibri"/>
      </rPr>
      <t xml:space="preserve"> file is the preferred method over configuring </t>
    </r>
    <r>
      <rPr>
        <b/>
        <sz val="11"/>
        <color rgb="FF000000"/>
        <rFont val="Calibri"/>
      </rPr>
      <t>pam_pwhistory</t>
    </r>
    <r>
      <rPr>
        <sz val="11"/>
        <color rgb="FF000000"/>
        <rFont val="Calibri"/>
      </rPr>
      <t xml:space="preserve"> directly.</t>
    </r>
    <r>
      <rPr>
        <sz val="11"/>
        <color rgb="FF000000"/>
        <rFont val="Calibri"/>
      </rPr>
      <t xml:space="preserve">
</t>
    </r>
    <r>
      <rPr>
        <sz val="11"/>
        <color rgb="FF000000"/>
        <rFont val="Calibri"/>
      </rPr>
      <t xml:space="preserve">- Only one method should be used to set the values for </t>
    </r>
    <r>
      <rPr>
        <b/>
        <sz val="11"/>
        <color rgb="FF000000"/>
        <rFont val="Calibri"/>
      </rPr>
      <t>pwhistory</t>
    </r>
    <r>
      <rPr>
        <sz val="11"/>
        <color rgb="FF000000"/>
        <rFont val="Calibri"/>
      </rPr>
      <t>. If output is provided for both locations this is considered a failure.</t>
    </r>
  </si>
  <si>
    <t>5.3.3.3.3</t>
  </si>
  <si>
    <r>
      <rPr>
        <sz val="11"/>
        <rFont val="Calibri"/>
      </rPr>
      <t>Ensure pam_pwhistory includes use_authtok</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</si>
  <si>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use_authtok</t>
    </r>
    <r>
      <rPr>
        <sz val="11"/>
        <color rgb="FF006096"/>
        <rFont val="Roboto Condensed"/>
      </rPr>
      <t xml:space="preserve">
</t>
    </r>
    <r>
      <rPr>
        <sz val="11"/>
        <color rgb="FF000000"/>
        <rFont val="Calibri"/>
      </rPr>
      <t xml:space="preserve">
</t>
    </r>
    <r>
      <rPr>
        <b/>
        <sz val="11"/>
        <color rgb="FF000000"/>
        <rFont val="Calibri"/>
      </rPr>
      <t>- OR/IF -</t>
    </r>
    <r>
      <rPr>
        <sz val="11"/>
        <color rgb="FF000000"/>
        <rFont val="Calibri"/>
      </rPr>
      <t xml:space="preserve"> The </t>
    </r>
    <r>
      <rPr>
        <b/>
        <sz val="11"/>
        <color rgb="FF000000"/>
        <rFont val="Calibri"/>
      </rPr>
      <t>pam_pwhistory</t>
    </r>
    <r>
      <rPr>
        <sz val="11"/>
        <color rgb="FF000000"/>
        <rFont val="Calibri"/>
      </rPr>
      <t xml:space="preserve"> profile in </t>
    </r>
    <r>
      <rPr>
        <b/>
        <sz val="11"/>
        <color rgb="FF000000"/>
        <rFont val="Calibri"/>
      </rPr>
      <t>/usr/share/pam-configs/</t>
    </r>
    <r>
      <rPr>
        <sz val="11"/>
        <color rgb="FF000000"/>
        <rFont val="Calibri"/>
      </rPr>
      <t xml:space="preserve"> has been used to configure </t>
    </r>
    <r>
      <rPr>
        <b/>
        <sz val="11"/>
        <color rgb="FF000000"/>
        <rFont val="Calibri"/>
      </rPr>
      <t>pwhistory</t>
    </r>
    <r>
      <rPr>
        <sz val="11"/>
        <color rgb="FF000000"/>
        <rFont val="Calibri"/>
      </rPr>
      <t xml:space="preserve">. Run the following script to remove the </t>
    </r>
    <r>
      <rPr>
        <b/>
        <sz val="11"/>
        <color rgb="FF000000"/>
        <rFont val="Calibri"/>
      </rPr>
      <t>use_authtok</t>
    </r>
    <r>
      <rPr>
        <sz val="11"/>
        <color rgb="FF000000"/>
        <rFont val="Calibri"/>
      </rPr>
      <t xml:space="preserve"> argument to the </t>
    </r>
    <r>
      <rPr>
        <b/>
        <sz val="11"/>
        <color rgb="FF000000"/>
        <rFont val="Calibri"/>
      </rPr>
      <t>pam_pwhistory</t>
    </r>
    <r>
      <rPr>
        <sz val="11"/>
        <color rgb="FF000000"/>
        <rFont val="Calibri"/>
      </rPr>
      <t xml:space="preserve"> line in the Password section: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profiles=$(grep -Rl "pam_pwhistory.so" /usr/share/pam-configs/ || true)  </t>
    </r>
    <r>
      <rPr>
        <sz val="11"/>
        <color rgb="FF006096"/>
        <rFont val="Roboto Condensed"/>
      </rPr>
      <t xml:space="preserve">
</t>
    </r>
    <r>
      <rPr>
        <sz val="11"/>
        <color rgb="FF006096"/>
        <rFont val="Roboto Condensed"/>
      </rPr>
      <t>for profile in $profiles; do</t>
    </r>
    <r>
      <rPr>
        <sz val="11"/>
        <color rgb="FF006096"/>
        <rFont val="Roboto Condensed"/>
      </rPr>
      <t xml:space="preserve">
</t>
    </r>
    <r>
      <rPr>
        <sz val="11"/>
        <color rgb="FF006096"/>
        <rFont val="Roboto Condensed"/>
      </rPr>
      <t xml:space="preserve">    if grep -Pq '\h+pam_pwhistory\.so\h+([^#\n\r]+\h+)?use_authtok\b' "$profile"; then</t>
    </r>
    <r>
      <rPr>
        <sz val="11"/>
        <color rgb="FF006096"/>
        <rFont val="Roboto Condensed"/>
      </rPr>
      <t xml:space="preserve">
</t>
    </r>
    <r>
      <rPr>
        <sz val="11"/>
        <color rgb="FF006096"/>
        <rFont val="Roboto Condensed"/>
      </rPr>
      <t xml:space="preserve">       sed -Ei '/pam_pwhistory\.so/s/\use_authtok\b//g' "$profile"</t>
    </r>
    <r>
      <rPr>
        <sz val="11"/>
        <color rgb="FF006096"/>
        <rFont val="Roboto Condensed"/>
      </rPr>
      <t xml:space="preserve">
</t>
    </r>
    <r>
      <rPr>
        <sz val="11"/>
        <color rgb="FF006096"/>
        <rFont val="Roboto Condensed"/>
      </rPr>
      <t xml:space="preserve">       sed -Ei 's/[[:space:]]+/ /g' "$profile"</t>
    </r>
    <r>
      <rPr>
        <sz val="11"/>
        <color rgb="FF006096"/>
        <rFont val="Roboto Condensed"/>
      </rPr>
      <t xml:space="preserve">
</t>
    </r>
    <r>
      <rPr>
        <sz val="11"/>
        <color rgb="FF006096"/>
        <rFont val="Roboto Condensed"/>
      </rPr>
      <t xml:space="preserve">       echo "Updated pam profile: $profile"</t>
    </r>
    <r>
      <rPr>
        <sz val="11"/>
        <color rgb="FF006096"/>
        <rFont val="Roboto Condensed"/>
      </rPr>
      <t xml:space="preserve">
</t>
    </r>
    <r>
      <rPr>
        <sz val="11"/>
        <color rgb="FF006096"/>
        <rFont val="Roboto Condensed"/>
      </rPr>
      <t xml:space="preserve">       pam-auth-update --package &lt; /dev/null</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The options specified on the </t>
    </r>
    <r>
      <rPr>
        <b/>
        <sz val="11"/>
        <color rgb="FF000000"/>
        <rFont val="Calibri"/>
      </rPr>
      <t>pwhistory.so</t>
    </r>
    <r>
      <rPr>
        <sz val="11"/>
        <color rgb="FF000000"/>
        <rFont val="Calibri"/>
      </rPr>
      <t xml:space="preserve"> module command line override the values from the </t>
    </r>
    <r>
      <rPr>
        <b/>
        <sz val="11"/>
        <color rgb="FF000000"/>
        <rFont val="Calibri"/>
      </rPr>
      <t>pwhistory.conf</t>
    </r>
    <r>
      <rPr>
        <sz val="11"/>
        <color rgb="FF000000"/>
        <rFont val="Calibri"/>
      </rPr>
      <t xml:space="preserve"> configuration file. The </t>
    </r>
    <r>
      <rPr>
        <b/>
        <sz val="11"/>
        <color rgb="FF000000"/>
        <rFont val="Calibri"/>
      </rPr>
      <t>pwhistory.conf</t>
    </r>
    <r>
      <rPr>
        <sz val="11"/>
        <color rgb="FF000000"/>
        <rFont val="Calibri"/>
      </rPr>
      <t xml:space="preserve"> file is the preferred method over configuring </t>
    </r>
    <r>
      <rPr>
        <b/>
        <sz val="11"/>
        <color rgb="FF000000"/>
        <rFont val="Calibri"/>
      </rPr>
      <t>pam_pwhistory</t>
    </r>
    <r>
      <rPr>
        <sz val="11"/>
        <color rgb="FF000000"/>
        <rFont val="Calibri"/>
      </rPr>
      <t xml:space="preserve"> directly.</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</si>
  <si>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</si>
  <si>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the </t>
    </r>
    <r>
      <rPr>
        <b/>
        <sz val="11"/>
        <color rgb="FF000000"/>
        <rFont val="Calibri"/>
      </rPr>
      <t>use_authtok</t>
    </r>
    <r>
      <rPr>
        <sz val="11"/>
        <color rgb="FF000000"/>
        <rFont val="Calibri"/>
      </rPr>
      <t xml:space="preserve"> option is enabled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'^\h*use_authtok\b' /etc/security/pwhistory.conf</t>
    </r>
    <r>
      <rPr>
        <sz val="11"/>
        <color rgb="FF006096"/>
        <rFont val="Roboto Condensed"/>
      </rPr>
      <t xml:space="preserve">
</t>
    </r>
    <r>
      <rPr>
        <sz val="11"/>
        <color rgb="FF006096"/>
        <rFont val="Roboto Condensed"/>
      </rPr>
      <t>use_authtok</t>
    </r>
    <r>
      <rPr>
        <sz val="11"/>
        <color rgb="FF006096"/>
        <rFont val="Roboto Condensed"/>
      </rPr>
      <t xml:space="preserve">
</t>
    </r>
    <r>
      <rPr>
        <sz val="11"/>
        <color rgb="FF000000"/>
        <rFont val="Calibri"/>
      </rPr>
      <t xml:space="preserve">
</t>
    </r>
    <r>
      <rPr>
        <b/>
        <sz val="11"/>
        <color rgb="FF000000"/>
        <rFont val="Calibri"/>
      </rPr>
      <t>- OR/IF -</t>
    </r>
    <r>
      <rPr>
        <sz val="11"/>
        <color rgb="FF000000"/>
        <rFont val="Calibri"/>
      </rPr>
      <t xml:space="preserve"> The </t>
    </r>
    <r>
      <rPr>
        <b/>
        <sz val="11"/>
        <color rgb="FF000000"/>
        <rFont val="Calibri"/>
      </rPr>
      <t>pam_pwhistory</t>
    </r>
    <r>
      <rPr>
        <sz val="11"/>
        <color rgb="FF000000"/>
        <rFont val="Calibri"/>
      </rPr>
      <t xml:space="preserve"> profile in </t>
    </r>
    <r>
      <rPr>
        <b/>
        <sz val="11"/>
        <color rgb="FF000000"/>
        <rFont val="Calibri"/>
      </rPr>
      <t>/usr/share/pam-configs/</t>
    </r>
    <r>
      <rPr>
        <sz val="11"/>
        <color rgb="FF000000"/>
        <rFont val="Calibri"/>
      </rPr>
      <t xml:space="preserve"> has been used to configure </t>
    </r>
    <r>
      <rPr>
        <b/>
        <sz val="11"/>
        <color rgb="FF000000"/>
        <rFont val="Calibri"/>
      </rPr>
      <t>pwhistory</t>
    </r>
    <r>
      <rPr>
        <sz val="11"/>
        <color rgb="FF000000"/>
        <rFont val="Calibri"/>
      </rPr>
      <t xml:space="preserve">
</t>
    </r>
    <r>
      <rPr>
        <sz val="11"/>
        <color rgb="FF000000"/>
        <rFont val="Calibri"/>
      </rPr>
      <t xml:space="preserve">Run the following command to verify that the </t>
    </r>
    <r>
      <rPr>
        <b/>
        <sz val="11"/>
        <color rgb="FF000000"/>
        <rFont val="Calibri"/>
      </rPr>
      <t>use_authtok</t>
    </r>
    <r>
      <rPr>
        <sz val="11"/>
        <color rgb="FF000000"/>
        <rFont val="Calibri"/>
      </rPr>
      <t xml:space="preserve"> argument exists on the pwhistory line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'^\h*password\h+[^#\n\r]+\h+pam_pwhistory\.so\h+([^#\n\r]+\h+)?use_authtok\b'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t>
    </r>
    <r>
      <rPr>
        <sz val="11"/>
        <color rgb="FF000000"/>
        <rFont val="Calibri"/>
      </rPr>
      <t xml:space="preserve">
</t>
    </r>
    <r>
      <rPr>
        <sz val="11"/>
        <color rgb="FF000000"/>
        <rFont val="Calibri"/>
      </rPr>
      <t xml:space="preserve">- The options specified on the </t>
    </r>
    <r>
      <rPr>
        <b/>
        <sz val="11"/>
        <color rgb="FF000000"/>
        <rFont val="Calibri"/>
      </rPr>
      <t>pwhistory.so</t>
    </r>
    <r>
      <rPr>
        <sz val="11"/>
        <color rgb="FF000000"/>
        <rFont val="Calibri"/>
      </rPr>
      <t xml:space="preserve"> module command line override the values from the </t>
    </r>
    <r>
      <rPr>
        <b/>
        <sz val="11"/>
        <color rgb="FF000000"/>
        <rFont val="Calibri"/>
      </rPr>
      <t>pwhistory.conf</t>
    </r>
    <r>
      <rPr>
        <sz val="11"/>
        <color rgb="FF000000"/>
        <rFont val="Calibri"/>
      </rPr>
      <t xml:space="preserve"> configuration file. The </t>
    </r>
    <r>
      <rPr>
        <b/>
        <sz val="11"/>
        <color rgb="FF000000"/>
        <rFont val="Calibri"/>
      </rPr>
      <t>pwhistory.conf</t>
    </r>
    <r>
      <rPr>
        <sz val="11"/>
        <color rgb="FF000000"/>
        <rFont val="Calibri"/>
      </rPr>
      <t xml:space="preserve"> file is the preferred method over configuring </t>
    </r>
    <r>
      <rPr>
        <b/>
        <sz val="11"/>
        <color rgb="FF000000"/>
        <rFont val="Calibri"/>
      </rPr>
      <t>pam_pwhistory</t>
    </r>
    <r>
      <rPr>
        <sz val="11"/>
        <color rgb="FF000000"/>
        <rFont val="Calibri"/>
      </rPr>
      <t xml:space="preserve"> directly.</t>
    </r>
    <r>
      <rPr>
        <sz val="11"/>
        <color rgb="FF000000"/>
        <rFont val="Calibri"/>
      </rPr>
      <t xml:space="preserve">
</t>
    </r>
    <r>
      <rPr>
        <sz val="11"/>
        <color rgb="FF000000"/>
        <rFont val="Calibri"/>
      </rPr>
      <t xml:space="preserve">- Only one method should be used to set the values for </t>
    </r>
    <r>
      <rPr>
        <b/>
        <sz val="11"/>
        <color rgb="FF000000"/>
        <rFont val="Calibri"/>
      </rPr>
      <t>pwhistory</t>
    </r>
    <r>
      <rPr>
        <sz val="11"/>
        <color rgb="FF000000"/>
        <rFont val="Calibri"/>
      </rPr>
      <t>. If output is provided for both locations this is considered a failure.</t>
    </r>
  </si>
  <si>
    <t>Configure pam_unix module</t>
  </si>
  <si>
    <t>5.3.3.4.1</t>
  </si>
  <si>
    <r>
      <rPr>
        <sz val="11"/>
        <rFont val="Calibri"/>
      </rPr>
      <t>Ensure pam_unix does not include nullok</t>
    </r>
  </si>
  <si>
    <r>
      <rPr>
        <sz val="11"/>
        <color rgb="FF000000"/>
        <rFont val="Calibri"/>
      </rPr>
      <t>Run the following command:</t>
    </r>
    <r>
      <rPr>
        <sz val="11"/>
        <color rgb="FF000000"/>
        <rFont val="Calibri"/>
      </rPr>
      <t xml:space="preserve">
</t>
    </r>
    <r>
      <rPr>
        <sz val="11"/>
        <color rgb="FF006096"/>
        <rFont val="Roboto Condensed"/>
      </rPr>
      <t># grep -PH -- '^\h*([^#\n\r]+\h+)?pam_unix\.so\h+([^#\n\r]+\h+)?nullok\b' /usr/share/pam-configs/*</t>
    </r>
    <r>
      <rPr>
        <sz val="11"/>
        <color rgb="FF006096"/>
        <rFont val="Roboto Condensed"/>
      </rPr>
      <t xml:space="preserve">
</t>
    </r>
    <r>
      <rPr>
        <sz val="11"/>
        <color rgb="FF000000"/>
        <rFont val="Calibri"/>
      </rPr>
      <t xml:space="preserve">
</t>
    </r>
    <r>
      <rPr>
        <sz val="11"/>
        <color rgb="FF000000"/>
        <rFont val="Calibri"/>
      </rPr>
      <t xml:space="preserve">Edit any files returned and remove the </t>
    </r>
    <r>
      <rPr>
        <b/>
        <sz val="11"/>
        <color rgb="FF000000"/>
        <rFont val="Calibri"/>
      </rPr>
      <t>nullok</t>
    </r>
    <r>
      <rPr>
        <sz val="11"/>
        <color rgb="FF000000"/>
        <rFont val="Calibri"/>
      </rPr>
      <t xml:space="preserve"> argument for the </t>
    </r>
    <r>
      <rPr>
        <b/>
        <sz val="11"/>
        <color rgb="FF000000"/>
        <rFont val="Calibri"/>
      </rPr>
      <t>pam_unix</t>
    </r>
    <r>
      <rPr>
        <sz val="11"/>
        <color rgb="FF000000"/>
        <rFont val="Calibri"/>
      </rPr>
      <t xml:space="preserve"> lines</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 # &lt;- **ensure line does not include nullok nullok**</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 # &lt;- **ensure line does not include nullok nullok**</t>
    </r>
    <r>
      <rPr>
        <sz val="11"/>
        <color rgb="FF006096"/>
        <rFont val="Roboto Condensed"/>
      </rPr>
      <t xml:space="preserve">
</t>
    </r>
    <r>
      <rPr>
        <sz val="11"/>
        <color rgb="FF006096"/>
        <rFont val="Roboto Condensed"/>
      </rPr>
      <t>Account-Type: Primary</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&lt;EDITED_PROFILE_NAME&gt;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custom files are being used, the corresponding files in </t>
    </r>
    <r>
      <rPr>
        <b/>
        <sz val="11"/>
        <color rgb="FF000000"/>
        <rFont val="Calibri"/>
      </rPr>
      <t>/etc/pam.d/</t>
    </r>
    <r>
      <rPr>
        <sz val="11"/>
        <color rgb="FF000000"/>
        <rFont val="Calibri"/>
      </rPr>
      <t xml:space="preserve"> would need to be edited directly, and the </t>
    </r>
    <r>
      <rPr>
        <b/>
        <sz val="11"/>
        <color rgb="FF000000"/>
        <rFont val="Calibri"/>
      </rPr>
      <t>pam-auth-update --enable &lt;EDITED_PROFILE_NAME&gt;</t>
    </r>
    <r>
      <rPr>
        <sz val="11"/>
        <color rgb="FF000000"/>
        <rFont val="Calibri"/>
      </rPr>
      <t xml:space="preserve"> command skipped</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</si>
  <si>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</si>
  <si>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Run the following command to verify that the nullok argument is not set on the pam_unix.so module:</t>
    </r>
    <r>
      <rPr>
        <sz val="11"/>
        <color rgb="FF000000"/>
        <rFont val="Calibri"/>
      </rPr>
      <t xml:space="preserve">
</t>
    </r>
    <r>
      <rPr>
        <sz val="11"/>
        <color rgb="FF006096"/>
        <rFont val="Roboto Condensed"/>
      </rPr>
      <t># grep -PHs -- '^\h*[^#\n\r]+\h+pam_unix\.so\h+([^#\n\r]+\h+)?nullok\b' /etc/pam.d/common-{password,auth,account,session,session-noninteractive}</t>
    </r>
    <r>
      <rPr>
        <sz val="11"/>
        <color rgb="FF006096"/>
        <rFont val="Roboto Condensed"/>
      </rPr>
      <t xml:space="preserve">
</t>
    </r>
    <r>
      <rPr>
        <sz val="11"/>
        <color rgb="FF000000"/>
        <rFont val="Calibri"/>
      </rPr>
      <t xml:space="preserve">
</t>
    </r>
    <r>
      <rPr>
        <sz val="11"/>
        <color rgb="FF000000"/>
        <rFont val="Calibri"/>
      </rPr>
      <t>Nothing should be returned</t>
    </r>
  </si>
  <si>
    <t>5.3.3.4.2</t>
  </si>
  <si>
    <r>
      <rPr>
        <sz val="11"/>
        <rFont val="Calibri"/>
      </rPr>
      <t>Ensure pam_unix does not include remember</t>
    </r>
  </si>
  <si>
    <r>
      <rPr>
        <sz val="11"/>
        <color rgb="FF000000"/>
        <rFont val="Calibri"/>
      </rPr>
      <t>Run the following command:</t>
    </r>
    <r>
      <rPr>
        <sz val="11"/>
        <color rgb="FF000000"/>
        <rFont val="Calibri"/>
      </rPr>
      <t xml:space="preserve">
</t>
    </r>
    <r>
      <rPr>
        <sz val="11"/>
        <color rgb="FF006096"/>
        <rFont val="Roboto Condensed"/>
      </rPr>
      <t># grep -PH -- '^\h*([^#\n\r]+\h+)?pam_unix\.so\h+([^#\n\r]+\h+)?remember\b' /usr/share/pam-configs/*</t>
    </r>
    <r>
      <rPr>
        <sz val="11"/>
        <color rgb="FF006096"/>
        <rFont val="Roboto Condensed"/>
      </rPr>
      <t xml:space="preserve">
</t>
    </r>
    <r>
      <rPr>
        <sz val="11"/>
        <color rgb="FF000000"/>
        <rFont val="Calibri"/>
      </rPr>
      <t xml:space="preserve">
</t>
    </r>
    <r>
      <rPr>
        <sz val="11"/>
        <color rgb="FF000000"/>
        <rFont val="Calibri"/>
      </rPr>
      <t xml:space="preserve">Edit any files returned and remove the </t>
    </r>
    <r>
      <rPr>
        <b/>
        <sz val="11"/>
        <color rgb="FF000000"/>
        <rFont val="Calibri"/>
      </rPr>
      <t>remember=_&lt;N&gt;_</t>
    </r>
    <r>
      <rPr>
        <sz val="11"/>
        <color rgb="FF000000"/>
        <rFont val="Calibri"/>
      </rPr>
      <t xml:space="preserve"> argument for the </t>
    </r>
    <r>
      <rPr>
        <b/>
        <sz val="11"/>
        <color rgb="FF000000"/>
        <rFont val="Calibri"/>
      </rPr>
      <t>pam_unix</t>
    </r>
    <r>
      <rPr>
        <sz val="11"/>
        <color rgb="FF000000"/>
        <rFont val="Calibri"/>
      </rPr>
      <t xml:space="preserve"> lines</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[success=end default=ignore]   pam_unix.so obscure use_authtok try_first_pass yescrypt remember=5 # **&lt;- remove remember=&lt;N&gt;**</t>
    </r>
    <r>
      <rPr>
        <sz val="11"/>
        <color rgb="FF006096"/>
        <rFont val="Roboto Condensed"/>
      </rPr>
      <t xml:space="preserve">
</t>
    </r>
    <r>
      <rPr>
        <sz val="11"/>
        <color rgb="FF006096"/>
        <rFont val="Roboto Condensed"/>
      </rPr>
      <t>[success=end default=ignore]   pam_unix.so obscure yescrypt remember=5 # **&lt;- remove remember=&lt;N&gt;**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&lt;EDITED_PROFILE_NAME&gt;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custom files are being used, the corresponding files in </t>
    </r>
    <r>
      <rPr>
        <b/>
        <sz val="11"/>
        <color rgb="FF000000"/>
        <rFont val="Calibri"/>
      </rPr>
      <t>/etc/pam.d/</t>
    </r>
    <r>
      <rPr>
        <sz val="11"/>
        <color rgb="FF000000"/>
        <rFont val="Calibri"/>
      </rPr>
      <t xml:space="preserve"> would need to be edited directly, and the </t>
    </r>
    <r>
      <rPr>
        <b/>
        <sz val="11"/>
        <color rgb="FF000000"/>
        <rFont val="Calibri"/>
      </rPr>
      <t>pam-auth-update --enable &lt;EDITED_PROFILE_NAME&gt;</t>
    </r>
    <r>
      <rPr>
        <sz val="11"/>
        <color rgb="FF000000"/>
        <rFont val="Calibri"/>
      </rPr>
      <t xml:space="preserve"> command skipped</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</si>
  <si>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yescrypt</t>
    </r>
    <r>
      <rPr>
        <sz val="11"/>
        <color rgb="FF000000"/>
        <rFont val="Calibri"/>
      </rPr>
      <t xml:space="preserve"> or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</si>
  <si>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-PHs -- '^\h*^\h*[^#\n\r]+\h+pam_unix\.so\h+([^#\n\r]+\h+)?remember=\d+\b' /etc/pam.d/common-{password,auth,account,session,session-noninteractive}</t>
    </r>
    <r>
      <rPr>
        <sz val="11"/>
        <color rgb="FF006096"/>
        <rFont val="Roboto Condensed"/>
      </rPr>
      <t xml:space="preserve">
</t>
    </r>
    <r>
      <rPr>
        <sz val="11"/>
        <color rgb="FF000000"/>
        <rFont val="Calibri"/>
      </rPr>
      <t xml:space="preserve">
</t>
    </r>
    <r>
      <rPr>
        <sz val="11"/>
        <color rgb="FF000000"/>
        <rFont val="Calibri"/>
      </rPr>
      <t>Nothing should be returned</t>
    </r>
  </si>
  <si>
    <t>5.3.3.4.3</t>
  </si>
  <si>
    <r>
      <rPr>
        <sz val="11"/>
        <rFont val="Calibri"/>
      </rPr>
      <t>Ensure pam_unix includes a strong password hashing algorithm</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</si>
  <si>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(/pam_unix\.so/)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edit or add a strong hashing algorithm, either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that meets local site policy to the </t>
    </r>
    <r>
      <rPr>
        <b/>
        <sz val="11"/>
        <color rgb="FF000000"/>
        <rFont val="Calibri"/>
      </rPr>
      <t>pam_unix</t>
    </r>
    <r>
      <rPr>
        <sz val="11"/>
        <color rgb="FF000000"/>
        <rFont val="Calibri"/>
      </rPr>
      <t xml:space="preserve"> lines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 # &lt;- Start of "Auth" section</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t>
    </r>
    <r>
      <rPr>
        <sz val="11"/>
        <color rgb="FF006096"/>
        <rFont val="Roboto Condensed"/>
      </rPr>
      <t xml:space="preserve">
</t>
    </r>
    <r>
      <rPr>
        <sz val="11"/>
        <color rgb="FF006096"/>
        <rFont val="Roboto Condensed"/>
      </rPr>
      <t>Account-Type: Primary # &lt;- Start of "Account" section</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  # &lt;- Start of "Session" section</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 # &lt;- Start of "Password" section</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 # &lt;- **ensure hashing algorithm is either sha512 or yescrypt**</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 # &lt;- **ensure hashing algorithm is either sha512 or yescrypt**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</si>
  <si>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sz val="11"/>
        <color rgb="FF000000"/>
        <rFont val="Calibri"/>
      </rPr>
      <t xml:space="preserve">The </t>
    </r>
    <r>
      <rPr>
        <b/>
        <sz val="11"/>
        <color rgb="FF000000"/>
        <rFont val="Calibri"/>
      </rPr>
      <t>pam_unix</t>
    </r>
    <r>
      <rPr>
        <sz val="11"/>
        <color rgb="FF000000"/>
        <rFont val="Calibri"/>
      </rPr>
      <t xml:space="preserve"> module can be configured to use one of the following hashing algorithms for user's passwords: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When a user changes their password next, encrypt it with the </t>
    </r>
    <r>
      <rPr>
        <b/>
        <sz val="11"/>
        <color rgb="FF000000"/>
        <rFont val="Calibri"/>
      </rPr>
      <t>MD5</t>
    </r>
    <r>
      <rPr>
        <sz val="11"/>
        <color rgb="FF000000"/>
        <rFont val="Calibri"/>
      </rPr>
      <t xml:space="preserve"> algorithm.</t>
    </r>
    <r>
      <rPr>
        <sz val="11"/>
        <color rgb="FF000000"/>
        <rFont val="Calibri"/>
      </rPr>
      <t xml:space="preserve">
</t>
    </r>
    <r>
      <rPr>
        <sz val="11"/>
        <color rgb="FF000000"/>
        <rFont val="Calibri"/>
      </rPr>
      <t xml:space="preserve">- </t>
    </r>
    <r>
      <rPr>
        <b/>
        <sz val="11"/>
        <color rgb="FF000000"/>
        <rFont val="Calibri"/>
      </rPr>
      <t>bigcrypt</t>
    </r>
    <r>
      <rPr>
        <sz val="11"/>
        <color rgb="FF000000"/>
        <rFont val="Calibri"/>
      </rPr>
      <t xml:space="preserve"> - When a user changes their password next, encrypt it with the </t>
    </r>
    <r>
      <rPr>
        <b/>
        <sz val="11"/>
        <color rgb="FF000000"/>
        <rFont val="Calibri"/>
      </rPr>
      <t>DEC C2</t>
    </r>
    <r>
      <rPr>
        <sz val="11"/>
        <color rgb="FF000000"/>
        <rFont val="Calibri"/>
      </rPr>
      <t xml:space="preserve"> algorithm.</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When a user changes their password next, encrypt it with the </t>
    </r>
    <r>
      <rPr>
        <b/>
        <sz val="11"/>
        <color rgb="FF000000"/>
        <rFont val="Calibri"/>
      </rPr>
      <t>SHA256</t>
    </r>
    <r>
      <rPr>
        <sz val="11"/>
        <color rgb="FF000000"/>
        <rFont val="Calibri"/>
      </rPr>
      <t xml:space="preserve"> algorithm. The </t>
    </r>
    <r>
      <rPr>
        <b/>
        <sz val="11"/>
        <color rgb="FF000000"/>
        <rFont val="Calibri"/>
      </rPr>
      <t>SHA256</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When a user changes their password next, encrypt it with the </t>
    </r>
    <r>
      <rPr>
        <b/>
        <sz val="11"/>
        <color rgb="FF000000"/>
        <rFont val="Calibri"/>
      </rPr>
      <t>SHA512</t>
    </r>
    <r>
      <rPr>
        <sz val="11"/>
        <color rgb="FF000000"/>
        <rFont val="Calibri"/>
      </rPr>
      <t xml:space="preserve"> algorithm. The </t>
    </r>
    <r>
      <rPr>
        <b/>
        <sz val="11"/>
        <color rgb="FF000000"/>
        <rFont val="Calibri"/>
      </rPr>
      <t>SHA512</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blowfish</t>
    </r>
    <r>
      <rPr>
        <sz val="11"/>
        <color rgb="FF000000"/>
        <rFont val="Calibri"/>
      </rPr>
      <t xml:space="preserve"> - When a user changes their password next, encrypt it with the </t>
    </r>
    <r>
      <rPr>
        <b/>
        <sz val="11"/>
        <color rgb="FF000000"/>
        <rFont val="Calibri"/>
      </rPr>
      <t>blowfish</t>
    </r>
    <r>
      <rPr>
        <sz val="11"/>
        <color rgb="FF000000"/>
        <rFont val="Calibri"/>
      </rPr>
      <t xml:space="preserve"> algorithm. The </t>
    </r>
    <r>
      <rPr>
        <b/>
        <sz val="11"/>
        <color rgb="FF000000"/>
        <rFont val="Calibri"/>
      </rPr>
      <t>blowfish</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gost_yescrypt</t>
    </r>
    <r>
      <rPr>
        <sz val="11"/>
        <color rgb="FF000000"/>
        <rFont val="Calibri"/>
      </rPr>
      <t xml:space="preserve"> - When a user changes their password next, encrypt it with the </t>
    </r>
    <r>
      <rPr>
        <b/>
        <sz val="11"/>
        <color rgb="FF000000"/>
        <rFont val="Calibri"/>
      </rPr>
      <t>gost-yescrypt</t>
    </r>
    <r>
      <rPr>
        <sz val="11"/>
        <color rgb="FF000000"/>
        <rFont val="Calibri"/>
      </rPr>
      <t xml:space="preserve"> algorithm. The </t>
    </r>
    <r>
      <rPr>
        <b/>
        <sz val="11"/>
        <color rgb="FF000000"/>
        <rFont val="Calibri"/>
      </rPr>
      <t>gost-yescrypt</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When a user changes their password next, encrypt it with the </t>
    </r>
    <r>
      <rPr>
        <b/>
        <sz val="11"/>
        <color rgb="FF000000"/>
        <rFont val="Calibri"/>
      </rPr>
      <t>yescrypt</t>
    </r>
    <r>
      <rPr>
        <sz val="11"/>
        <color rgb="FF000000"/>
        <rFont val="Calibri"/>
      </rPr>
      <t xml:space="preserve"> algorithm. The </t>
    </r>
    <r>
      <rPr>
        <b/>
        <sz val="11"/>
        <color rgb="FF000000"/>
        <rFont val="Calibri"/>
      </rPr>
      <t>yescrypt</t>
    </r>
    <r>
      <rPr>
        <sz val="11"/>
        <color rgb="FF000000"/>
        <rFont val="Calibri"/>
      </rPr>
      <t xml:space="preserve"> algorithm must be supported by the crypt(3) function.</t>
    </r>
  </si>
  <si>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-PH -- '^\h*password\h+([^#\n\r]+)\h+pam_unix\.so\h+([^#\n\r]+\h+)?(sha512|yescrypt)\b'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</si>
  <si>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5.3.3.4.4</t>
  </si>
  <si>
    <r>
      <rPr>
        <sz val="11"/>
        <rFont val="Calibri"/>
      </rPr>
      <t>Ensure pam_unix includes use_authtok</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</si>
  <si>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(/pam_unix\.so/)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add </t>
    </r>
    <r>
      <rPr>
        <b/>
        <sz val="11"/>
        <color rgb="FF000000"/>
        <rFont val="Calibri"/>
      </rPr>
      <t>use_authtok</t>
    </r>
    <r>
      <rPr>
        <sz val="11"/>
        <color rgb="FF000000"/>
        <rFont val="Calibri"/>
      </rPr>
      <t xml:space="preserve"> to the </t>
    </r>
    <r>
      <rPr>
        <b/>
        <sz val="11"/>
        <color rgb="FF000000"/>
        <rFont val="Calibri"/>
      </rPr>
      <t>pam_unix</t>
    </r>
    <r>
      <rPr>
        <sz val="11"/>
        <color rgb="FF000000"/>
        <rFont val="Calibri"/>
      </rPr>
      <t xml:space="preserve"> line in the </t>
    </r>
    <r>
      <rPr>
        <b/>
        <sz val="11"/>
        <color rgb="FF000000"/>
        <rFont val="Calibri"/>
      </rPr>
      <t>Password</t>
    </r>
    <r>
      <rPr>
        <sz val="11"/>
        <color rgb="FF000000"/>
        <rFont val="Calibri"/>
      </rPr>
      <t xml:space="preserve"> section under </t>
    </r>
    <r>
      <rPr>
        <b/>
        <sz val="11"/>
        <color rgb="FF000000"/>
        <rFont val="Calibri"/>
      </rPr>
      <t>Password:</t>
    </r>
    <r>
      <rPr>
        <sz val="11"/>
        <color rgb="FF000000"/>
        <rFont val="Calibri"/>
      </rPr>
      <t xml:space="preserve"> subsection:</t>
    </r>
    <r>
      <rPr>
        <sz val="11"/>
        <color rgb="FF000000"/>
        <rFont val="Calibri"/>
      </rPr>
      <t xml:space="preserve">
</t>
    </r>
    <r>
      <rPr>
        <b/>
        <sz val="11"/>
        <color rgb="FF000000"/>
        <rFont val="Calibri"/>
      </rPr>
      <t>Note:</t>
    </r>
    <r>
      <rPr>
        <sz val="11"/>
        <color rgb="FF000000"/>
        <rFont val="Calibri"/>
      </rPr>
      <t xml:space="preserve"> The if the file's </t>
    </r>
    <r>
      <rPr>
        <b/>
        <sz val="11"/>
        <color rgb="FF000000"/>
        <rFont val="Calibri"/>
      </rPr>
      <t>Password</t>
    </r>
    <r>
      <rPr>
        <sz val="11"/>
        <color rgb="FF000000"/>
        <rFont val="Calibri"/>
      </rPr>
      <t xml:space="preserve"> section includes a </t>
    </r>
    <r>
      <rPr>
        <b/>
        <sz val="11"/>
        <color rgb="FF000000"/>
        <rFont val="Calibri"/>
      </rPr>
      <t>Password-Initial:</t>
    </r>
    <r>
      <rPr>
        <sz val="11"/>
        <color rgb="FF000000"/>
        <rFont val="Calibri"/>
      </rPr>
      <t xml:space="preserve"> subsection, </t>
    </r>
    <r>
      <rPr>
        <b/>
        <sz val="11"/>
        <color rgb="FF000000"/>
        <rFont val="Calibri"/>
      </rPr>
      <t>use_authtok</t>
    </r>
    <r>
      <rPr>
        <sz val="11"/>
        <color rgb="FF000000"/>
        <rFont val="Calibri"/>
      </rPr>
      <t xml:space="preserve"> should not be added to the </t>
    </r>
    <r>
      <rPr>
        <b/>
        <sz val="11"/>
        <color rgb="FF000000"/>
        <rFont val="Calibri"/>
      </rPr>
      <t>pam_unix</t>
    </r>
    <r>
      <rPr>
        <sz val="11"/>
        <color rgb="FF000000"/>
        <rFont val="Calibri"/>
      </rPr>
      <t xml:space="preserve"> line in the </t>
    </r>
    <r>
      <rPr>
        <b/>
        <sz val="11"/>
        <color rgb="FF000000"/>
        <rFont val="Calibri"/>
      </rPr>
      <t>Password-Initial:</t>
    </r>
    <r>
      <rPr>
        <sz val="11"/>
        <color rgb="FF000000"/>
        <rFont val="Calibri"/>
      </rPr>
      <t xml:space="preserve"> subsection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 # &lt;- Start of "Auth" section</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t>
    </r>
    <r>
      <rPr>
        <sz val="11"/>
        <color rgb="FF006096"/>
        <rFont val="Roboto Condensed"/>
      </rPr>
      <t xml:space="preserve">
</t>
    </r>
    <r>
      <rPr>
        <sz val="11"/>
        <color rgb="FF006096"/>
        <rFont val="Roboto Condensed"/>
      </rPr>
      <t>Account-Type: Primary # &lt;- Start of "Account" section</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  # &lt;- Start of "Session" section</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 # &lt;- Start of "Password" section</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 # &lt;- **ensure line includes use_authtok**</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 # &lt;- **Password-Initial: subsection does not include use_authtok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</si>
  <si>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pam_unix.so module lines in the password stack:</t>
    </r>
    <r>
      <rPr>
        <sz val="11"/>
        <color rgb="FF000000"/>
        <rFont val="Calibri"/>
      </rPr>
      <t xml:space="preserve">
</t>
    </r>
    <r>
      <rPr>
        <sz val="11"/>
        <color rgb="FF006096"/>
        <rFont val="Roboto Condensed"/>
      </rPr>
      <t># grep -PH -- '^\h*password\h+([^#\n\r]+)\h+pam_unix\.so\h+([^#\n\r]+\h+)?use_authtok\b'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</si>
  <si>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</si>
  <si>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</si>
  <si>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</si>
  <si>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</si>
  <si>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</si>
  <si>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</si>
  <si>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</si>
  <si>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</si>
  <si>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</si>
  <si>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</si>
  <si>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</si>
  <si>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</si>
  <si>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xml:space="preserve">via </t>
    </r>
    <r>
      <rPr>
        <b/>
        <sz val="11"/>
        <color rgb="FF000000"/>
        <rFont val="Calibri"/>
      </rPr>
      <t>chage --mindays &lt;user&gt;</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</si>
  <si>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 xml:space="preserve"> 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</si>
  <si>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</si>
  <si>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</si>
  <si>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</si>
  <si>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</si>
  <si>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</si>
  <si>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</si>
  <si>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</si>
  <si>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</si>
  <si>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</si>
  <si>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</si>
  <si>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</si>
  <si>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</si>
  <si>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</si>
  <si>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</si>
  <si>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</si>
  <si>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</si>
  <si>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</si>
  <si>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"Days"}'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</si>
  <si>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</si>
  <si>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</si>
  <si>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</si>
  <si>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</si>
  <si>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</si>
  <si>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</si>
  <si>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</si>
  <si>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</si>
  <si>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</si>
  <si>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</si>
  <si>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</si>
  <si>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</si>
  <si>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</si>
  <si>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</si>
  <si>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</si>
  <si>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</si>
  <si>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</si>
  <si>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</si>
  <si>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</si>
  <si>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</si>
  <si>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</si>
  <si>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</si>
  <si>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</si>
  <si>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</si>
  <si>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</si>
  <si>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</si>
  <si>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</si>
  <si>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/^(P|L)/ {print "User: \"" $1 "\" Password is status: " $2}'</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 xml:space="preserve">User: "root" Password is status: P </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User: "root" Password is status: 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P</t>
    </r>
    <r>
      <rPr>
        <sz val="11"/>
        <color rgb="FF000000"/>
        <rFont val="Calibri"/>
      </rPr>
      <t xml:space="preserve"> - Password is set</t>
    </r>
    <r>
      <rPr>
        <sz val="11"/>
        <color rgb="FF000000"/>
        <rFont val="Calibri"/>
      </rPr>
      <t xml:space="preserve">
</t>
    </r>
    <r>
      <rPr>
        <sz val="11"/>
        <color rgb="FF000000"/>
        <rFont val="Calibri"/>
      </rPr>
      <t xml:space="preserve">- </t>
    </r>
    <r>
      <rPr>
        <b/>
        <sz val="11"/>
        <color rgb="FF000000"/>
        <rFont val="Calibri"/>
      </rPr>
      <t>L</t>
    </r>
    <r>
      <rPr>
        <sz val="11"/>
        <color rgb="FF000000"/>
        <rFont val="Calibri"/>
      </rPr>
      <t xml:space="preserve"> - Password is locked</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</si>
  <si>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</si>
  <si>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</si>
  <si>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</si>
  <si>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</si>
  <si>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su - root -c env | awk -F= '$1=="PATH"{print $2}')"</t>
    </r>
    <r>
      <rPr>
        <sz val="11"/>
        <color rgb="FF006096"/>
        <rFont val="Roboto Condensed"/>
      </rPr>
      <t xml:space="preserve">
</t>
    </r>
    <r>
      <rPr>
        <sz val="11"/>
        <color rgb="FF006096"/>
        <rFont val="Roboto Condensed"/>
      </rPr>
      <t xml:space="preserve">   IFS=":" read -ra a_path_loc &lt;&lt;&lt; "$l_root_path"</t>
    </r>
    <r>
      <rPr>
        <sz val="11"/>
        <color rgb="FF006096"/>
        <rFont val="Roboto Condensed"/>
      </rPr>
      <t xml:space="preserve">
</t>
    </r>
    <r>
      <rPr>
        <sz val="11"/>
        <color rgb="FF006096"/>
        <rFont val="Roboto Condensed"/>
      </rPr>
      <t xml:space="preserve">   grep -q -- "::" &lt;&lt;&lt; "$l_root_path" &amp;&amp; \</t>
    </r>
    <r>
      <rPr>
        <sz val="11"/>
        <color rgb="FF006096"/>
        <rFont val="Roboto Condensed"/>
      </rPr>
      <t xml:space="preserve">
</t>
    </r>
    <r>
      <rPr>
        <sz val="11"/>
        <color rgb="FF006096"/>
        <rFont val="Roboto Condensed"/>
      </rPr>
      <t xml:space="preserve">   a_output2+=(" - root's path contains a empty directory (::)")</t>
    </r>
    <r>
      <rPr>
        <sz val="11"/>
        <color rgb="FF006096"/>
        <rFont val="Roboto Condensed"/>
      </rPr>
      <t xml:space="preserve">
</t>
    </r>
    <r>
      <rPr>
        <sz val="11"/>
        <color rgb="FF006096"/>
        <rFont val="Roboto Condensed"/>
      </rPr>
      <t xml:space="preserve">   grep -Pq -- ":\h*$" &lt;&lt;&lt; "$l_root_path" &amp;&amp; \</t>
    </r>
    <r>
      <rPr>
        <sz val="11"/>
        <color rgb="FF006096"/>
        <rFont val="Roboto Condensed"/>
      </rPr>
      <t xml:space="preserve">
</t>
    </r>
    <r>
      <rPr>
        <sz val="11"/>
        <color rgb="FF006096"/>
        <rFont val="Roboto Condensed"/>
      </rPr>
      <t xml:space="preserve">   a_output2+=(" - root's path contains a trailing (:)")</t>
    </r>
    <r>
      <rPr>
        <sz val="11"/>
        <color rgb="FF006096"/>
        <rFont val="Roboto Condensed"/>
      </rPr>
      <t xml:space="preserve">
</t>
    </r>
    <r>
      <rPr>
        <sz val="11"/>
        <color rgb="FF006096"/>
        <rFont val="Roboto Condensed"/>
      </rPr>
      <t xml:space="preserve">   grep -Pq -- '(^\h*|:)\.(:|\h*$)' &lt;&lt;&lt; "$l_root_path" &amp;&amp; \</t>
    </r>
    <r>
      <rPr>
        <sz val="11"/>
        <color rgb="FF006096"/>
        <rFont val="Roboto Condensed"/>
      </rPr>
      <t xml:space="preserve">
</t>
    </r>
    <r>
      <rPr>
        <sz val="11"/>
        <color rgb="FF006096"/>
        <rFont val="Roboto Condensed"/>
      </rPr>
      <t xml:space="preserve">   a_output2+=(" - root's path contains current working directory (.)")</t>
    </r>
    <r>
      <rPr>
        <sz val="11"/>
        <color rgb="FF006096"/>
        <rFont val="Roboto Condensed"/>
      </rPr>
      <t xml:space="preserve">
</t>
    </r>
    <r>
      <rPr>
        <sz val="11"/>
        <color rgb="FF006096"/>
        <rFont val="Roboto Condensed"/>
      </rPr>
      <t xml:space="preserve">   for l_path in "${a_path_loc[@]}";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IFS=: read -r l_fmode l_fown; do</t>
    </r>
    <r>
      <rPr>
        <sz val="11"/>
        <color rgb="FF006096"/>
        <rFont val="Roboto Condensed"/>
      </rPr>
      <t xml:space="preserve">
</t>
    </r>
    <r>
      <rPr>
        <sz val="11"/>
        <color rgb="FF006096"/>
        <rFont val="Roboto Condensed"/>
      </rPr>
      <t xml:space="preserve">            [ "$l_fown" != "root" ] &amp;&amp; \</t>
    </r>
    <r>
      <rPr>
        <sz val="11"/>
        <color rgb="FF006096"/>
        <rFont val="Roboto Condensed"/>
      </rPr>
      <t xml:space="preserve">
</t>
    </r>
    <r>
      <rPr>
        <sz val="11"/>
        <color rgb="FF006096"/>
        <rFont val="Roboto Condensed"/>
      </rPr>
      <t xml:space="preserve">            a_output2+=(" - Directory: \"$l_path\" is owned by: \"$l_fown\"" \</t>
    </r>
    <r>
      <rPr>
        <sz val="11"/>
        <color rgb="FF006096"/>
        <rFont val="Roboto Condensed"/>
      </rPr>
      <t xml:space="preserve">
</t>
    </r>
    <r>
      <rPr>
        <sz val="11"/>
        <color rgb="FF006096"/>
        <rFont val="Roboto Condensed"/>
      </rPr>
      <t xml:space="preserve">            "    should be owned by \"root\"")</t>
    </r>
    <r>
      <rPr>
        <sz val="11"/>
        <color rgb="FF006096"/>
        <rFont val="Roboto Condensed"/>
      </rPr>
      <t xml:space="preserve">
</t>
    </r>
    <r>
      <rPr>
        <sz val="11"/>
        <color rgb="FF006096"/>
        <rFont val="Roboto Condensed"/>
      </rPr>
      <t xml:space="preserve">            [ $(( $l_fmode &amp; $l_pmask )) -gt 0 ] &amp;&amp; \</t>
    </r>
    <r>
      <rPr>
        <sz val="11"/>
        <color rgb="FF006096"/>
        <rFont val="Roboto Condensed"/>
      </rPr>
      <t xml:space="preserve">
</t>
    </r>
    <r>
      <rPr>
        <sz val="11"/>
        <color rgb="FF006096"/>
        <rFont val="Roboto Condensed"/>
      </rPr>
      <t xml:space="preserve">            a_output2+=(" - Directory: \"$l_path\" is mode: \"$l_fmode\"" \</t>
    </r>
    <r>
      <rPr>
        <sz val="11"/>
        <color rgb="FF006096"/>
        <rFont val="Roboto Condensed"/>
      </rPr>
      <t xml:space="preserve">
</t>
    </r>
    <r>
      <rPr>
        <sz val="11"/>
        <color rgb="FF006096"/>
        <rFont val="Roboto Condensed"/>
      </rPr>
      <t xml:space="preserve">            "    and should be mode: \"$l_maxperm\" or more restrictive")</t>
    </r>
    <r>
      <rPr>
        <sz val="11"/>
        <color rgb="FF006096"/>
        <rFont val="Roboto Condensed"/>
      </rPr>
      <t xml:space="preserve">
</t>
    </r>
    <r>
      <rPr>
        <sz val="11"/>
        <color rgb="FF006096"/>
        <rFont val="Roboto Condensed"/>
      </rPr>
      <t xml:space="preserve">         done &lt;&lt;&lt; "$(stat -Lc '%#a:%U'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t>
    </r>
    <r>
      <rPr>
        <sz val="11"/>
        <color rgb="FF006096"/>
        <rFont val="Roboto Condensed"/>
      </rPr>
      <t xml:space="preserve">
</t>
    </r>
    <r>
      <rPr>
        <sz val="11"/>
        <color rgb="FF006096"/>
        <rFont val="Roboto Condensed"/>
      </rPr>
      <t xml:space="preserve">      " - Root's path is correctly configured"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t>
    </r>
    <r>
      <rPr>
        <sz val="11"/>
        <color rgb="FF006096"/>
        <rFont val="Roboto Condensed"/>
      </rPr>
      <t xml:space="preserve">
</t>
    </r>
    <r>
      <rPr>
        <sz val="11"/>
        <color rgb="FF006096"/>
        <rFont val="Roboto Condensed"/>
      </rPr>
      <t xml:space="preserve">      "- * Reasons for audit failure * :" "${a_output2[@]}"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</si>
  <si>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</si>
  <si>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</si>
  <si>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/root/.profile</t>
    </r>
    <r>
      <rPr>
        <sz val="11"/>
        <color rgb="FF000000"/>
        <rFont val="Calibri"/>
      </rPr>
      <t xml:space="preserve"> and </t>
    </r>
    <r>
      <rPr>
        <b/>
        <sz val="11"/>
        <color rgb="FF000000"/>
        <rFont val="Calibri"/>
      </rPr>
      <t>/root/.bashrc</t>
    </r>
    <r>
      <rPr>
        <sz val="11"/>
        <color rgb="FF000000"/>
        <rFont val="Calibri"/>
      </rPr>
      <t xml:space="preserve"> and either:</t>
    </r>
    <r>
      <rPr>
        <sz val="11"/>
        <color rgb="FF000000"/>
        <rFont val="Calibri"/>
      </rPr>
      <t xml:space="preserve">
</t>
    </r>
    <r>
      <rPr>
        <sz val="11"/>
        <color rgb="FF000000"/>
        <rFont val="Calibri"/>
      </rPr>
      <t xml:space="preserve">- remove, comment out, or update any line with </t>
    </r>
    <r>
      <rPr>
        <b/>
        <sz val="11"/>
        <color rgb="FF000000"/>
        <rFont val="Calibri"/>
      </rPr>
      <t>umask</t>
    </r>
    <r>
      <rPr>
        <sz val="11"/>
        <color rgb="FF000000"/>
        <rFont val="Calibri"/>
      </rPr>
      <t>.</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update any line that includes </t>
    </r>
    <r>
      <rPr>
        <b/>
        <sz val="11"/>
        <color rgb="FF000000"/>
        <rFont val="Calibri"/>
      </rPr>
      <t>umask</t>
    </r>
    <r>
      <rPr>
        <sz val="11"/>
        <color rgb="FF000000"/>
        <rFont val="Calibri"/>
      </rPr>
      <t xml:space="preserve"> to a value of </t>
    </r>
    <r>
      <rPr>
        <b/>
        <sz val="11"/>
        <color rgb="FF000000"/>
        <rFont val="Calibri"/>
      </rPr>
      <t>0027</t>
    </r>
    <r>
      <rPr>
        <sz val="11"/>
        <color rgb="FF000000"/>
        <rFont val="Calibri"/>
      </rPr>
      <t xml:space="preserve"> or more restrictive.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Recommendation "Ensure default user umask is configured" includes guidance to set the default umask</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</si>
  <si>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</si>
  <si>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command to verify that the </t>
    </r>
    <r>
      <rPr>
        <b/>
        <sz val="11"/>
        <color rgb="FF000000"/>
        <rFont val="Calibri"/>
      </rPr>
      <t>root</t>
    </r>
    <r>
      <rPr>
        <sz val="11"/>
        <color rgb="FF000000"/>
        <rFont val="Calibri"/>
      </rPr>
      <t xml:space="preserve"> user files, </t>
    </r>
    <r>
      <rPr>
        <b/>
        <sz val="11"/>
        <color rgb="FF000000"/>
        <rFont val="Calibri"/>
      </rPr>
      <t>/root/.profile</t>
    </r>
    <r>
      <rPr>
        <sz val="11"/>
        <color rgb="FF000000"/>
        <rFont val="Calibri"/>
      </rPr>
      <t xml:space="preserve"> and </t>
    </r>
    <r>
      <rPr>
        <b/>
        <sz val="11"/>
        <color rgb="FF000000"/>
        <rFont val="Calibri"/>
      </rPr>
      <t>/root/.bashrc</t>
    </r>
    <r>
      <rPr>
        <sz val="11"/>
        <color rgb="FF000000"/>
        <rFont val="Calibri"/>
      </rPr>
      <t xml:space="preserve">, do not include a </t>
    </r>
    <r>
      <rPr>
        <b/>
        <sz val="11"/>
        <color rgb="FF000000"/>
        <rFont val="Calibri"/>
      </rPr>
      <t>umask</t>
    </r>
    <r>
      <rPr>
        <sz val="11"/>
        <color rgb="FF000000"/>
        <rFont val="Calibri"/>
      </rPr>
      <t xml:space="preserve"> that is less restrictive than </t>
    </r>
    <r>
      <rPr>
        <b/>
        <sz val="11"/>
        <color rgb="FF000000"/>
        <rFont val="Calibri"/>
      </rPr>
      <t>0027</t>
    </r>
    <r>
      <rPr>
        <sz val="11"/>
        <color rgb="FF000000"/>
        <rFont val="Calibri"/>
      </rPr>
      <t>:</t>
    </r>
    <r>
      <rPr>
        <sz val="11"/>
        <color rgb="FF000000"/>
        <rFont val="Calibri"/>
      </rPr>
      <t xml:space="preserve">
</t>
    </r>
    <r>
      <rPr>
        <sz val="11"/>
        <color rgb="FF006096"/>
        <rFont val="Roboto Condensed"/>
      </rPr>
      <t># grep -Psi -- '^\h*umask\h+((\d{1,2}(\d[^7]|[^2-7]\d)\b)|(u=[rwx]{1,3},)?(((g=[rx]?[rx]?w[rx]?[rx]?\b)(,o=[rwx]{1,3})?)|((g=[wrx]{1,3},)?o=[wrx]{1,3}\b)))' /root/.profile /root/.bashrc</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</si>
  <si>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</si>
  <si>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</si>
  <si>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</si>
  <si>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</si>
  <si>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</si>
  <si>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</si>
  <si>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</si>
  <si>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</si>
  <si>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</si>
  <si>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</si>
  <si>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</si>
  <si>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</si>
  <si>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</si>
  <si>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</si>
  <si>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</si>
  <si>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</si>
  <si>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</si>
  <si>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</si>
  <si>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</si>
  <si>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</si>
  <si>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l_tmout_set="900"</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l_tmout_readonly="$(grep -P -- '^\h*(typeset\h\-xr\hTMOUT=\d+|([^#\n\r]+)?\breadonly\h+TMOUT\b)' "$l_file")"</t>
    </r>
    <r>
      <rPr>
        <sz val="11"/>
        <color rgb="FF006096"/>
        <rFont val="Roboto Condensed"/>
      </rPr>
      <t xml:space="preserve">
</t>
    </r>
    <r>
      <rPr>
        <sz val="11"/>
        <color rgb="FF006096"/>
        <rFont val="Roboto Condensed"/>
      </rPr>
      <t xml:space="preserve">      l_tmout_export="$(grep -P -- '^\h*(typeset\h\-xr\hTMOUT=\d+|([^#\n\r]+)?\bexport\b([^#\n\r]+\b)?TMOUT\b)' "$l_file")"</t>
    </r>
    <r>
      <rPr>
        <sz val="11"/>
        <color rgb="FF006096"/>
        <rFont val="Roboto Condensed"/>
      </rPr>
      <t xml:space="preserve">
</t>
    </r>
    <r>
      <rPr>
        <sz val="11"/>
        <color rgb="FF006096"/>
        <rFont val="Roboto Condensed"/>
      </rPr>
      <t xml:space="preserve">      if [ -n "$l_tmout_readonly" ]; then</t>
    </r>
    <r>
      <rPr>
        <sz val="11"/>
        <color rgb="FF006096"/>
        <rFont val="Roboto Condensed"/>
      </rPr>
      <t xml:space="preserve">
</t>
    </r>
    <r>
      <rPr>
        <sz val="11"/>
        <color rgb="FF006096"/>
        <rFont val="Roboto Condensed"/>
      </rPr>
      <t xml:space="preserve">         a_out+=("  - Readonly is set as: \"$l_tmout_readonly\"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Readonly is not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"$l_tmout_export" ]; then</t>
    </r>
    <r>
      <rPr>
        <sz val="11"/>
        <color rgb="FF006096"/>
        <rFont val="Roboto Condensed"/>
      </rPr>
      <t xml:space="preserve">
</t>
    </r>
    <r>
      <rPr>
        <sz val="11"/>
        <color rgb="FF006096"/>
        <rFont val="Roboto Condensed"/>
      </rPr>
      <t xml:space="preserve">         a_out+=("  - Export is set as: \"$l_tmout_export\"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Export is not set in: \"$l_file\"")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l_tmout_value="$(grep -Po -- '^([^#\n\r]+)?\bTMOUT=\d+\b' "$l_file" | awk -F= '{print $2}')"</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if [ -n "$l_tmout_value" ]; then</t>
    </r>
    <r>
      <rPr>
        <sz val="11"/>
        <color rgb="FF006096"/>
        <rFont val="Roboto Condensed"/>
      </rPr>
      <t xml:space="preserve">
</t>
    </r>
    <r>
      <rPr>
        <sz val="11"/>
        <color rgb="FF006096"/>
        <rFont val="Roboto Condensed"/>
      </rPr>
      <t xml:space="preserve">         if [[ "$l_tmout_value" -le "$l_tmout_set" &amp;&amp; "$l_tmout_value" -gt "0" ]]; then</t>
    </r>
    <r>
      <rPr>
        <sz val="11"/>
        <color rgb="FF006096"/>
        <rFont val="Roboto Condensed"/>
      </rPr>
      <t xml:space="preserve">
</t>
    </r>
    <r>
      <rPr>
        <sz val="11"/>
        <color rgb="FF006096"/>
        <rFont val="Roboto Condensed"/>
      </rPr>
      <t xml:space="preserve">            a_output+=(" - TMOUT is set to: \"$l_tmout_value\" in: \"$l_file\"")</t>
    </r>
    <r>
      <rPr>
        <sz val="11"/>
        <color rgb="FF006096"/>
        <rFont val="Roboto Condensed"/>
      </rPr>
      <t xml:space="preserve">
</t>
    </r>
    <r>
      <rPr>
        <sz val="11"/>
        <color rgb="FF006096"/>
        <rFont val="Roboto Condensed"/>
      </rPr>
      <t xml:space="preserve">            [ "${#a_out[@]}" -gt 0 ] &amp;&amp; a_output+=("${a_out[@]}")</t>
    </r>
    <r>
      <rPr>
        <sz val="11"/>
        <color rgb="FF006096"/>
        <rFont val="Roboto Condensed"/>
      </rPr>
      <t xml:space="preserve">
</t>
    </r>
    <r>
      <rPr>
        <sz val="11"/>
        <color rgb="FF006096"/>
        <rFont val="Roboto Condensed"/>
      </rPr>
      <t xml:space="preserve">            [ "${#a_out2[@]}" -gt 0 ] &amp;&amp; a_output2+=("${a_out[@]}")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"$l_tmout_value" -gt "$l_tmout_set" || "$l_tmout_value" -le "0" ]]; then</t>
    </r>
    <r>
      <rPr>
        <sz val="11"/>
        <color rgb="FF006096"/>
        <rFont val="Roboto Condensed"/>
      </rPr>
      <t xml:space="preserve">
</t>
    </r>
    <r>
      <rPr>
        <sz val="11"/>
        <color rgb="FF006096"/>
        <rFont val="Roboto Condensed"/>
      </rPr>
      <t xml:space="preserve">            a_output2+=(" - TMOUT is incorrectly set to: \"$l_tmout_value\" in: \"$l_file\"")</t>
    </r>
    <r>
      <rPr>
        <sz val="11"/>
        <color rgb="FF006096"/>
        <rFont val="Roboto Condensed"/>
      </rPr>
      <t xml:space="preserve">
</t>
    </r>
    <r>
      <rPr>
        <sz val="11"/>
        <color rgb="FF006096"/>
        <rFont val="Roboto Condensed"/>
      </rPr>
      <t xml:space="preserve">            [ "${#a_out[@]}" -gt 0 ] &amp;&amp; a_output2+=("  ** Incorrect TMOUT value **" "${a_out[@]}")</t>
    </r>
    <r>
      <rPr>
        <sz val="11"/>
        <color rgb="FF006096"/>
        <rFont val="Roboto Condensed"/>
      </rPr>
      <t xml:space="preserve">
</t>
    </r>
    <r>
      <rPr>
        <sz val="11"/>
        <color rgb="FF006096"/>
        <rFont val="Roboto Condensed"/>
      </rPr>
      <t xml:space="preserve">            [ "${#a_out2[@]}" -gt 0 ] &amp;&amp;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"${#a_out[@]}" -gt 0 ] &amp;&amp;  a_output2+=(" - TMOUT is not set" "${a_out[@]}")</t>
    </r>
    <r>
      <rPr>
        <sz val="11"/>
        <color rgb="FF006096"/>
        <rFont val="Roboto Condensed"/>
      </rPr>
      <t xml:space="preserve">
</t>
    </r>
    <r>
      <rPr>
        <sz val="11"/>
        <color rgb="FF006096"/>
        <rFont val="Roboto Condensed"/>
      </rPr>
      <t xml:space="preserve">         [ "${#a_out2[@]}" -gt 0 ] &amp;&amp;  a_output2+=(" - TMOUT is not set"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-Pls -- '^([^#\n\r]+)?\bTMOUT\b' /etc/*bashrc /etc/profile /etc/profile.d/*.sh)</t>
    </r>
    <r>
      <rPr>
        <sz val="11"/>
        <color rgb="FF006096"/>
        <rFont val="Roboto Condensed"/>
      </rPr>
      <t xml:space="preserve">
</t>
    </r>
    <r>
      <rPr>
        <sz val="11"/>
        <color rgb="FF006096"/>
        <rFont val="Roboto Condensed"/>
      </rPr>
      <t xml:space="preserve">   [[ "${#a_output[@]}" -le 0 &amp;&amp; "${#a_output2[@]}" -le 0 ]] &amp;&amp; a_output2+=(" - TMOUT is not configured")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in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</si>
  <si>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5.4.3.3</t>
  </si>
  <si>
    <r>
      <rPr>
        <sz val="11"/>
        <rFont val="Calibri"/>
      </rPr>
      <t>Ensure default user umask is configured</t>
    </r>
  </si>
  <si>
    <r>
      <rPr>
        <sz val="11"/>
        <color rgb="FF000000"/>
        <rFont val="Calibri"/>
      </rPr>
      <t xml:space="preserve">- Run the following script to comment out all occurrences of </t>
    </r>
    <r>
      <rPr>
        <b/>
        <sz val="11"/>
        <color rgb="FF000000"/>
        <rFont val="Calibri"/>
      </rPr>
      <t>umask</t>
    </r>
    <r>
      <rPr>
        <sz val="11"/>
        <color rgb="FF000000"/>
        <rFont val="Calibri"/>
      </rPr>
      <t xml:space="preserve"> that are less restrictive than </t>
    </r>
    <r>
      <rPr>
        <b/>
        <sz val="11"/>
        <color rgb="FF000000"/>
        <rFont val="Calibri"/>
      </rPr>
      <t>027</t>
    </r>
    <r>
      <rPr>
        <sz val="11"/>
        <color rgb="FF000000"/>
        <rFont val="Calibri"/>
      </rPr>
      <t xml:space="preserve"> in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sed -ri '/^\s*umask\s+0?(0[01][0-7]|0[0-7][^7]|[^0][0-7][0-7])(\s*|\s+.*)$/s/^/# /' "$l_file"</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and add or modify the following line:</t>
    </r>
    <r>
      <rPr>
        <sz val="11"/>
        <color rgb="FF000000"/>
        <rFont val="Calibri"/>
      </rPr>
      <t xml:space="preserve">
</t>
    </r>
    <r>
      <rPr>
        <sz val="11"/>
        <color rgb="FF006096"/>
        <rFont val="Roboto Condensed"/>
      </rPr>
      <t>umask 0027</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"umask 027" &gt;&gt; /etc/profile.d/60-default_umask.sh</t>
    </r>
    <r>
      <rPr>
        <sz val="11"/>
        <color rgb="FF006096"/>
        <rFont val="Roboto Condensed"/>
      </rPr>
      <t xml:space="preserve">
</t>
    </r>
    <r>
      <rPr>
        <sz val="11"/>
        <color rgb="FF000000"/>
        <rFont val="Calibri"/>
      </rPr>
      <t xml:space="preserve">
</t>
    </r>
    <r>
      <rPr>
        <sz val="11"/>
        <color rgb="FF000000"/>
        <rFont val="Calibri"/>
      </rPr>
      <t xml:space="preserve">- Edit </t>
    </r>
    <r>
      <rPr>
        <b/>
        <sz val="11"/>
        <color rgb="FF000000"/>
        <rFont val="Calibri"/>
      </rPr>
      <t>/etc/login.defs</t>
    </r>
    <r>
      <rPr>
        <sz val="11"/>
        <color rgb="FF000000"/>
        <rFont val="Calibri"/>
      </rPr>
      <t xml:space="preserve"> and add or update the following line: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</si>
  <si>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</si>
  <si>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commands to verify the systemwide </t>
    </r>
    <r>
      <rPr>
        <b/>
        <sz val="11"/>
        <color rgb="FF000000"/>
        <rFont val="Calibri"/>
      </rPr>
      <t>umask</t>
    </r>
    <r>
      <rPr>
        <sz val="11"/>
        <color rgb="FF000000"/>
        <rFont val="Calibri"/>
      </rPr>
      <t xml:space="preserve"> is </t>
    </r>
    <r>
      <rPr>
        <b/>
        <sz val="11"/>
        <color rgb="FF000000"/>
        <rFont val="Calibri"/>
      </rPr>
      <t>0027 (u=rwx,g=rx,o=)</t>
    </r>
    <r>
      <rPr>
        <sz val="11"/>
        <color rgb="FF000000"/>
        <rFont val="Calibri"/>
      </rPr>
      <t xml:space="preserve"> or more restrictive:</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 or more restrictive in a file ending in </t>
    </r>
    <r>
      <rPr>
        <b/>
        <sz val="11"/>
        <color rgb="FF000000"/>
        <rFont val="Calibri"/>
      </rPr>
      <t>.sh</t>
    </r>
    <r>
      <rPr>
        <sz val="11"/>
        <color rgb="FF000000"/>
        <rFont val="Calibri"/>
      </rPr>
      <t xml:space="preserve"> in </t>
    </r>
    <r>
      <rPr>
        <b/>
        <sz val="11"/>
        <color rgb="FF000000"/>
        <rFont val="Calibri"/>
      </rPr>
      <t>/etc/profile.d/</t>
    </r>
    <r>
      <rPr>
        <sz val="11"/>
        <color rgb="FF000000"/>
        <rFont val="Calibri"/>
      </rPr>
      <t xml:space="preserve">
</t>
    </r>
    <r>
      <rPr>
        <sz val="11"/>
        <color rgb="FF006096"/>
        <rFont val="Roboto Condensed"/>
      </rPr>
      <t># grep -Psi -- '^\h*umask\b' /etc/profile.d/*.sh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t>
    </r>
    <r>
      <rPr>
        <b/>
        <sz val="11"/>
        <color rgb="FF000000"/>
        <rFont val="Calibri"/>
      </rPr>
      <t>027</t>
    </r>
    <r>
      <rPr>
        <sz val="11"/>
        <color rgb="FF000000"/>
        <rFont val="Calibri"/>
      </rPr>
      <t xml:space="preserve"> or more restrictive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-Psi -- '^\h*UMASK\b'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</si>
  <si>
    <r>
      <rPr>
        <sz val="11"/>
        <color rgb="FF000000"/>
        <rFont val="Calibri"/>
      </rPr>
      <t>UMASK 022</t>
    </r>
  </si>
  <si>
    <t>Configure systemd-journald service</t>
  </si>
  <si>
    <t>6.1.1.1.1</t>
  </si>
  <si>
    <r>
      <rPr>
        <sz val="11"/>
        <rFont val="Calibri"/>
      </rPr>
      <t>Ensure journald service is active</t>
    </r>
  </si>
  <si>
    <r>
      <rPr>
        <sz val="11"/>
        <color rgb="FF000000"/>
        <rFont val="Calibri"/>
      </rPr>
      <t xml:space="preserve">Run the following commands to unmask, enable,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--now enable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</si>
  <si>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</si>
  <si>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</si>
  <si>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6.1.1.1.2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</si>
  <si>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</si>
  <si>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</si>
  <si>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</si>
  <si>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Run the following script to verify if an override file exists or not and if the files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config_files=(/etc/tmpfiles.d/systemd.conf /usr/lib/tmpfiles.d/systemd.conf)  </t>
    </r>
    <r>
      <rPr>
        <sz val="11"/>
        <color rgb="FF006096"/>
        <rFont val="Roboto Condensed"/>
      </rPr>
      <t xml:space="preserve">
</t>
    </r>
    <r>
      <rPr>
        <sz val="11"/>
        <color rgb="FF006096"/>
        <rFont val="Roboto Condensed"/>
      </rPr>
      <t>warn=()</t>
    </r>
    <r>
      <rPr>
        <sz val="11"/>
        <color rgb="FF006096"/>
        <rFont val="Roboto Condensed"/>
      </rPr>
      <t xml:space="preserve">
</t>
    </r>
    <r>
      <rPr>
        <sz val="11"/>
        <color rgb="FF006096"/>
        <rFont val="Roboto Condensed"/>
      </rPr>
      <t>for file in "${config_files[@]}"; do</t>
    </r>
    <r>
      <rPr>
        <sz val="11"/>
        <color rgb="FF006096"/>
        <rFont val="Roboto Condensed"/>
      </rPr>
      <t xml:space="preserve">
</t>
    </r>
    <r>
      <rPr>
        <sz val="11"/>
        <color rgb="FF006096"/>
        <rFont val="Roboto Condensed"/>
      </rPr>
      <t xml:space="preserve">  [ -f "$file" ] || continue</t>
    </r>
    <r>
      <rPr>
        <sz val="11"/>
        <color rgb="FF006096"/>
        <rFont val="Roboto Condensed"/>
      </rPr>
      <t xml:space="preserve">
</t>
    </r>
    <r>
      <rPr>
        <sz val="11"/>
        <color rgb="FF006096"/>
        <rFont val="Roboto Condensed"/>
      </rPr>
      <t xml:space="preserve">  while read -r type path perm _; do</t>
    </r>
    <r>
      <rPr>
        <sz val="11"/>
        <color rgb="FF006096"/>
        <rFont val="Roboto Condensed"/>
      </rPr>
      <t xml:space="preserve">
</t>
    </r>
    <r>
      <rPr>
        <sz val="11"/>
        <color rgb="FF006096"/>
        <rFont val="Roboto Condensed"/>
      </rPr>
      <t xml:space="preserve">    if [[ "$type" == "f" &amp;&amp; "$perm" =~ ^0?[0-7]{3,4}$ ]]; then</t>
    </r>
    <r>
      <rPr>
        <sz val="11"/>
        <color rgb="FF006096"/>
        <rFont val="Roboto Condensed"/>
      </rPr>
      <t xml:space="preserve">
</t>
    </r>
    <r>
      <rPr>
        <sz val="11"/>
        <color rgb="FF006096"/>
        <rFont val="Roboto Condensed"/>
      </rPr>
      <t xml:space="preserve">      perm="${perm#0}"</t>
    </r>
    <r>
      <rPr>
        <sz val="11"/>
        <color rgb="FF006096"/>
        <rFont val="Roboto Condensed"/>
      </rPr>
      <t xml:space="preserve">
</t>
    </r>
    <r>
      <rPr>
        <sz val="11"/>
        <color rgb="FF006096"/>
        <rFont val="Roboto Condensed"/>
      </rPr>
      <t xml:space="preserve">      if [ -f "$path" ]; then</t>
    </r>
    <r>
      <rPr>
        <sz val="11"/>
        <color rgb="FF006096"/>
        <rFont val="Roboto Condensed"/>
      </rPr>
      <t xml:space="preserve">
</t>
    </r>
    <r>
      <rPr>
        <sz val="11"/>
        <color rgb="FF006096"/>
        <rFont val="Roboto Condensed"/>
      </rPr>
      <t xml:space="preserve">        actual=$(stat -c "%a" "$path" 2&gt;/dev/null)</t>
    </r>
    <r>
      <rPr>
        <sz val="11"/>
        <color rgb="FF006096"/>
        <rFont val="Roboto Condensed"/>
      </rPr>
      <t xml:space="preserve">
</t>
    </r>
    <r>
      <rPr>
        <sz val="11"/>
        <color rgb="FF006096"/>
        <rFont val="Roboto Condensed"/>
      </rPr>
      <t xml:space="preserve">        if [[ -n "$actual" &amp;&amp; "$actual" -gt 640 ]]; then</t>
    </r>
    <r>
      <rPr>
        <sz val="11"/>
        <color rgb="FF006096"/>
        <rFont val="Roboto Condensed"/>
      </rPr>
      <t xml:space="preserve">
</t>
    </r>
    <r>
      <rPr>
        <sz val="11"/>
        <color rgb="FF006096"/>
        <rFont val="Roboto Condensed"/>
      </rPr>
      <t xml:space="preserve">          warn+=("File: $path | Perm: $actual (expected max: 640) | Defined in: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"$file"</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if [ "${#warn[@]}" -eq 0 ]; then</t>
    </r>
    <r>
      <rPr>
        <sz val="11"/>
        <color rgb="FF006096"/>
        <rFont val="Roboto Condensed"/>
      </rPr>
      <t xml:space="preserve">
</t>
    </r>
    <r>
      <rPr>
        <sz val="11"/>
        <color rgb="FF006096"/>
        <rFont val="Roboto Condensed"/>
      </rPr>
      <t xml:space="preserve">  echo "No files with permissions more permissive than 0640."</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-e " *** REVIEW ***"</t>
    </r>
    <r>
      <rPr>
        <sz val="11"/>
        <color rgb="FF006096"/>
        <rFont val="Roboto Condensed"/>
      </rPr>
      <t xml:space="preserve">
</t>
    </r>
    <r>
      <rPr>
        <sz val="11"/>
        <color rgb="FF006096"/>
        <rFont val="Roboto Condensed"/>
      </rPr>
      <t xml:space="preserve">  printf "%s\n" "${warn[@]}"</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t>
    </r>
    <r>
      <rPr>
        <sz val="11"/>
        <color rgb="FF006096"/>
        <rFont val="Roboto Condensed"/>
      </rPr>
      <t xml:space="preserve">
</t>
    </r>
  </si>
  <si>
    <t>6.1.1.1.3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</si>
  <si>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</si>
  <si>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i/>
        <sz val="11"/>
        <color rgb="FF000000"/>
        <rFont val="Calibri"/>
      </rPr>
      <t>Example Configuration</t>
    </r>
    <r>
      <rPr>
        <sz val="11"/>
        <color rgb="FF000000"/>
        <rFont val="Calibri"/>
      </rPr>
      <t xml:space="preserve">
</t>
    </r>
    <r>
      <rPr>
        <sz val="11"/>
        <color rgb="FF006096"/>
        <rFont val="Roboto Condensed"/>
      </rPr>
      <t>[Journal]</t>
    </r>
    <r>
      <rPr>
        <sz val="11"/>
        <color rgb="FF006096"/>
        <rFont val="Roboto Condensed"/>
      </rPr>
      <t xml:space="preserve">
</t>
    </r>
    <r>
      <rPr>
        <sz val="11"/>
        <color rgb="FF006096"/>
        <rFont val="Roboto Condensed"/>
      </rPr>
      <t>SystemMaxUse=1G</t>
    </r>
    <r>
      <rPr>
        <sz val="11"/>
        <color rgb="FF006096"/>
        <rFont val="Roboto Condensed"/>
      </rPr>
      <t xml:space="preserve">
</t>
    </r>
    <r>
      <rPr>
        <sz val="11"/>
        <color rgb="FF006096"/>
        <rFont val="Roboto Condensed"/>
      </rPr>
      <t>SystemKeepFree=500M</t>
    </r>
    <r>
      <rPr>
        <sz val="11"/>
        <color rgb="FF006096"/>
        <rFont val="Roboto Condensed"/>
      </rPr>
      <t xml:space="preserve">
</t>
    </r>
    <r>
      <rPr>
        <sz val="11"/>
        <color rgb="FF006096"/>
        <rFont val="Roboto Condensed"/>
      </rPr>
      <t>RuntimeMaxUse=200M</t>
    </r>
    <r>
      <rPr>
        <sz val="11"/>
        <color rgb="FF006096"/>
        <rFont val="Roboto Condensed"/>
      </rPr>
      <t xml:space="preserve">
</t>
    </r>
    <r>
      <rPr>
        <sz val="11"/>
        <color rgb="FF006096"/>
        <rFont val="Roboto Condensed"/>
      </rPr>
      <t>RuntimeKeepFree=50M</t>
    </r>
    <r>
      <rPr>
        <sz val="11"/>
        <color rgb="FF006096"/>
        <rFont val="Roboto Condensed"/>
      </rPr>
      <t xml:space="preserve">
</t>
    </r>
    <r>
      <rPr>
        <sz val="11"/>
        <color rgb="FF006096"/>
        <rFont val="Roboto Condensed"/>
      </rPr>
      <t>MaxFileSec=1month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 setting will be overwritten</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</si>
  <si>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</si>
  <si>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
    </r>
    <r>
      <rPr>
        <b/>
        <sz val="11"/>
        <color rgb="FF000000"/>
        <rFont val="Calibri"/>
      </rPr>
      <t>/etc/systemd/journald.conf</t>
    </r>
    <r>
      <rPr>
        <sz val="11"/>
        <color rgb="FF000000"/>
        <rFont val="Calibri"/>
      </rPr>
      <t xml:space="preserve"> and files in the </t>
    </r>
    <r>
      <rPr>
        <b/>
        <sz val="11"/>
        <color rgb="FF000000"/>
        <rFont val="Calibri"/>
      </rPr>
      <t>/etc/systemd/journald.conf.d/</t>
    </r>
    <r>
      <rPr>
        <sz val="11"/>
        <color rgb="FF000000"/>
        <rFont val="Calibri"/>
      </rPr>
      <t xml:space="preserve"> directory ending in </t>
    </r>
    <r>
      <rPr>
        <b/>
        <sz val="11"/>
        <color rgb="FF000000"/>
        <rFont val="Calibri"/>
      </rPr>
      <t>.conf</t>
    </r>
    <r>
      <rPr>
        <sz val="11"/>
        <color rgb="FF000000"/>
        <rFont val="Calibri"/>
      </rPr>
      <t>. Verify logs are rotated according to site policy.</t>
    </r>
    <r>
      <rPr>
        <sz val="11"/>
        <color rgb="FF000000"/>
        <rFont val="Calibri"/>
      </rPr>
      <t xml:space="preserve">
</t>
    </r>
    <r>
      <rPr>
        <sz val="11"/>
        <color rgb="FF000000"/>
        <rFont val="Calibri"/>
      </rPr>
      <t>Run the following command and ensure logs are rotated according to site policy:</t>
    </r>
    <r>
      <rPr>
        <sz val="11"/>
        <color rgb="FF000000"/>
        <rFont val="Calibri"/>
      </rPr>
      <t xml:space="preserve">
</t>
    </r>
    <r>
      <rPr>
        <sz val="11"/>
        <color rgb="FF006096"/>
        <rFont val="Roboto Condensed"/>
      </rPr>
      <t># systemd-analyze cat-config systemd/journald.conf | tac | \</t>
    </r>
    <r>
      <rPr>
        <sz val="11"/>
        <color rgb="FF006096"/>
        <rFont val="Roboto Condensed"/>
      </rPr>
      <t xml:space="preserve">
</t>
    </r>
    <r>
      <rPr>
        <sz val="11"/>
        <color rgb="FF006096"/>
        <rFont val="Roboto Condensed"/>
      </rPr>
      <t>grep -Psi -- '\b(SystemMaxUse|SystemKeepFree|RuntimeMaxUse|RuntimeKeepFree|MaxFileSec)='</t>
    </r>
    <r>
      <rPr>
        <sz val="11"/>
        <color rgb="FF006096"/>
        <rFont val="Roboto Condensed"/>
      </rPr>
      <t xml:space="preserve">
</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</si>
  <si>
    <t>6.1.1.1.4</t>
  </si>
  <si>
    <r>
      <rPr>
        <sz val="11"/>
        <rFont val="Calibri"/>
      </rPr>
      <t>Ensure journald ForwardToSyslog is disabled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</si>
  <si>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"ForwardToSyslog=no"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"ForwardToSyslog=no"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</si>
  <si>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</si>
  <si>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script to verify </t>
    </r>
    <r>
      <rPr>
        <b/>
        <sz val="11"/>
        <color rgb="FF000000"/>
        <rFont val="Calibri"/>
      </rPr>
      <t>ForwardToSyslog</t>
    </r>
    <r>
      <rPr>
        <sz val="11"/>
        <color rgb="FF000000"/>
        <rFont val="Calibri"/>
      </rPr>
      <t xml:space="preserve"> in not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l_option="ForwardToSyslog" l_option_value="no"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</si>
  <si>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ForwardToSyslog=no</t>
    </r>
  </si>
  <si>
    <t>6.1.1.1.5</t>
  </si>
  <si>
    <r>
      <rPr>
        <sz val="11"/>
        <rFont val="Calibri"/>
      </rPr>
      <t>Ensure journald Storage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</si>
  <si>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</si>
  <si>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</si>
  <si>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l_option="Storage" l_option_value="persistent"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</si>
  <si>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6.1.1.1.6</t>
  </si>
  <si>
    <r>
      <rPr>
        <sz val="11"/>
        <rFont val="Calibri"/>
      </rPr>
      <t>Ensure journald Compress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</si>
  <si>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"Compress=yes"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"Compress=yes"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</si>
  <si>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</si>
  <si>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script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l_option="Compress" l_option_value="yes"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</si>
  <si>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</si>
  <si>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6.1.1.2.1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</si>
  <si>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</si>
  <si>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apt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</si>
  <si>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</si>
  <si>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will be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xml:space="preserve"># dpkg-query -s systemd-journal-remote &amp;&gt;/dev/null &amp;&amp; echo "systemd-journal-remote is installed"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systemd-journal-remote is installed</t>
    </r>
    <r>
      <rPr>
        <sz val="11"/>
        <color rgb="FF006096"/>
        <rFont val="Roboto Condensed"/>
      </rPr>
      <t xml:space="preserve">
</t>
    </r>
  </si>
  <si>
    <t>6.1.1.2.2</t>
  </si>
  <si>
    <r>
      <rPr>
        <sz val="11"/>
        <rFont val="Calibri"/>
      </rPr>
      <t>Ensure systemd-journal-upload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</si>
  <si>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"/etc/systemd/journal-upload.conf.d" ] &amp;&amp; \</t>
    </r>
    <r>
      <rPr>
        <sz val="11"/>
        <color rgb="FF006096"/>
        <rFont val="Roboto Condensed"/>
      </rPr>
      <t xml:space="preserve">
</t>
    </r>
    <r>
      <rPr>
        <sz val="11"/>
        <color rgb="FF006096"/>
        <rFont val="Roboto Condensed"/>
      </rPr>
      <t xml:space="preserve">   mkdir -p /etc/systemd/journal-upload.conf.d</t>
    </r>
    <r>
      <rPr>
        <sz val="11"/>
        <color rgb="FF006096"/>
        <rFont val="Roboto Condensed"/>
      </rPr>
      <t xml:space="preserve">
</t>
    </r>
    <r>
      <rPr>
        <sz val="11"/>
        <color rgb="FF006096"/>
        <rFont val="Roboto Condensed"/>
      </rPr>
      <t xml:space="preserve">   printf '%s\n' "" "[Upload]" "URL=192.168.50.42" \</t>
    </r>
    <r>
      <rPr>
        <sz val="11"/>
        <color rgb="FF006096"/>
        <rFont val="Roboto Condensed"/>
      </rPr>
      <t xml:space="preserve">
</t>
    </r>
    <r>
      <rPr>
        <sz val="11"/>
        <color rgb="FF006096"/>
        <rFont val="Roboto Condensed"/>
      </rPr>
      <t xml:space="preserve">   "ServerKeyFile=/etc/ssl/private/journal-upload.pem" \</t>
    </r>
    <r>
      <rPr>
        <sz val="11"/>
        <color rgb="FF006096"/>
        <rFont val="Roboto Condensed"/>
      </rPr>
      <t xml:space="preserve">
</t>
    </r>
    <r>
      <rPr>
        <sz val="11"/>
        <color rgb="FF006096"/>
        <rFont val="Roboto Condensed"/>
      </rPr>
      <t xml:space="preserve">   "ServerCertificateFile=/etc/ssl/certs/journal-upload.pem" \</t>
    </r>
    <r>
      <rPr>
        <sz val="11"/>
        <color rgb="FF006096"/>
        <rFont val="Roboto Condensed"/>
      </rPr>
      <t xml:space="preserve">
</t>
    </r>
    <r>
      <rPr>
        <sz val="11"/>
        <color rgb="FF006096"/>
        <rFont val="Roboto Condensed"/>
      </rPr>
      <t xml:space="preserve">   "TrustedCertificateFile=/etc/ssl/ca/trusted.pem" \</t>
    </r>
    <r>
      <rPr>
        <sz val="11"/>
        <color rgb="FF006096"/>
        <rFont val="Roboto Condensed"/>
      </rPr>
      <t xml:space="preserve">
</t>
    </r>
    <r>
      <rPr>
        <sz val="11"/>
        <color rgb="FF006096"/>
        <rFont val="Roboto Condensed"/>
      </rPr>
      <t xml:space="preserve">   &gt;&gt; /etc/systemd/journal-upload.conf.d/60-journal-upload.conf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reload-or-restart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</si>
  <si>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</si>
  <si>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script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l_conf_file="systemd/journal-upload.conf" l_block="Upload"</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gawk '/\['"$l_block"'\]/{a=1;next}/\[/{a=0}a' "$l_file" \</t>
    </r>
    <r>
      <rPr>
        <sz val="11"/>
        <color rgb="FF006096"/>
        <rFont val="Roboto Condensed"/>
      </rPr>
      <t xml:space="preserve">
</t>
    </r>
    <r>
      <rPr>
        <sz val="11"/>
        <color rgb="FF006096"/>
        <rFont val="Roboto Condensed"/>
      </rPr>
      <t xml:space="preserve">      2&gt;/dev/null | grep -Poi -- \</t>
    </r>
    <r>
      <rPr>
        <sz val="11"/>
        <color rgb="FF006096"/>
        <rFont val="Roboto Condensed"/>
      </rPr>
      <t xml:space="preserve">
</t>
    </r>
    <r>
      <rPr>
        <sz val="11"/>
        <color rgb="FF006096"/>
        <rFont val="Roboto Condensed"/>
      </rPr>
      <t xml:space="preserve">      '^\h*(URL|ServerKeyFile|ServerCertificateFile|TrustedCertificateFile)\h*=\h*\H+\b'</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 per your environments certificate locations and the URL of the log server:</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</si>
  <si>
    <t>6.1.1.2.3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</si>
  <si>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</si>
  <si>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</si>
  <si>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</si>
  <si>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6.1.1.2.4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</si>
  <si>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</si>
  <si>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</si>
  <si>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</si>
  <si>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</si>
  <si>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Configure rsyslog</t>
  </si>
  <si>
    <t>6.1.2.1</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</si>
  <si>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</si>
  <si>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apt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</si>
  <si>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</si>
  <si>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dpkg-query -s rsyslog &amp;&gt;/dev/null &amp;&amp; echo "rsyslog is installed"</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 is installed</t>
    </r>
    <r>
      <rPr>
        <sz val="11"/>
        <color rgb="FF006096"/>
        <rFont val="Roboto Condensed"/>
      </rPr>
      <t xml:space="preserve">
</t>
    </r>
  </si>
  <si>
    <r>
      <rPr>
        <sz val="11"/>
        <color rgb="FF000000"/>
        <rFont val="Calibri"/>
      </rPr>
      <t>Installed</t>
    </r>
  </si>
  <si>
    <t>6.1.2.2</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</si>
  <si>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</si>
  <si>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</si>
  <si>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</si>
  <si>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</si>
  <si>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6.1.2.3</t>
  </si>
  <si>
    <r>
      <rPr>
        <sz val="11"/>
        <rFont val="Calibri"/>
      </rPr>
      <t>Ensure journald is configured to send logs to rsyslog</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</si>
  <si>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 this section and Recommendation should be skipped and the "Configure Journald"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*.conf.d/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0000"/>
        <rFont val="Calibri"/>
      </rPr>
      <t xml:space="preserve">Restart </t>
    </r>
    <r>
      <rPr>
        <b/>
        <sz val="11"/>
        <color rgb="FF000000"/>
        <rFont val="Calibri"/>
      </rPr>
      <t>systemd-journald.service</t>
    </r>
    <r>
      <rPr>
        <sz val="11"/>
        <color rgb="FF000000"/>
        <rFont val="Calibri"/>
      </rPr>
      <t>:</t>
    </r>
    <r>
      <rPr>
        <sz val="11"/>
        <color rgb="FF000000"/>
        <rFont val="Calibri"/>
      </rPr>
      <t xml:space="preserve">
</t>
    </r>
    <r>
      <rPr>
        <sz val="11"/>
        <color rgb="FF006096"/>
        <rFont val="Roboto Condensed"/>
      </rPr>
      <t># systemctl reload-or-restart systemd-journald.service</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</si>
  <si>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</si>
  <si>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Run the following script to verify that logs are forwarded to </t>
    </r>
    <r>
      <rPr>
        <b/>
        <sz val="11"/>
        <color rgb="FF000000"/>
        <rFont val="Calibri"/>
      </rPr>
      <t>rsyslog</t>
    </r>
    <r>
      <rPr>
        <sz val="11"/>
        <color rgb="FF000000"/>
        <rFont val="Calibri"/>
      </rPr>
      <t xml:space="preserve"> by setting  </t>
    </r>
    <r>
      <rPr>
        <b/>
        <sz val="11"/>
        <color rgb="FF000000"/>
        <rFont val="Calibri"/>
      </rPr>
      <t>ForwardToSyslog</t>
    </r>
    <r>
      <rPr>
        <sz val="11"/>
        <color rgb="FF000000"/>
        <rFont val="Calibri"/>
      </rPr>
      <t xml:space="preserve"> to </t>
    </r>
    <r>
      <rPr>
        <b/>
        <sz val="11"/>
        <color rgb="FF000000"/>
        <rFont val="Calibri"/>
      </rPr>
      <t>yes</t>
    </r>
    <r>
      <rPr>
        <sz val="11"/>
        <color rgb="FF000000"/>
        <rFont val="Calibri"/>
      </rPr>
      <t xml:space="preserve"> in the systemd-journald configuration: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l_option="ForwardToSyslog" l_option_value="yes"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systemd-journald.service</t>
    </r>
    <r>
      <rPr>
        <sz val="11"/>
        <color rgb="FF000000"/>
        <rFont val="Calibri"/>
      </rPr>
      <t xml:space="preserve"> and </t>
    </r>
    <r>
      <rPr>
        <b/>
        <sz val="11"/>
        <color rgb="FF000000"/>
        <rFont val="Calibri"/>
      </rPr>
      <t>rsyslog.service</t>
    </r>
    <r>
      <rPr>
        <sz val="11"/>
        <color rgb="FF000000"/>
        <rFont val="Calibri"/>
      </rPr>
      <t xml:space="preserve"> are loaded and active:</t>
    </r>
    <r>
      <rPr>
        <sz val="11"/>
        <color rgb="FF000000"/>
        <rFont val="Calibri"/>
      </rPr>
      <t xml:space="preserve">
</t>
    </r>
    <r>
      <rPr>
        <sz val="11"/>
        <color rgb="FF006096"/>
        <rFont val="Roboto Condensed"/>
      </rPr>
      <t># systemctl list-units --type service | grep -P -- '(journald|rsyslog)'</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rsyslog.service                                       loaded active running System Logging Service</t>
    </r>
    <r>
      <rPr>
        <sz val="11"/>
        <color rgb="FF006096"/>
        <rFont val="Roboto Condensed"/>
      </rPr>
      <t xml:space="preserve">
</t>
    </r>
    <r>
      <rPr>
        <sz val="11"/>
        <color rgb="FF006096"/>
        <rFont val="Roboto Condensed"/>
      </rPr>
      <t>systemd-journald.service                              loaded active running Journal Service</t>
    </r>
    <r>
      <rPr>
        <sz val="11"/>
        <color rgb="FF006096"/>
        <rFont val="Roboto Condensed"/>
      </rPr>
      <t xml:space="preserve">
</t>
    </r>
  </si>
  <si>
    <t>6.1.2.4</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</si>
  <si>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</si>
  <si>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</si>
  <si>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t>
    </r>
    <r>
      <rPr>
        <sz val="11"/>
        <color rgb="FF000000"/>
        <rFont val="Calibri"/>
      </rPr>
      <t xml:space="preserve">
</t>
    </r>
    <r>
      <rPr>
        <sz val="11"/>
        <color rgb="FF000000"/>
        <rFont val="Calibri"/>
      </rPr>
      <t xml:space="preserve">The </t>
    </r>
    <r>
      <rPr>
        <b/>
        <sz val="11"/>
        <color rgb="FF000000"/>
        <rFont val="Calibri"/>
      </rPr>
      <t>global()</t>
    </r>
    <r>
      <rPr>
        <sz val="11"/>
        <color rgb="FF000000"/>
        <rFont val="Calibri"/>
      </rPr>
      <t xml:space="preserve"> configuration object </t>
    </r>
    <r>
      <rPr>
        <b/>
        <sz val="11"/>
        <color rgb="FF000000"/>
        <rFont val="Calibri"/>
      </rPr>
      <t>umask</t>
    </r>
    <r>
      <rPr>
        <sz val="11"/>
        <color rgb="FF000000"/>
        <rFont val="Calibri"/>
      </rPr>
      <t>, available in rsyslog 8.26.0+, sets the rsyslogd process’ umask. If not specified, the system-provided default is used. The value given must always be a 4-digit octal number, with the initial digit being zero.</t>
    </r>
    <r>
      <rPr>
        <sz val="11"/>
        <color rgb="FF000000"/>
        <rFont val="Calibri"/>
      </rPr>
      <t xml:space="preserve">
</t>
    </r>
    <r>
      <rPr>
        <sz val="11"/>
        <color rgb="FF000000"/>
        <rFont val="Calibri"/>
      </rPr>
      <t xml:space="preserve">The legacy </t>
    </r>
    <r>
      <rPr>
        <b/>
        <sz val="11"/>
        <color rgb="FF000000"/>
        <rFont val="Calibri"/>
      </rPr>
      <t>$umask</t>
    </r>
    <r>
      <rPr>
        <sz val="11"/>
        <color rgb="FF000000"/>
        <rFont val="Calibri"/>
      </rPr>
      <t xml:space="preserve"> parameter sets the </t>
    </r>
    <r>
      <rPr>
        <b/>
        <sz val="11"/>
        <color rgb="FF000000"/>
        <rFont val="Calibri"/>
      </rPr>
      <t>rsyslogd</t>
    </r>
    <r>
      <rPr>
        <sz val="11"/>
        <color rgb="FF000000"/>
        <rFont val="Calibri"/>
      </rPr>
      <t xml:space="preserve"> process' umask. If not specified, the system-provided default is used. The value given must always be a 4-digit octal number, with the initial digit being zero.</t>
    </r>
    <r>
      <rPr>
        <sz val="11"/>
        <color rgb="FF000000"/>
        <rFont val="Calibri"/>
      </rPr>
      <t xml:space="preserve">
</t>
    </r>
    <r>
      <rPr>
        <sz val="11"/>
        <color rgb="FF000000"/>
        <rFont val="Calibri"/>
      </rPr>
      <t xml:space="preserve">The legacy </t>
    </r>
    <r>
      <rPr>
        <b/>
        <sz val="11"/>
        <color rgb="FF000000"/>
        <rFont val="Calibri"/>
      </rPr>
      <t>$FileCreateMode</t>
    </r>
    <r>
      <rPr>
        <sz val="11"/>
        <color rgb="FF000000"/>
        <rFont val="Calibri"/>
      </rPr>
      <t xml:space="preserve"> parameter allows the setting of the mode with which </t>
    </r>
    <r>
      <rPr>
        <b/>
        <sz val="11"/>
        <color rgb="FF000000"/>
        <rFont val="Calibri"/>
      </rPr>
      <t>rsyslogd</t>
    </r>
    <r>
      <rPr>
        <sz val="11"/>
        <color rgb="FF000000"/>
        <rFont val="Calibri"/>
      </rPr>
      <t xml:space="preserve"> creates new files. If not specified, the value </t>
    </r>
    <r>
      <rPr>
        <b/>
        <sz val="11"/>
        <color rgb="FF000000"/>
        <rFont val="Calibri"/>
      </rPr>
      <t>0644</t>
    </r>
    <r>
      <rPr>
        <sz val="11"/>
        <color rgb="FF000000"/>
        <rFont val="Calibri"/>
      </rPr>
      <t xml:space="preserve"> is used. The value given must always be a 4-digit octal number, with the initial digit being zero. Please note that the actual permission depend on </t>
    </r>
    <r>
      <rPr>
        <b/>
        <sz val="11"/>
        <color rgb="FF000000"/>
        <rFont val="Calibri"/>
      </rPr>
      <t>rsyslogd</t>
    </r>
    <r>
      <rPr>
        <sz val="11"/>
        <color rgb="FF000000"/>
        <rFont val="Calibri"/>
      </rPr>
      <t xml:space="preserve"> process </t>
    </r>
    <r>
      <rPr>
        <b/>
        <sz val="11"/>
        <color rgb="FF000000"/>
        <rFont val="Calibri"/>
      </rPr>
      <t>umask</t>
    </r>
    <r>
      <rPr>
        <sz val="11"/>
        <color rgb="FF000000"/>
        <rFont val="Calibri"/>
      </rPr>
      <t xml:space="preserve">. If in doubt, use </t>
    </r>
    <r>
      <rPr>
        <b/>
        <sz val="11"/>
        <color rgb="FF000000"/>
        <rFont val="Calibri"/>
      </rPr>
      <t>$umask 0000</t>
    </r>
    <r>
      <rPr>
        <sz val="11"/>
        <color rgb="FF000000"/>
        <rFont val="Calibri"/>
      </rPr>
      <t xml:space="preserve"> right at the beginning of the configuration file to remove any restrictions.</t>
    </r>
    <r>
      <rPr>
        <sz val="11"/>
        <color rgb="FF000000"/>
        <rFont val="Calibri"/>
      </rPr>
      <t xml:space="preserve">
</t>
    </r>
    <r>
      <rPr>
        <sz val="11"/>
        <color rgb="FF000000"/>
        <rFont val="Calibri"/>
      </rPr>
      <t xml:space="preserve">The legacy </t>
    </r>
    <r>
      <rPr>
        <b/>
        <sz val="11"/>
        <color rgb="FF000000"/>
        <rFont val="Calibri"/>
      </rPr>
      <t>$FileCreateMode</t>
    </r>
    <r>
      <rPr>
        <sz val="11"/>
        <color rgb="FF000000"/>
        <rFont val="Calibri"/>
      </rPr>
      <t xml:space="preserve"> may be specified multiple times. If so, it specifies the creation mode for all selector lines that follow until the next </t>
    </r>
    <r>
      <rPr>
        <b/>
        <sz val="11"/>
        <color rgb="FF000000"/>
        <rFont val="Calibri"/>
      </rPr>
      <t>$FileCreateMode</t>
    </r>
    <r>
      <rPr>
        <sz val="11"/>
        <color rgb="FF000000"/>
        <rFont val="Calibri"/>
      </rPr>
      <t xml:space="preserve"> parameter. Order of lines is vitally important.</t>
    </r>
  </si>
  <si>
    <r>
      <rPr>
        <sz val="11"/>
        <color rgb="FF000000"/>
        <rFont val="Calibri"/>
      </rPr>
      <t>Run the following command</t>
    </r>
    <r>
      <rPr>
        <sz val="11"/>
        <color rgb="FF000000"/>
        <rFont val="Calibri"/>
      </rPr>
      <t xml:space="preserve">
</t>
    </r>
    <r>
      <rPr>
        <sz val="11"/>
        <color rgb="FF000000"/>
        <rFont val="Calibri"/>
      </rPr>
      <t xml:space="preserve">Run the following command to verify </t>
    </r>
    <r>
      <rPr>
        <b/>
        <sz val="11"/>
        <color rgb="FF000000"/>
        <rFont val="Calibri"/>
      </rPr>
      <t>$FileCreateMode</t>
    </r>
    <r>
      <rPr>
        <sz val="11"/>
        <color rgb="FF000000"/>
        <rFont val="Calibri"/>
      </rPr>
      <t>:</t>
    </r>
    <r>
      <rPr>
        <sz val="11"/>
        <color rgb="FF000000"/>
        <rFont val="Calibri"/>
      </rPr>
      <t xml:space="preserve">
</t>
    </r>
    <r>
      <rPr>
        <sz val="11"/>
        <color rgb="FF006096"/>
        <rFont val="Roboto Condensed"/>
      </rPr>
      <t># grep -Ps '^\h*\$FileCreateMode\h+0[0,2,4,6][0,2,4]0\b' /etc/rsyslog.conf /etc/rsyslog.d/*.conf</t>
    </r>
    <r>
      <rPr>
        <sz val="11"/>
        <color rgb="FF006096"/>
        <rFont val="Roboto Condensed"/>
      </rPr>
      <t xml:space="preserve">
</t>
    </r>
    <r>
      <rPr>
        <sz val="11"/>
        <color rgb="FF000000"/>
        <rFont val="Calibri"/>
      </rPr>
      <t xml:space="preserve">
</t>
    </r>
    <r>
      <rPr>
        <sz val="11"/>
        <color rgb="FF000000"/>
        <rFont val="Calibri"/>
      </rPr>
      <t xml:space="preserve">Verify the output is includes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</si>
  <si>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6.1.2.5</t>
  </si>
  <si>
    <r>
      <rPr>
        <sz val="11"/>
        <rFont val="Calibri"/>
      </rPr>
      <t>Ensure rsyslog logging is configured</t>
    </r>
  </si>
  <si>
    <r>
      <rPr>
        <sz val="11"/>
        <color rgb="FF000000"/>
        <rFont val="Calibri"/>
      </rPr>
      <t xml:space="preserve">Edit the following lines in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</si>
  <si>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</si>
  <si>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ls -l /var/log/</t>
    </r>
    <r>
      <rPr>
        <sz val="11"/>
        <color rgb="FF006096"/>
        <rFont val="Roboto Condensed"/>
      </rPr>
      <t xml:space="preserve">
</t>
    </r>
  </si>
  <si>
    <t>6.1.2.6</t>
  </si>
  <si>
    <r>
      <rPr>
        <sz val="11"/>
        <rFont val="Calibri"/>
      </rPr>
      <t>Ensure rsyslog is configured to send logs to a remote log host</t>
    </r>
  </si>
  <si>
    <r>
      <rPr>
        <sz val="11"/>
        <color rgb="FF000000"/>
        <rFont val="Calibri"/>
      </rPr>
      <t xml:space="preserve">Edit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</si>
  <si>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</si>
  <si>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logs are sent to a central host:</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'^\s*([^#]+\s+)?action\(([^#]+\s+)?\btarget=\"?[^#"]+\"?\b'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</si>
  <si>
    <t>6.1.2.7</t>
  </si>
  <si>
    <r>
      <rPr>
        <sz val="11"/>
        <rFont val="Calibri"/>
      </rPr>
      <t>Ensure rsyslog is not configured to receive logs from a remote client</t>
    </r>
  </si>
  <si>
    <r>
      <rPr>
        <sz val="11"/>
        <color rgb="FF000000"/>
        <rFont val="Calibri"/>
      </rPr>
      <t xml:space="preserve">Should there be any active log server configuration found in the auditing section, modify those files and remove the specific lines highlighted by the audit. Verify none of the following entries are present in any of </t>
    </r>
    <r>
      <rPr>
        <b/>
        <sz val="11"/>
        <color rgb="FF000000"/>
        <rFont val="Calibri"/>
      </rPr>
      <t>/etc/rsyslog.conf</t>
    </r>
    <r>
      <rPr>
        <sz val="11"/>
        <color rgb="FF000000"/>
        <rFont val="Calibri"/>
      </rPr>
      <t xml:space="preserve"> or </t>
    </r>
    <r>
      <rPr>
        <b/>
        <sz val="11"/>
        <color rgb="FF000000"/>
        <rFont val="Calibri"/>
      </rPr>
      <t>/etc/rsyslog.d/*.conf</t>
    </r>
    <r>
      <rPr>
        <sz val="11"/>
        <color rgb="FF000000"/>
        <rFont val="Calibri"/>
      </rPr>
      <t>.</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module(load="imtcp")</t>
    </r>
    <r>
      <rPr>
        <sz val="11"/>
        <color rgb="FF006096"/>
        <rFont val="Roboto Condensed"/>
      </rPr>
      <t xml:space="preserve">
</t>
    </r>
    <r>
      <rPr>
        <sz val="11"/>
        <color rgb="FF006096"/>
        <rFont val="Roboto Condensed"/>
      </rPr>
      <t>input(type="imtcp" port="514")</t>
    </r>
    <r>
      <rPr>
        <sz val="11"/>
        <color rgb="FF006096"/>
        <rFont val="Roboto Condensed"/>
      </rPr>
      <t xml:space="preserve">
</t>
    </r>
    <r>
      <rPr>
        <sz val="11"/>
        <color rgb="FF000000"/>
        <rFont val="Calibri"/>
      </rPr>
      <t xml:space="preserve">
</t>
    </r>
    <r>
      <rPr>
        <b/>
        <sz val="11"/>
        <color rgb="FF000000"/>
        <rFont val="Calibri"/>
      </rPr>
      <t>deprecated legacy format</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</si>
  <si>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</si>
  <si>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'^\h*module\(load=\"?imtcp\"?\)' /etc/rsyslog.conf /etc/rsyslog.d/*.conf</t>
    </r>
    <r>
      <rPr>
        <sz val="11"/>
        <color rgb="FF006096"/>
        <rFont val="Roboto Condensed"/>
      </rPr>
      <t xml:space="preserve">
</t>
    </r>
    <r>
      <rPr>
        <sz val="11"/>
        <color rgb="FF006096"/>
        <rFont val="Roboto Condensed"/>
      </rPr>
      <t># grep -Psi -- '^\h*input\(type=\"?imtcp\"?\b'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-Psi -- '^\h*\$ModLoad\h+imtcp\b' /etc/rsyslog.conf /etc/rsyslog.d/*.conf</t>
    </r>
    <r>
      <rPr>
        <sz val="11"/>
        <color rgb="FF006096"/>
        <rFont val="Roboto Condensed"/>
      </rPr>
      <t xml:space="preserve">
</t>
    </r>
    <r>
      <rPr>
        <sz val="11"/>
        <color rgb="FF006096"/>
        <rFont val="Roboto Condensed"/>
      </rPr>
      <t># grep -Psi -- '^\h*\$InputTCPServerRun\b'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</si>
  <si>
    <t>6.1.2.8</t>
  </si>
  <si>
    <r>
      <rPr>
        <sz val="11"/>
        <rFont val="Calibri"/>
      </rPr>
      <t>Ensure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</si>
  <si>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</si>
  <si>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/etc/logrotate.d/syslog</t>
    </r>
    <r>
      <rPr>
        <sz val="11"/>
        <color rgb="FF000000"/>
        <rFont val="Calibri"/>
      </rPr>
      <t xml:space="preserve"> is the configuration file used to rotate log files created by </t>
    </r>
    <r>
      <rPr>
        <b/>
        <sz val="11"/>
        <color rgb="FF000000"/>
        <rFont val="Calibri"/>
      </rPr>
      <t>syslog</t>
    </r>
    <r>
      <rPr>
        <sz val="11"/>
        <color rgb="FF000000"/>
        <rFont val="Calibri"/>
      </rPr>
      <t xml:space="preserve"> or </t>
    </r>
    <r>
      <rPr>
        <b/>
        <sz val="11"/>
        <color rgb="FF000000"/>
        <rFont val="Calibri"/>
      </rPr>
      <t>rsyslog</t>
    </r>
    <r>
      <rPr>
        <sz val="11"/>
        <color rgb="FF000000"/>
        <rFont val="Calibri"/>
      </rPr>
      <t>.</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</si>
  <si>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</si>
  <si>
    <t>6.1.2.9</t>
  </si>
  <si>
    <r>
      <rPr>
        <sz val="11"/>
        <rFont val="Calibri"/>
      </rPr>
      <t>Ensure rsyslog-gnutls is installed</t>
    </r>
  </si>
  <si>
    <r>
      <rPr>
        <sz val="11"/>
        <color rgb="FF000000"/>
        <rFont val="Calibri"/>
      </rPr>
      <t xml:space="preserve">Run the following command to install </t>
    </r>
    <r>
      <rPr>
        <b/>
        <sz val="11"/>
        <color rgb="FF000000"/>
        <rFont val="Calibri"/>
      </rPr>
      <t>rsyslog-gnutls</t>
    </r>
    <r>
      <rPr>
        <sz val="11"/>
        <color rgb="FF000000"/>
        <rFont val="Calibri"/>
      </rPr>
      <t>:</t>
    </r>
    <r>
      <rPr>
        <sz val="11"/>
        <color rgb="FF000000"/>
        <rFont val="Calibri"/>
      </rPr>
      <t xml:space="preserve">
</t>
    </r>
    <r>
      <rPr>
        <sz val="11"/>
        <color rgb="FF006096"/>
        <rFont val="Roboto Condensed"/>
      </rPr>
      <t># apt install rsyslog-gnutls</t>
    </r>
    <r>
      <rPr>
        <sz val="11"/>
        <color rgb="FF006096"/>
        <rFont val="Roboto Condensed"/>
      </rPr>
      <t xml:space="preserve">
</t>
    </r>
  </si>
  <si>
    <r>
      <rPr>
        <sz val="11"/>
        <color rgb="FF000000"/>
        <rFont val="Calibri"/>
      </rPr>
      <t>TLS protocol support for rsyslog (GnuTLS). This netstream plugin allows rsyslog to send and receive encrypted syslog messages via the syslog-transport-tls IETF standard protocol using GnuTLS.</t>
    </r>
  </si>
  <si>
    <r>
      <rPr>
        <sz val="11"/>
        <color rgb="FF000000"/>
        <rFont val="Calibri"/>
      </rPr>
      <t xml:space="preserve">Enabling TLS support using </t>
    </r>
    <r>
      <rPr>
        <b/>
        <sz val="11"/>
        <color rgb="FF000000"/>
        <rFont val="Calibri"/>
      </rPr>
      <t>rsyslog-gnutls</t>
    </r>
    <r>
      <rPr>
        <sz val="11"/>
        <color rgb="FF000000"/>
        <rFont val="Calibri"/>
      </rPr>
      <t xml:space="preserve"> requires certificate management to ensure reliable encrypted logging. If misconfigured, remote log forwarding may fail until valid certificates and trusted CAs are applied.</t>
    </r>
  </si>
  <si>
    <r>
      <rPr>
        <sz val="11"/>
        <color rgb="FF000000"/>
        <rFont val="Calibri"/>
      </rPr>
      <t xml:space="preserve">Run the following command and verify </t>
    </r>
    <r>
      <rPr>
        <b/>
        <sz val="11"/>
        <color rgb="FF000000"/>
        <rFont val="Calibri"/>
      </rPr>
      <t>rsyslog-gnutls</t>
    </r>
    <r>
      <rPr>
        <sz val="11"/>
        <color rgb="FF000000"/>
        <rFont val="Calibri"/>
      </rPr>
      <t xml:space="preserve"> is installed:</t>
    </r>
    <r>
      <rPr>
        <sz val="11"/>
        <color rgb="FF000000"/>
        <rFont val="Calibri"/>
      </rPr>
      <t xml:space="preserve">
</t>
    </r>
    <r>
      <rPr>
        <sz val="11"/>
        <color rgb="FF006096"/>
        <rFont val="Roboto Condensed"/>
      </rPr>
      <t># dpkg-query -s rsyslog-gnutls &amp;&gt;/dev/null &amp;&amp; echo "rsyslog-gnutls is installed"</t>
    </r>
    <r>
      <rPr>
        <sz val="11"/>
        <color rgb="FF006096"/>
        <rFont val="Roboto Condensed"/>
      </rPr>
      <t xml:space="preserve">
</t>
    </r>
    <r>
      <rPr>
        <sz val="11"/>
        <color rgb="FF006096"/>
        <rFont val="Roboto Condensed"/>
      </rPr>
      <t>rsyslog-gnutls is installed</t>
    </r>
    <r>
      <rPr>
        <sz val="11"/>
        <color rgb="FF006096"/>
        <rFont val="Roboto Condensed"/>
      </rPr>
      <t xml:space="preserve">
</t>
    </r>
  </si>
  <si>
    <t>6.1.2.10</t>
  </si>
  <si>
    <r>
      <rPr>
        <sz val="11"/>
        <rFont val="Calibri"/>
      </rPr>
      <t>Ensure rsyslog forwarding uses gtls</t>
    </r>
  </si>
  <si>
    <r>
      <rPr>
        <sz val="11"/>
        <color rgb="FF000000"/>
        <rFont val="Calibri"/>
      </rPr>
      <t xml:space="preserve">Edit </t>
    </r>
    <r>
      <rPr>
        <b/>
        <sz val="11"/>
        <color rgb="FF000000"/>
        <rFont val="Calibri"/>
      </rPr>
      <t>rsyslog.conf</t>
    </r>
    <r>
      <rPr>
        <sz val="11"/>
        <color rgb="FF000000"/>
        <rFont val="Calibri"/>
      </rPr>
      <t xml:space="preserve"> or a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to use </t>
    </r>
    <r>
      <rPr>
        <b/>
        <sz val="11"/>
        <color rgb="FF000000"/>
        <rFont val="Calibri"/>
      </rPr>
      <t>gtls</t>
    </r>
    <r>
      <rPr>
        <sz val="11"/>
        <color rgb="FF000000"/>
        <rFont val="Calibri"/>
      </rPr>
      <t>:</t>
    </r>
    <r>
      <rPr>
        <sz val="11"/>
        <color rgb="FF000000"/>
        <rFont val="Calibri"/>
      </rPr>
      <t xml:space="preserve">
</t>
    </r>
    <r>
      <rPr>
        <i/>
        <sz val="11"/>
        <color rgb="FF000000"/>
        <rFont val="Calibri"/>
      </rPr>
      <t>Example /etc/rsyslog.d/40-forward.conf</t>
    </r>
    <r>
      <rPr>
        <sz val="11"/>
        <color rgb="FF000000"/>
        <rFont val="Calibri"/>
      </rPr>
      <t xml:space="preserve">
</t>
    </r>
    <r>
      <rPr>
        <sz val="11"/>
        <color rgb="FF006096"/>
        <rFont val="Roboto Condensed"/>
      </rPr>
      <t># certificate files - just CA for a client</t>
    </r>
    <r>
      <rPr>
        <sz val="11"/>
        <color rgb="FF006096"/>
        <rFont val="Roboto Condensed"/>
      </rPr>
      <t xml:space="preserve">
</t>
    </r>
    <r>
      <rPr>
        <sz val="11"/>
        <color rgb="FF006096"/>
        <rFont val="Roboto Condensed"/>
      </rPr>
      <t>global(DefaultNetstreamDriverCAFile="/path/to/contrib/gnutls/ca.pem")</t>
    </r>
    <r>
      <rPr>
        <sz val="11"/>
        <color rgb="FF006096"/>
        <rFont val="Roboto Condensed"/>
      </rPr>
      <t xml:space="preserve">
</t>
    </r>
    <r>
      <rPr>
        <sz val="11"/>
        <color rgb="FF006096"/>
        <rFont val="Roboto Condensed"/>
      </rPr>
      <t># set up the action for all messages</t>
    </r>
    <r>
      <rPr>
        <sz val="11"/>
        <color rgb="FF006096"/>
        <rFont val="Roboto Condensed"/>
      </rPr>
      <t xml:space="preserve">
</t>
    </r>
    <r>
      <rPr>
        <sz val="11"/>
        <color rgb="FF006096"/>
        <rFont val="Roboto Condensed"/>
      </rPr>
      <t>action(type="omfwd" protocol="tcp" target="s.example.net" port="6514"</t>
    </r>
    <r>
      <rPr>
        <sz val="11"/>
        <color rgb="FF006096"/>
        <rFont val="Roboto Condensed"/>
      </rPr>
      <t xml:space="preserve">
</t>
    </r>
    <r>
      <rPr>
        <sz val="11"/>
        <color rgb="FF006096"/>
        <rFont val="Roboto Condensed"/>
      </rPr>
      <t xml:space="preserve">       StreamDriver="gtls" StreamDriverMode="1" StreamDriverAuthMode="anon")</t>
    </r>
    <r>
      <rPr>
        <sz val="11"/>
        <color rgb="FF006096"/>
        <rFont val="Roboto Condensed"/>
      </rPr>
      <t xml:space="preserve">
</t>
    </r>
  </si>
  <si>
    <r>
      <rPr>
        <sz val="11"/>
        <color rgb="FF000000"/>
        <rFont val="Calibri"/>
      </rPr>
      <t xml:space="preserve">Network stream drivers are a layer between various parts of </t>
    </r>
    <r>
      <rPr>
        <b/>
        <sz val="11"/>
        <color rgb="FF000000"/>
        <rFont val="Calibri"/>
      </rPr>
      <t>rsyslogd</t>
    </r>
    <r>
      <rPr>
        <sz val="11"/>
        <color rgb="FF000000"/>
        <rFont val="Calibri"/>
      </rPr>
      <t xml:space="preserve"> (e.g. the imtcp module) and the transport layer. They provide sequenced delivery, authentication and confidentiality to the upper layers. Drivers implement different capabilities.</t>
    </r>
  </si>
  <si>
    <r>
      <rPr>
        <sz val="11"/>
        <color rgb="FF000000"/>
        <rFont val="Calibri"/>
      </rPr>
      <t>Users need to know about netstream drivers because they need to configure the proper driver, and proper driver properties, to achieve desired results.</t>
    </r>
  </si>
  <si>
    <r>
      <rPr>
        <sz val="11"/>
        <color rgb="FF000000"/>
        <rFont val="Calibri"/>
      </rPr>
      <t>Run the following command and verify</t>
    </r>
    <r>
      <rPr>
        <sz val="11"/>
        <color rgb="FF000000"/>
        <rFont val="Calibri"/>
      </rPr>
      <t xml:space="preserve">
</t>
    </r>
    <r>
      <rPr>
        <sz val="11"/>
        <color rgb="FF006096"/>
        <rFont val="Roboto Condensed"/>
      </rPr>
      <t>#  grep -Psi -- '^\h*StreamDriver=\"gtls\"' /etc/rsyslog.conf /etc/rsyslog.d/*.conf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/etc/rsyslog.d/40-forward.conf: StreamDriver="gtls" StreamDriverMode="1" StreamDriverAuthMode="anon")</t>
    </r>
    <r>
      <rPr>
        <sz val="11"/>
        <color rgb="FF006096"/>
        <rFont val="Roboto Condensed"/>
      </rPr>
      <t xml:space="preserve">
</t>
    </r>
  </si>
  <si>
    <t>6.1.2.11</t>
  </si>
  <si>
    <r>
      <rPr>
        <sz val="11"/>
        <rFont val="Calibri"/>
      </rPr>
      <t>Ensure rsyslog CA certificates are configured</t>
    </r>
  </si>
  <si>
    <r>
      <rPr>
        <sz val="11"/>
        <color rgb="FF000000"/>
        <rFont val="Calibri"/>
      </rPr>
      <t xml:space="preserve">Edit </t>
    </r>
    <r>
      <rPr>
        <b/>
        <sz val="11"/>
        <color rgb="FF000000"/>
        <rFont val="Calibri"/>
      </rPr>
      <t>rsyslog.conf</t>
    </r>
    <r>
      <rPr>
        <sz val="11"/>
        <color rgb="FF000000"/>
        <rFont val="Calibri"/>
      </rPr>
      <t xml:space="preserve"> or a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to the correct path for the CA certificate: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certificate files - just CA for a client</t>
    </r>
    <r>
      <rPr>
        <sz val="11"/>
        <color rgb="FF006096"/>
        <rFont val="Roboto Condensed"/>
      </rPr>
      <t xml:space="preserve">
</t>
    </r>
    <r>
      <rPr>
        <sz val="11"/>
        <color rgb="FF006096"/>
        <rFont val="Roboto Condensed"/>
      </rPr>
      <t>global(DefaultNetstreamDriverCAFile="/path/to/contrib/gnutls/ca.pem")</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Only distribute the </t>
    </r>
    <r>
      <rPr>
        <b/>
        <sz val="11"/>
        <color rgb="FF000000"/>
        <rFont val="Calibri"/>
      </rPr>
      <t>ca.pem</t>
    </r>
    <r>
      <rPr>
        <sz val="11"/>
        <color rgb="FF000000"/>
        <rFont val="Calibri"/>
      </rPr>
      <t xml:space="preserve">, NOT </t>
    </r>
    <r>
      <rPr>
        <b/>
        <sz val="11"/>
        <color rgb="FF000000"/>
        <rFont val="Calibri"/>
      </rPr>
      <t>ca-key.pem</t>
    </r>
    <r>
      <rPr>
        <sz val="11"/>
        <color rgb="FF000000"/>
        <rFont val="Calibri"/>
      </rPr>
      <t xml:space="preserve"> (the private key). Distributing the CA private key would totally breach security as everybody could issue new certificates on the behalf of this CA.</t>
    </r>
  </si>
  <si>
    <r>
      <rPr>
        <sz val="11"/>
        <color rgb="FF000000"/>
        <rFont val="Calibri"/>
      </rPr>
      <t>CA Certificate is used to sign all of your other certificates. The CA cert must be trusted by all clients and servers. The private key must be well-protected and not given to any third parties.</t>
    </r>
  </si>
  <si>
    <r>
      <rPr>
        <sz val="11"/>
        <color rgb="FF000000"/>
        <rFont val="Calibri"/>
      </rPr>
      <t>Proper certificate management is required to prevent misconfiguration and log forwarding failures until the trust chain is restored.</t>
    </r>
    <r>
      <rPr>
        <sz val="11"/>
        <color rgb="FF000000"/>
        <rFont val="Calibri"/>
      </rPr>
      <t xml:space="preserve">
</t>
    </r>
    <r>
      <rPr>
        <sz val="11"/>
        <color rgb="FF000000"/>
        <rFont val="Calibri"/>
      </rPr>
      <t>When it comes to certificate validity, keep in mind that you need to recreate all certificates when this one expires. So, it may be a good idea to use a long period, eg. 3650 days (roughly 10 years). You need to specify that the certificates belong to an authority. The certificate is used to sign other certificates.</t>
    </r>
  </si>
  <si>
    <r>
      <rPr>
        <sz val="11"/>
        <color rgb="FF000000"/>
        <rFont val="Calibri"/>
      </rPr>
      <t xml:space="preserve">Run the following command and verify </t>
    </r>
    <r>
      <rPr>
        <b/>
        <sz val="11"/>
        <color rgb="FF000000"/>
        <rFont val="Calibri"/>
      </rPr>
      <t>rsyslog</t>
    </r>
    <r>
      <rPr>
        <sz val="11"/>
        <color rgb="FF000000"/>
        <rFont val="Calibri"/>
      </rPr>
      <t xml:space="preserve"> is configured to use CA certificate:</t>
    </r>
    <r>
      <rPr>
        <sz val="11"/>
        <color rgb="FF000000"/>
        <rFont val="Calibri"/>
      </rPr>
      <t xml:space="preserve">
</t>
    </r>
    <r>
      <rPr>
        <sz val="11"/>
        <color rgb="FF006096"/>
        <rFont val="Roboto Condensed"/>
      </rPr>
      <t># grep -Psi -- 'DefaultNetstreamDriverCAFile' /etc/rsyslog.conf /etc/rsyslog.d/*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/etc/rsyslog.d/40-forward.conf:global(DefaultNetstreamDriverCAFile="/path/to/contrib/gnutls/ca.pem")</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The audit only checks for the CA certificate </t>
    </r>
    <r>
      <rPr>
        <b/>
        <sz val="11"/>
        <color rgb="FF000000"/>
        <rFont val="Calibri"/>
      </rPr>
      <t>DefaultNetstreamDriverCAFile</t>
    </r>
    <r>
      <rPr>
        <sz val="11"/>
        <color rgb="FF000000"/>
        <rFont val="Calibri"/>
      </rPr>
      <t xml:space="preserve"> parameter for a </t>
    </r>
    <r>
      <rPr>
        <b/>
        <sz val="11"/>
        <color rgb="FF000000"/>
        <rFont val="Calibri"/>
      </rPr>
      <t>ca.pem</t>
    </r>
    <r>
      <rPr>
        <sz val="11"/>
        <color rgb="FF000000"/>
        <rFont val="Calibri"/>
      </rPr>
      <t xml:space="preserve"> file path, it does not check the validity of the certificate. However, the CA cert must be trusted by all clients and servers. The private key must be well-protected and not given to any third parties.</t>
    </r>
  </si>
  <si>
    <t>Configure Logfiles</t>
  </si>
  <si>
    <t>6.1.3.1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</si>
  <si>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</si>
  <si>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t>
    </r>
    <r>
      <rPr>
        <sz val="11"/>
        <color rgb="FF006096"/>
        <rFont val="Roboto Condensed"/>
      </rPr>
      <t xml:space="preserve">
</t>
    </r>
    <r>
      <rPr>
        <sz val="11"/>
        <color rgb="FF006096"/>
        <rFont val="Roboto Condensed"/>
      </rPr>
      <t xml:space="preserve">   f_file_test_fix()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a_out2+=("   o Mode: \"$l_mode\" should be \"$maxperm\" or more restrictive" "     x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a_out2+=("   o Owned by: \"$l_user\" and should be owned by \"${l_auser//|/ or }\"" "     x Changing ownership to: \"$l_fix_account\"")</t>
    </r>
    <r>
      <rPr>
        <sz val="11"/>
        <color rgb="FF006096"/>
        <rFont val="Roboto Condensed"/>
      </rPr>
      <t xml:space="preserve">
</t>
    </r>
    <r>
      <rPr>
        <sz val="11"/>
        <color rgb="FF006096"/>
        <rFont val="Roboto Condensed"/>
      </rPr>
      <t xml:space="preserve">         chown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a_out2+=("   o Group owned by: \"$l_group\" and should be group owned by \"${l_agroup//|/ or }\"" "     x Changing group ownership to: \"$l_fix_account\"")</t>
    </r>
    <r>
      <rPr>
        <sz val="11"/>
        <color rgb="FF006096"/>
        <rFont val="Roboto Condensed"/>
      </rPr>
      <t xml:space="preserve">
</t>
    </r>
    <r>
      <rPr>
        <sz val="11"/>
        <color rgb="FF006096"/>
        <rFont val="Roboto Condensed"/>
      </rPr>
      <t xml:space="preserve">         chgrp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l_fix_account='root'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l_rperms="u-x,go-wx" l_auser="root" l_agroup="(root|adm)"; f_file_test_fix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l_rperms="ug-x,o-wx" l_auser="root" l_agroup="(root|utmp)"</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l_rperms="u-x,go-wx" l_auser="(root|syslog)" l_agroup="(root|adm)"</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l_rperms="u-x,g-wx,o-rwx" l_auser="root" l_agroup="(root|systemd-journal)"       </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 # If all files passed, then we report no changes</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All files in \"/var/log/\" have appropriate permissions and ownership" "  o No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You may also need to change the configuration for your logging software or services for any logs that had incorrect permissions.</t>
    </r>
    <r>
      <rPr>
        <sz val="11"/>
        <color rgb="FF000000"/>
        <rFont val="Calibri"/>
      </rPr>
      <t xml:space="preserve">
</t>
    </r>
    <r>
      <rPr>
        <sz val="11"/>
        <color rgb="FF000000"/>
        <rFont val="Calibri"/>
      </rPr>
      <t>- If there are services that log to other locations, ensure that those log files have the appropriate access configured.</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</si>
  <si>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</si>
  <si>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f_file_test_chk()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 </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 $(( $l_mode &amp; $perm_mask )) -gt 0 ] &amp;&amp; \</t>
    </r>
    <r>
      <rPr>
        <sz val="11"/>
        <color rgb="FF006096"/>
        <rFont val="Roboto Condensed"/>
      </rPr>
      <t xml:space="preserve">
</t>
    </r>
    <r>
      <rPr>
        <sz val="11"/>
        <color rgb="FF006096"/>
        <rFont val="Roboto Condensed"/>
      </rPr>
      <t xml:space="preserve">         a_out2+=("   o Mode: \"$l_mode\" should be \"$maxperm\" or more restrictive")</t>
    </r>
    <r>
      <rPr>
        <sz val="11"/>
        <color rgb="FF006096"/>
        <rFont val="Roboto Condensed"/>
      </rPr>
      <t xml:space="preserve">
</t>
    </r>
    <r>
      <rPr>
        <sz val="11"/>
        <color rgb="FF006096"/>
        <rFont val="Roboto Condensed"/>
      </rPr>
      <t xml:space="preserve">      [[ ! "$l_user" =~ $l_auser ]] &amp;&amp; \</t>
    </r>
    <r>
      <rPr>
        <sz val="11"/>
        <color rgb="FF006096"/>
        <rFont val="Roboto Condensed"/>
      </rPr>
      <t xml:space="preserve">
</t>
    </r>
    <r>
      <rPr>
        <sz val="11"/>
        <color rgb="FF006096"/>
        <rFont val="Roboto Condensed"/>
      </rPr>
      <t xml:space="preserve">         a_out2+=("   o Owned by: \"$l_user\" and should be owned by \"${l_auser//|/ or }\"")</t>
    </r>
    <r>
      <rPr>
        <sz val="11"/>
        <color rgb="FF006096"/>
        <rFont val="Roboto Condensed"/>
      </rPr>
      <t xml:space="preserve">
</t>
    </r>
    <r>
      <rPr>
        <sz val="11"/>
        <color rgb="FF006096"/>
        <rFont val="Roboto Condensed"/>
      </rPr>
      <t xml:space="preserve">      [[ ! "$l_group" =~ $l_agroup ]] &amp;&amp; \</t>
    </r>
    <r>
      <rPr>
        <sz val="11"/>
        <color rgb="FF006096"/>
        <rFont val="Roboto Condensed"/>
      </rPr>
      <t xml:space="preserve">
</t>
    </r>
    <r>
      <rPr>
        <sz val="11"/>
        <color rgb="FF006096"/>
        <rFont val="Roboto Condensed"/>
      </rPr>
      <t xml:space="preserve">         a_out2+=("   o Group owned by: \"$l_group\" and should be group owned by \"${l_agroup//|/ or }\"")</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l_auser="root" l_agroup="(root|adm)"; f_file_test_chk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l_auser="root" l_agroup="(root|utmp)"</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l_auser="(root|syslog)" l_agroup="(root|adm)"</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l_auser="root" l_agroup="(root|systemd-journal)"</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 Audit Result:" "  ** FAIL **" " - Reason(s) for audit failure:"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</si>
  <si>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</si>
  <si>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6.2.1.1</t>
  </si>
  <si>
    <r>
      <rPr>
        <sz val="11"/>
        <rFont val="Calibri"/>
      </rPr>
      <t>Ensure auditd packages are installed</t>
    </r>
  </si>
  <si>
    <r>
      <rPr>
        <sz val="11"/>
        <color rgb="FF000000"/>
        <rFont val="Calibri"/>
      </rPr>
      <t xml:space="preserve">Run the following command to Install </t>
    </r>
    <r>
      <rPr>
        <b/>
        <sz val="11"/>
        <color rgb="FF000000"/>
        <rFont val="Calibri"/>
      </rPr>
      <t>auditd</t>
    </r>
    <r>
      <rPr>
        <sz val="11"/>
        <color rgb="FF000000"/>
        <rFont val="Calibri"/>
      </rPr>
      <t xml:space="preserve"> and </t>
    </r>
    <r>
      <rPr>
        <b/>
        <sz val="11"/>
        <color rgb="FF000000"/>
        <rFont val="Calibri"/>
      </rPr>
      <t>audispd-plugins</t>
    </r>
    <r>
      <rPr>
        <sz val="11"/>
        <color rgb="FF000000"/>
        <rFont val="Calibri"/>
      </rPr>
      <t xml:space="preserve">
</t>
    </r>
    <r>
      <rPr>
        <sz val="11"/>
        <color rgb="FF006096"/>
        <rFont val="Roboto Condensed"/>
      </rPr>
      <t># apt install auditd audispd-plugins</t>
    </r>
    <r>
      <rPr>
        <sz val="11"/>
        <color rgb="FF006096"/>
        <rFont val="Roboto Condensed"/>
      </rPr>
      <t xml:space="preserve">
</t>
    </r>
  </si>
  <si>
    <r>
      <rPr>
        <sz val="11"/>
        <color rgb="FF000000"/>
        <rFont val="Calibri"/>
      </rPr>
      <t>auditd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</si>
  <si>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auditd</t>
    </r>
    <r>
      <rPr>
        <sz val="11"/>
        <color rgb="FF000000"/>
        <rFont val="Calibri"/>
      </rPr>
      <t xml:space="preserve"> is installed:</t>
    </r>
    <r>
      <rPr>
        <sz val="11"/>
        <color rgb="FF000000"/>
        <rFont val="Calibri"/>
      </rPr>
      <t xml:space="preserve">
</t>
    </r>
    <r>
      <rPr>
        <sz val="11"/>
        <color rgb="FF006096"/>
        <rFont val="Roboto Condensed"/>
      </rPr>
      <t># dpkg-query -s auditd &amp;&gt;/dev/null &amp;&amp; echo auditd is installed</t>
    </r>
    <r>
      <rPr>
        <sz val="11"/>
        <color rgb="FF006096"/>
        <rFont val="Roboto Condensed"/>
      </rPr>
      <t xml:space="preserve">
</t>
    </r>
    <r>
      <rPr>
        <sz val="11"/>
        <color rgb="FF006096"/>
        <rFont val="Roboto Condensed"/>
      </rPr>
      <t>auditd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audispd-plugins</t>
    </r>
    <r>
      <rPr>
        <sz val="11"/>
        <color rgb="FF000000"/>
        <rFont val="Calibri"/>
      </rPr>
      <t xml:space="preserve"> is installed:</t>
    </r>
    <r>
      <rPr>
        <sz val="11"/>
        <color rgb="FF000000"/>
        <rFont val="Calibri"/>
      </rPr>
      <t xml:space="preserve">
</t>
    </r>
    <r>
      <rPr>
        <sz val="11"/>
        <color rgb="FF006096"/>
        <rFont val="Roboto Condensed"/>
      </rPr>
      <t># dpkg-query -s audispd-plugins &amp;&gt;/dev/null &amp;&amp; echo audispd-plugins is installed</t>
    </r>
    <r>
      <rPr>
        <sz val="11"/>
        <color rgb="FF006096"/>
        <rFont val="Roboto Condensed"/>
      </rPr>
      <t xml:space="preserve">
</t>
    </r>
    <r>
      <rPr>
        <sz val="11"/>
        <color rgb="FF006096"/>
        <rFont val="Roboto Condensed"/>
      </rPr>
      <t>audispd-plugins is installed</t>
    </r>
    <r>
      <rPr>
        <sz val="11"/>
        <color rgb="FF006096"/>
        <rFont val="Roboto Condensed"/>
      </rPr>
      <t xml:space="preserve">
</t>
    </r>
  </si>
  <si>
    <t>6.2.1.2</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</si>
  <si>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</si>
  <si>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</si>
  <si>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</si>
  <si>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</si>
  <si>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6.2.1.3</t>
  </si>
  <si>
    <r>
      <rPr>
        <sz val="11"/>
        <rFont val="Calibri"/>
      </rPr>
      <t>Ensure auditing for processes that start prior to auditd is enabled</t>
    </r>
  </si>
  <si>
    <r>
      <rPr>
        <sz val="11"/>
        <color rgb="FF000000"/>
        <rFont val="Calibri"/>
      </rPr>
      <t xml:space="preserve">Edit </t>
    </r>
    <r>
      <rPr>
        <b/>
        <sz val="11"/>
        <color rgb="FF000000"/>
        <rFont val="Calibri"/>
      </rPr>
      <t>/etc/default/grub</t>
    </r>
    <r>
      <rPr>
        <sz val="11"/>
        <color rgb="FF000000"/>
        <rFont val="Calibri"/>
      </rPr>
      <t xml:space="preserve"> or a file in </t>
    </r>
    <r>
      <rPr>
        <b/>
        <sz val="11"/>
        <color rgb="FF000000"/>
        <rFont val="Calibri"/>
      </rPr>
      <t>/etc/default/grub.d/</t>
    </r>
    <r>
      <rPr>
        <sz val="11"/>
        <color rgb="FF000000"/>
        <rFont val="Calibri"/>
      </rPr>
      <t xml:space="preserve"> ending in </t>
    </r>
    <r>
      <rPr>
        <b/>
        <sz val="11"/>
        <color rgb="FF000000"/>
        <rFont val="Calibri"/>
      </rPr>
      <t>.cfg</t>
    </r>
    <r>
      <rPr>
        <sz val="11"/>
        <color rgb="FF000000"/>
        <rFont val="Calibri"/>
      </rPr>
      <t xml:space="preserve"> adding </t>
    </r>
    <r>
      <rPr>
        <b/>
        <sz val="11"/>
        <color rgb="FF000000"/>
        <rFont val="Calibri"/>
      </rPr>
      <t>audit=1</t>
    </r>
    <r>
      <rPr>
        <sz val="11"/>
        <color rgb="FF000000"/>
        <rFont val="Calibri"/>
      </rPr>
      <t xml:space="preserve"> to </t>
    </r>
    <r>
      <rPr>
        <b/>
        <sz val="11"/>
        <color rgb="FF000000"/>
        <rFont val="Calibri"/>
      </rPr>
      <t>GRUB_CMDLINE_LINUX</t>
    </r>
    <r>
      <rPr>
        <sz val="11"/>
        <color rgb="FF000000"/>
        <rFont val="Calibri"/>
      </rPr>
      <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printf "\n%s\n" 'GRUB_CMDLINE_LINUX="audit=1"' &gt;&gt; /etc/default/grub.d/40-custom.cfg</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</si>
  <si>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</si>
  <si>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sz val="11"/>
        <color rgb="FF000000"/>
        <rFont val="Calibri"/>
      </rPr>
      <t>Run the following command:</t>
    </r>
    <r>
      <rPr>
        <sz val="11"/>
        <color rgb="FF000000"/>
        <rFont val="Calibri"/>
      </rPr>
      <t xml:space="preserve">
</t>
    </r>
    <r>
      <rPr>
        <sz val="11"/>
        <color rgb="FF006096"/>
        <rFont val="Roboto Condensed"/>
      </rPr>
      <t># find /boot -type f -name 'grub.cfg' -exec grep -Ph -- '^\h*linux' {} + | grep -v 'audit=1'</t>
    </r>
    <r>
      <rPr>
        <sz val="11"/>
        <color rgb="FF006096"/>
        <rFont val="Roboto Condensed"/>
      </rPr>
      <t xml:space="preserve">
</t>
    </r>
    <r>
      <rPr>
        <sz val="11"/>
        <color rgb="FF000000"/>
        <rFont val="Calibri"/>
      </rPr>
      <t xml:space="preserve">
</t>
    </r>
    <r>
      <rPr>
        <sz val="11"/>
        <color rgb="FF000000"/>
        <rFont val="Calibri"/>
      </rPr>
      <t>Nothing should be returned.</t>
    </r>
  </si>
  <si>
    <t>6.2.1.4</t>
  </si>
  <si>
    <r>
      <rPr>
        <sz val="11"/>
        <rFont val="Calibri"/>
      </rPr>
      <t>Ensure audit_backlog_limit is configured</t>
    </r>
  </si>
  <si>
    <r>
      <rPr>
        <sz val="11"/>
        <color rgb="FF000000"/>
        <rFont val="Calibri"/>
      </rPr>
      <t xml:space="preserve">Edit </t>
    </r>
    <r>
      <rPr>
        <b/>
        <sz val="11"/>
        <color rgb="FF000000"/>
        <rFont val="Calibri"/>
      </rPr>
      <t>/etc/default/grub</t>
    </r>
    <r>
      <rPr>
        <sz val="11"/>
        <color rgb="FF000000"/>
        <rFont val="Calibri"/>
      </rPr>
      <t xml:space="preserve"> or a file in </t>
    </r>
    <r>
      <rPr>
        <b/>
        <sz val="11"/>
        <color rgb="FF000000"/>
        <rFont val="Calibri"/>
      </rPr>
      <t>/etc/default/grub.d/</t>
    </r>
    <r>
      <rPr>
        <sz val="11"/>
        <color rgb="FF000000"/>
        <rFont val="Calibri"/>
      </rPr>
      <t xml:space="preserve"> ending in </t>
    </r>
    <r>
      <rPr>
        <b/>
        <sz val="11"/>
        <color rgb="FF000000"/>
        <rFont val="Calibri"/>
      </rPr>
      <t>.cfg</t>
    </r>
    <r>
      <rPr>
        <sz val="11"/>
        <color rgb="FF000000"/>
        <rFont val="Calibri"/>
      </rPr>
      <t xml:space="preserve"> adding </t>
    </r>
    <r>
      <rPr>
        <b/>
        <sz val="11"/>
        <color rgb="FF000000"/>
        <rFont val="Calibri"/>
      </rPr>
      <t>audit_backlog_limit=N</t>
    </r>
    <r>
      <rPr>
        <sz val="11"/>
        <color rgb="FF000000"/>
        <rFont val="Calibri"/>
      </rPr>
      <t xml:space="preserve"> to </t>
    </r>
    <r>
      <rPr>
        <b/>
        <sz val="11"/>
        <color rgb="FF000000"/>
        <rFont val="Calibri"/>
      </rPr>
      <t>GRUB_CMDLINE_LINUX</t>
    </r>
    <r>
      <rPr>
        <sz val="11"/>
        <color rgb="FF000000"/>
        <rFont val="Calibri"/>
      </rPr>
      <t xml:space="preserve">. The recommended size for </t>
    </r>
    <r>
      <rPr>
        <b/>
        <sz val="11"/>
        <color rgb="FF000000"/>
        <rFont val="Calibri"/>
      </rPr>
      <t>N</t>
    </r>
    <r>
      <rPr>
        <sz val="11"/>
        <color rgb="FF000000"/>
        <rFont val="Calibri"/>
      </rPr>
      <t xml:space="preserve"> is </t>
    </r>
    <r>
      <rPr>
        <b/>
        <sz val="11"/>
        <color rgb="FF000000"/>
        <rFont val="Calibri"/>
      </rPr>
      <t>8192</t>
    </r>
    <r>
      <rPr>
        <sz val="11"/>
        <color rgb="FF000000"/>
        <rFont val="Calibri"/>
      </rPr>
      <t xml:space="preserve"> or larger`:</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"\n%s\n" 'GRUB_CMDLINE_LINUX="audit_backlog_limit=8192"' &gt;&gt; /etc/default/grub.d/40-custom.cfg</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</si>
  <si>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In the kernel-level audit subsystem, a socket buffer queue is used to hold audit events. Whenever a new audit event is received, it is logged and prepared to be added to this queue.</t>
    </r>
    <r>
      <rPr>
        <sz val="11"/>
        <color rgb="FF000000"/>
        <rFont val="Calibri"/>
      </rPr>
      <t xml:space="preserve">
</t>
    </r>
    <r>
      <rPr>
        <sz val="11"/>
        <color rgb="FF000000"/>
        <rFont val="Calibri"/>
      </rPr>
      <t xml:space="preserve">The kernel boot parameter </t>
    </r>
    <r>
      <rPr>
        <b/>
        <sz val="11"/>
        <color rgb="FF000000"/>
        <rFont val="Calibri"/>
      </rPr>
      <t>audit_backlog_limit=N</t>
    </r>
    <r>
      <rPr>
        <sz val="11"/>
        <color rgb="FF000000"/>
        <rFont val="Calibri"/>
      </rPr>
      <t xml:space="preserve">, with </t>
    </r>
    <r>
      <rPr>
        <b/>
        <sz val="11"/>
        <color rgb="FF000000"/>
        <rFont val="Calibri"/>
      </rPr>
      <t>N</t>
    </r>
    <r>
      <rPr>
        <sz val="11"/>
        <color rgb="FF000000"/>
        <rFont val="Calibri"/>
      </rPr>
      <t xml:space="preserve"> representing the amount of messages, will ensure that a queue cannot grow beyond a certain size. If an audit event is logged which would grow the queue beyond this limit, then a failure occurs and is handled according to the system configuration</t>
    </r>
  </si>
  <si>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t>
    </r>
    <r>
      <rPr>
        <sz val="11"/>
        <color rgb="FF000000"/>
        <rFont val="Calibri"/>
      </rPr>
      <t xml:space="preserve">
</t>
    </r>
    <r>
      <rPr>
        <sz val="11"/>
        <color rgb="FF006096"/>
        <rFont val="Roboto Condensed"/>
      </rPr>
      <t># find /boot -type f -name 'grub.cfg' -exec grep -Ph -- '^\h*linux' {} + | grep -Pv 'audit_backlog_limit=\d+\b'</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</si>
  <si>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if </t>
    </r>
    <r>
      <rPr>
        <b/>
        <sz val="11"/>
        <color rgb="FF000000"/>
        <rFont val="Calibri"/>
      </rPr>
      <t>audit_backlog_limit</t>
    </r>
    <r>
      <rPr>
        <sz val="11"/>
        <color rgb="FF000000"/>
        <rFont val="Calibri"/>
      </rPr>
      <t xml:space="preserve"> is not set, the system defaults to </t>
    </r>
    <r>
      <rPr>
        <b/>
        <sz val="11"/>
        <color rgb="FF000000"/>
        <rFont val="Calibri"/>
      </rPr>
      <t>audit_backlog_limit=64</t>
    </r>
  </si>
  <si>
    <t>Configure Data Retention</t>
  </si>
  <si>
    <t>6.2.2.1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</si>
  <si>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</si>
  <si>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</si>
  <si>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</si>
  <si>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</si>
  <si>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</si>
  <si>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6.2.2.2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</si>
  <si>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</si>
  <si>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</si>
  <si>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</si>
  <si>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</si>
  <si>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t>6.2.2.3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</si>
  <si>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</si>
  <si>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</si>
  <si>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</si>
  <si>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</si>
  <si>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-Pi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-Pi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</si>
  <si>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6.2.2.4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</si>
  <si>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</si>
  <si>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</si>
  <si>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</si>
  <si>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</si>
  <si>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</si>
  <si>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t>Configure auditd Rules</t>
  </si>
  <si>
    <t>6.2.3.1</t>
  </si>
  <si>
    <r>
      <rPr>
        <sz val="11"/>
        <rFont val="Calibri"/>
      </rPr>
      <t>Ensure modification of the /etc/sudoers file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</si>
  <si>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t>
    </r>
    <r>
      <rPr>
        <sz val="11"/>
        <color rgb="FF006096"/>
        <rFont val="Roboto Condensed"/>
      </rPr>
      <t xml:space="preserve">
</t>
    </r>
    <r>
      <rPr>
        <sz val="11"/>
        <color rgb="FF006096"/>
        <rFont val="Roboto Condensed"/>
      </rPr>
      <t>-a always,exit -F arch=b64 -S all -F path=/etc/sudoers -F perm=wa -k scope</t>
    </r>
    <r>
      <rPr>
        <sz val="11"/>
        <color rgb="FF006096"/>
        <rFont val="Roboto Condensed"/>
      </rPr>
      <t xml:space="preserve">
</t>
    </r>
    <r>
      <rPr>
        <sz val="11"/>
        <color rgb="FF006096"/>
        <rFont val="Roboto Condensed"/>
      </rPr>
      <t>-a always,exit -F arch=b64 -S all -F dir=/etc/sudoers.d -F perm=wa -k scope</t>
    </r>
    <r>
      <rPr>
        <sz val="11"/>
        <color rgb="FF006096"/>
        <rFont val="Roboto Condensed"/>
      </rPr>
      <t xml:space="preserve">
</t>
    </r>
    <r>
      <rPr>
        <sz val="11"/>
        <color rgb="FF006096"/>
        <rFont val="Roboto Condensed"/>
      </rPr>
      <t>" &gt;&gt; /etc/audit/rules.d/50-scope.rules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</si>
  <si>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</si>
  <si>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e.g. </t>
    </r>
    <r>
      <rPr>
        <b/>
        <sz val="11"/>
        <color rgb="FF000000"/>
        <rFont val="Calibri"/>
      </rPr>
      <t>-w /etc/sudoers -p wa -k scope</t>
    </r>
    <r>
      <rPr>
        <sz val="11"/>
        <color rgb="FF000000"/>
        <rFont val="Calibri"/>
      </rPr>
      <t xml:space="preserve">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'^\h*[^#\n\r]+\h*\/etc\/sudoers'</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 xml:space="preserve">-a always,exit -F path=/etc/sudoers -F perm=wa </t>
    </r>
    <r>
      <rPr>
        <sz val="11"/>
        <color rgb="FF006096"/>
        <rFont val="Roboto Condensed"/>
      </rPr>
      <t xml:space="preserve">
</t>
    </r>
    <r>
      <rPr>
        <sz val="11"/>
        <color rgb="FF006096"/>
        <rFont val="Roboto Condensed"/>
      </rPr>
      <t xml:space="preserve">-a always,exit -F dir=/etc/sudoers.d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'^\h*[^#\n\r]+\h*\/etc\/sudoers'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/etc/audit/rules.d/50-scope.rules:-a always,exit -F arch=b64 -S all -F path=/etc/sudoers -F perm=wa -k scope</t>
    </r>
    <r>
      <rPr>
        <sz val="11"/>
        <color rgb="FF006096"/>
        <rFont val="Roboto Condensed"/>
      </rPr>
      <t xml:space="preserve">
</t>
    </r>
    <r>
      <rPr>
        <sz val="11"/>
        <color rgb="FF006096"/>
        <rFont val="Roboto Condensed"/>
      </rPr>
      <t>/etc/audit/rules.d/50-scope.rules:-a always,exit -F arch=b64 -S all -F dir=/etc/sudoers.d -F perm=wa -k scope</t>
    </r>
    <r>
      <rPr>
        <sz val="11"/>
        <color rgb="FF006096"/>
        <rFont val="Roboto Condensed"/>
      </rPr>
      <t xml:space="preserve">
</t>
    </r>
  </si>
  <si>
    <t>6.2.3.2</t>
  </si>
  <si>
    <r>
      <rPr>
        <sz val="11"/>
        <rFont val="Calibri"/>
      </rPr>
      <t>Ensure actions as another user are always logged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</si>
  <si>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</si>
  <si>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</si>
  <si>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Note:</t>
    </r>
    <r>
      <rPr>
        <sz val="11"/>
        <color rgb="FF000000"/>
        <rFont val="Calibri"/>
      </rPr>
      <t xml:space="preserve">
</t>
    </r>
    <r>
      <rPr>
        <sz val="11"/>
        <color rgb="FF000000"/>
        <rFont val="Calibri"/>
      </rPr>
      <t xml:space="preserve">- The deprecated </t>
    </r>
    <r>
      <rPr>
        <b/>
        <sz val="11"/>
        <color rgb="FF000000"/>
        <rFont val="Calibri"/>
      </rPr>
      <t>-w</t>
    </r>
    <r>
      <rPr>
        <sz val="11"/>
        <color rgb="FF000000"/>
        <rFont val="Calibri"/>
      </rPr>
      <t xml:space="preserve"> format which allows for backwards compatibility at the expense of system performance is in a "passing" state. However, it is recommended to update the rule in accordance with the Remediation Procedure as the </t>
    </r>
    <r>
      <rPr>
        <b/>
        <sz val="11"/>
        <color rgb="FF000000"/>
        <rFont val="Calibri"/>
      </rPr>
      <t>-w</t>
    </r>
    <r>
      <rPr>
        <sz val="11"/>
        <color rgb="FF000000"/>
        <rFont val="Calibri"/>
      </rPr>
      <t xml:space="preserve"> will soon be unsupported.</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execve</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-C euid!=uid -F auid!=unset -S execve</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'execve'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/etc/audit/rules.d/50-user_emulation.rules:-a always,exit -F arch=b64 -C euid!=uid -F auid!=unset -S execve -k user_emulation</t>
    </r>
    <r>
      <rPr>
        <sz val="11"/>
        <color rgb="FF006096"/>
        <rFont val="Roboto Condensed"/>
      </rPr>
      <t xml:space="preserve">
</t>
    </r>
  </si>
  <si>
    <t>6.2.3.3</t>
  </si>
  <si>
    <r>
      <rPr>
        <sz val="11"/>
        <rFont val="Calibri"/>
      </rPr>
      <t>Ensure events that modify the sudo log file are collected</t>
    </r>
  </si>
  <si>
    <r>
      <rPr>
        <b/>
        <sz val="11"/>
        <color rgb="FF000000"/>
        <rFont val="Calibri"/>
      </rPr>
      <t>Note:</t>
    </r>
    <r>
      <rPr>
        <sz val="11"/>
        <color rgb="FF000000"/>
        <rFont val="Calibri"/>
      </rPr>
      <t xml:space="preserve">
</t>
    </r>
    <r>
      <rPr>
        <sz val="11"/>
        <color rgb="FF000000"/>
        <rFont val="Calibri"/>
      </rPr>
      <t xml:space="preserve">- This recommendation requires that the </t>
    </r>
    <r>
      <rPr>
        <b/>
        <sz val="11"/>
        <color rgb="FF000000"/>
        <rFont val="Calibri"/>
      </rPr>
      <t>sudo</t>
    </r>
    <r>
      <rPr>
        <sz val="11"/>
        <color rgb="FF000000"/>
        <rFont val="Calibri"/>
      </rPr>
      <t xml:space="preserve"> logfile is configured. For additional information see guidance provided in the recommendation "Ensure sudo log file exists".</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path=/var/log/sudo.log -F perm=wa -k sudo_log_file</t>
    </r>
    <r>
      <rPr>
        <sz val="11"/>
        <color rgb="FF006096"/>
        <rFont val="Roboto Condensed"/>
      </rPr>
      <t xml:space="preserve">
</t>
    </r>
    <r>
      <rPr>
        <sz val="11"/>
        <color rgb="FF006096"/>
        <rFont val="Roboto Condensed"/>
      </rPr>
      <t>" &gt;&gt; /etc/audit/rules.d/50-sudo.rules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path=</t>
    </r>
    <r>
      <rPr>
        <sz val="11"/>
        <color rgb="FF000000"/>
        <rFont val="Calibri"/>
      </rPr>
      <t xml:space="preserve"> should be set to the same sudo log file location as configured above in step 1.</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</si>
  <si>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</si>
  <si>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
    </r>
    <r>
      <rPr>
        <sz val="11"/>
        <color rgb="FF000000"/>
        <rFont val="Calibri"/>
      </rPr>
      <t>- This recommendation requires that the sudo logfile is configured. For additional information see guidance provided in the recommendation "Ensure sudo log file exists"</t>
    </r>
    <r>
      <rPr>
        <sz val="11"/>
        <color rgb="FF000000"/>
        <rFont val="Calibri"/>
      </rPr>
      <t xml:space="preserve">
</t>
    </r>
    <r>
      <rPr>
        <sz val="11"/>
        <color rgb="FF000000"/>
        <rFont val="Calibri"/>
      </rPr>
      <t>- 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'sudo.log'</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path=/var/log/sudo.log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'sudo.log'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/etc/audit/rules.d/50-sudo.rules: -a always,exit -F arch=b64 -S all -F path=/var/log/sudo.log -F perm=wa -k sudo_log_file</t>
    </r>
    <r>
      <rPr>
        <sz val="11"/>
        <color rgb="FF006096"/>
        <rFont val="Roboto Condensed"/>
      </rPr>
      <t xml:space="preserve">
</t>
    </r>
  </si>
  <si>
    <t>6.2.3.4</t>
  </si>
  <si>
    <r>
      <rPr>
        <sz val="11"/>
        <rFont val="Calibri"/>
      </rPr>
      <t>Ensure events that modify date and time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</si>
  <si>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 xml:space="preserve">1a. Create a rule for </t>
    </r>
    <r>
      <rPr>
        <b/>
        <sz val="11"/>
        <color rgb="FF000000"/>
        <rFont val="Calibri"/>
      </rPr>
      <t>adjtimex</t>
    </r>
    <r>
      <rPr>
        <sz val="11"/>
        <color rgb="FF000000"/>
        <rFont val="Calibri"/>
      </rPr>
      <t xml:space="preserve">, </t>
    </r>
    <r>
      <rPr>
        <b/>
        <sz val="11"/>
        <color rgb="FF000000"/>
        <rFont val="Calibri"/>
      </rPr>
      <t>settimeofday</t>
    </r>
    <r>
      <rPr>
        <sz val="11"/>
        <color rgb="FF000000"/>
        <rFont val="Calibri"/>
      </rPr>
      <t xml:space="preserve">, </t>
    </r>
    <r>
      <rPr>
        <b/>
        <sz val="11"/>
        <color rgb="FF000000"/>
        <rFont val="Calibri"/>
      </rPr>
      <t>clock_settime</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sz val="11"/>
        <color rgb="FF000000"/>
        <rFont val="Calibri"/>
      </rPr>
      <t xml:space="preserve">1b. Create a rule for </t>
    </r>
    <r>
      <rPr>
        <b/>
        <sz val="11"/>
        <color rgb="FF000000"/>
        <rFont val="Calibri"/>
      </rPr>
      <t>/etc/localtime</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path=/etc/localtime -F perm=wa -k localtime-change</t>
    </r>
    <r>
      <rPr>
        <sz val="11"/>
        <color rgb="FF006096"/>
        <rFont val="Roboto Condensed"/>
      </rPr>
      <t xml:space="preserve">
</t>
    </r>
    <r>
      <rPr>
        <sz val="11"/>
        <color rgb="FF006096"/>
        <rFont val="Roboto Condensed"/>
      </rPr>
      <t>" &gt;&gt; /etc/audit/rules.d/50-local-time-change.rules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</si>
  <si>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</si>
  <si>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Run the following command to verify a rule exits in the running configuration:</t>
    </r>
    <r>
      <rPr>
        <sz val="11"/>
        <color rgb="FF000000"/>
        <rFont val="Calibri"/>
      </rPr>
      <t xml:space="preserve">
</t>
    </r>
    <r>
      <rPr>
        <sz val="11"/>
        <color rgb="FF000000"/>
        <rFont val="Calibri"/>
      </rPr>
      <t xml:space="preserve">1a. Verify a rule exists for </t>
    </r>
    <r>
      <rPr>
        <b/>
        <sz val="11"/>
        <color rgb="FF000000"/>
        <rFont val="Calibri"/>
      </rPr>
      <t>adjtimex</t>
    </r>
    <r>
      <rPr>
        <sz val="11"/>
        <color rgb="FF000000"/>
        <rFont val="Calibri"/>
      </rPr>
      <t xml:space="preserve">, </t>
    </r>
    <r>
      <rPr>
        <b/>
        <sz val="11"/>
        <color rgb="FF000000"/>
        <rFont val="Calibri"/>
      </rPr>
      <t>settimeofday</t>
    </r>
    <r>
      <rPr>
        <sz val="11"/>
        <color rgb="FF000000"/>
        <rFont val="Calibri"/>
      </rPr>
      <t xml:space="preserve">, </t>
    </r>
    <r>
      <rPr>
        <b/>
        <sz val="11"/>
        <color rgb="FF000000"/>
        <rFont val="Calibri"/>
      </rPr>
      <t>clock_settime</t>
    </r>
    <r>
      <rPr>
        <sz val="11"/>
        <color rgb="FF000000"/>
        <rFont val="Calibri"/>
      </rPr>
      <t xml:space="preserve"> in the running configuration:</t>
    </r>
    <r>
      <rPr>
        <sz val="11"/>
        <color rgb="FF000000"/>
        <rFont val="Calibri"/>
      </rPr>
      <t xml:space="preserve">
</t>
    </r>
    <r>
      <rPr>
        <sz val="11"/>
        <color rgb="FF006096"/>
        <rFont val="Roboto Condensed"/>
      </rPr>
      <t># auditctl -l | grep -Ps -- '(adjtimex|settimeofday|clock_settime)'</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-a always,exit -S adjtimex,settimeofday</t>
    </r>
    <r>
      <rPr>
        <sz val="11"/>
        <color rgb="FF006096"/>
        <rFont val="Roboto Condensed"/>
      </rPr>
      <t xml:space="preserve">
</t>
    </r>
    <r>
      <rPr>
        <sz val="11"/>
        <color rgb="FF006096"/>
        <rFont val="Roboto Condensed"/>
      </rPr>
      <t>-a always,exit -S clock_settime -F a0=0x0</t>
    </r>
    <r>
      <rPr>
        <sz val="11"/>
        <color rgb="FF006096"/>
        <rFont val="Roboto Condensed"/>
      </rPr>
      <t xml:space="preserve">
</t>
    </r>
    <r>
      <rPr>
        <sz val="11"/>
        <color rgb="FF000000"/>
        <rFont val="Calibri"/>
      </rPr>
      <t xml:space="preserve">
</t>
    </r>
    <r>
      <rPr>
        <sz val="11"/>
        <color rgb="FF000000"/>
        <rFont val="Calibri"/>
      </rPr>
      <t xml:space="preserve">1b. verify a rule for </t>
    </r>
    <r>
      <rPr>
        <b/>
        <sz val="11"/>
        <color rgb="FF000000"/>
        <rFont val="Calibri"/>
      </rPr>
      <t>time-change</t>
    </r>
    <r>
      <rPr>
        <sz val="11"/>
        <color rgb="FF000000"/>
        <rFont val="Calibri"/>
      </rPr>
      <t xml:space="preserve"> exists in the running configuration:</t>
    </r>
    <r>
      <rPr>
        <sz val="11"/>
        <color rgb="FF000000"/>
        <rFont val="Calibri"/>
      </rPr>
      <t xml:space="preserve">
</t>
    </r>
    <r>
      <rPr>
        <sz val="11"/>
        <color rgb="FF006096"/>
        <rFont val="Roboto Condensed"/>
      </rPr>
      <t># auditctl -l | grep -Ps -- '^\h*[^#\n\r]+\h*\/etc\/localtime'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path=/etc/localtime -F perm=wa</t>
    </r>
    <r>
      <rPr>
        <sz val="11"/>
        <color rgb="FF006096"/>
        <rFont val="Roboto Condensed"/>
      </rPr>
      <t xml:space="preserve">
</t>
    </r>
    <r>
      <rPr>
        <sz val="11"/>
        <color rgb="FF000000"/>
        <rFont val="Calibri"/>
      </rPr>
      <t xml:space="preserve">
</t>
    </r>
    <r>
      <rPr>
        <sz val="11"/>
        <color rgb="FF000000"/>
        <rFont val="Calibri"/>
      </rPr>
      <t>Run the following command to verify a rule exists in a rules file:</t>
    </r>
    <r>
      <rPr>
        <sz val="11"/>
        <color rgb="FF000000"/>
        <rFont val="Calibri"/>
      </rPr>
      <t xml:space="preserve">
</t>
    </r>
    <r>
      <rPr>
        <sz val="11"/>
        <color rgb="FF000000"/>
        <rFont val="Calibri"/>
      </rPr>
      <t xml:space="preserve">2a. Run the following command to verify a rule exists for </t>
    </r>
    <r>
      <rPr>
        <b/>
        <sz val="11"/>
        <color rgb="FF000000"/>
        <rFont val="Calibri"/>
      </rPr>
      <t>adjtimex</t>
    </r>
    <r>
      <rPr>
        <sz val="11"/>
        <color rgb="FF000000"/>
        <rFont val="Calibri"/>
      </rPr>
      <t xml:space="preserve">, </t>
    </r>
    <r>
      <rPr>
        <b/>
        <sz val="11"/>
        <color rgb="FF000000"/>
        <rFont val="Calibri"/>
      </rPr>
      <t>settimeofday</t>
    </r>
    <r>
      <rPr>
        <sz val="11"/>
        <color rgb="FF000000"/>
        <rFont val="Calibri"/>
      </rPr>
      <t xml:space="preserve">, </t>
    </r>
    <r>
      <rPr>
        <b/>
        <sz val="11"/>
        <color rgb="FF000000"/>
        <rFont val="Calibri"/>
      </rPr>
      <t>clock_settime</t>
    </r>
    <r>
      <rPr>
        <sz val="11"/>
        <color rgb="FF000000"/>
        <rFont val="Calibri"/>
      </rPr>
      <t xml:space="preserve"> in a rules file:</t>
    </r>
    <r>
      <rPr>
        <sz val="11"/>
        <color rgb="FF000000"/>
        <rFont val="Calibri"/>
      </rPr>
      <t xml:space="preserve">
</t>
    </r>
    <r>
      <rPr>
        <sz val="11"/>
        <color rgb="FF006096"/>
        <rFont val="Roboto Condensed"/>
      </rPr>
      <t># grep -Ps -- '(adjtimex|settimeofday|clock_settime)'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/etc/audit/rules.d/50-time-change.rules:-a always,exit -F arch=b64 -S adjtimex,settimeofday -k time-change</t>
    </r>
    <r>
      <rPr>
        <sz val="11"/>
        <color rgb="FF006096"/>
        <rFont val="Roboto Condensed"/>
      </rPr>
      <t xml:space="preserve">
</t>
    </r>
    <r>
      <rPr>
        <sz val="11"/>
        <color rgb="FF006096"/>
        <rFont val="Roboto Condensed"/>
      </rPr>
      <t>/etc/audit/rules.d/50-time-change.rules:-a always,exit -F arch=b64 -S clock_settime -F a0=0x0 -k time-change</t>
    </r>
    <r>
      <rPr>
        <sz val="11"/>
        <color rgb="FF006096"/>
        <rFont val="Roboto Condensed"/>
      </rPr>
      <t xml:space="preserve">
</t>
    </r>
    <r>
      <rPr>
        <sz val="11"/>
        <color rgb="FF000000"/>
        <rFont val="Calibri"/>
      </rPr>
      <t xml:space="preserve">
</t>
    </r>
    <r>
      <rPr>
        <sz val="11"/>
        <color rgb="FF000000"/>
        <rFont val="Calibri"/>
      </rPr>
      <t xml:space="preserve">2b. Run the following command to verify a rule exists for </t>
    </r>
    <r>
      <rPr>
        <b/>
        <sz val="11"/>
        <color rgb="FF000000"/>
        <rFont val="Calibri"/>
      </rPr>
      <t>/etc/localtime</t>
    </r>
    <r>
      <rPr>
        <sz val="11"/>
        <color rgb="FF000000"/>
        <rFont val="Calibri"/>
      </rPr>
      <t xml:space="preserve"> in a rules file:</t>
    </r>
    <r>
      <rPr>
        <sz val="11"/>
        <color rgb="FF000000"/>
        <rFont val="Calibri"/>
      </rPr>
      <t xml:space="preserve">
</t>
    </r>
    <r>
      <rPr>
        <sz val="11"/>
        <color rgb="FF006096"/>
        <rFont val="Roboto Condensed"/>
      </rPr>
      <t># grep -Ps -- '^\h*[^#\n\r]+\h*\/etc\/localtime'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/etc/audit/rules.d/50-time-change.rules:-a always,exit -F arch=b64 -S all -F path=/etc/localtime -F perm=wa -k localtime-change</t>
    </r>
    <r>
      <rPr>
        <sz val="11"/>
        <color rgb="FF006096"/>
        <rFont val="Roboto Condensed"/>
      </rPr>
      <t xml:space="preserve">
</t>
    </r>
  </si>
  <si>
    <t>6.2.3.5</t>
  </si>
  <si>
    <r>
      <rPr>
        <sz val="11"/>
        <rFont val="Calibri"/>
      </rPr>
      <t>Ensure events that modify sethostname and setdomainname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</si>
  <si>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</si>
  <si>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</si>
  <si>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'sethostname|setdomainname'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sethostname,setdomainname</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'sethostname|setdomainname'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/etc/audit/rules.d/50-system_locale.rules:-a always,exit -F arch=b64 -S sethostname,setdomainname -k system-locale</t>
    </r>
    <r>
      <rPr>
        <sz val="11"/>
        <color rgb="FF006096"/>
        <rFont val="Roboto Condensed"/>
      </rPr>
      <t xml:space="preserve">
</t>
    </r>
  </si>
  <si>
    <t>6.2.3.6</t>
  </si>
  <si>
    <r>
      <rPr>
        <sz val="11"/>
        <rFont val="Calibri"/>
      </rPr>
      <t>Ensure events that modify /etc/issue and /etc/issue.net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</si>
  <si>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path=/etc/issue -F perm=wa -k system-locale</t>
    </r>
    <r>
      <rPr>
        <sz val="11"/>
        <color rgb="FF006096"/>
        <rFont val="Roboto Condensed"/>
      </rPr>
      <t xml:space="preserve">
</t>
    </r>
    <r>
      <rPr>
        <sz val="11"/>
        <color rgb="FF006096"/>
        <rFont val="Roboto Condensed"/>
      </rPr>
      <t>-a always,exit -F arch=b64 -S all -F path=/etc/issue.net -F perm=wa -k system-locale</t>
    </r>
    <r>
      <rPr>
        <sz val="11"/>
        <color rgb="FF006096"/>
        <rFont val="Roboto Condensed"/>
      </rPr>
      <t xml:space="preserve">
</t>
    </r>
    <r>
      <rPr>
        <sz val="11"/>
        <color rgb="FF006096"/>
        <rFont val="Roboto Condensed"/>
      </rPr>
      <t>" &gt;&gt; /etc/audit/rules.d/50-etc_issue_system_locale.rules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</si>
  <si>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</si>
  <si>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'^\h*[^#\n\r]+\h*\/etc\/issue'</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path=/etc/issue -F perm=wa </t>
    </r>
    <r>
      <rPr>
        <sz val="11"/>
        <color rgb="FF006096"/>
        <rFont val="Roboto Condensed"/>
      </rPr>
      <t xml:space="preserve">
</t>
    </r>
    <r>
      <rPr>
        <sz val="11"/>
        <color rgb="FF006096"/>
        <rFont val="Roboto Condensed"/>
      </rPr>
      <t>-a always,exit -F path=/etc/issue.net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'^\h*[^#\n\r]+\h*\/etc\/issue'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/etc/audit/rules.d/50-etc_issue_system_locale.rules:-a always,exit -F arch=b64 -S all -F path=/etc/issue -F perm=wa -k system-locale</t>
    </r>
    <r>
      <rPr>
        <sz val="11"/>
        <color rgb="FF006096"/>
        <rFont val="Roboto Condensed"/>
      </rPr>
      <t xml:space="preserve">
</t>
    </r>
    <r>
      <rPr>
        <sz val="11"/>
        <color rgb="FF006096"/>
        <rFont val="Roboto Condensed"/>
      </rPr>
      <t>/etc/audit/rules.d/50-etc_issue_system_locale.rules:-a always,exit -F arch=b64 -S all -F path=/etc/issue.net -F perm=wa -k system-locale</t>
    </r>
    <r>
      <rPr>
        <sz val="11"/>
        <color rgb="FF006096"/>
        <rFont val="Roboto Condensed"/>
      </rPr>
      <t xml:space="preserve">
</t>
    </r>
  </si>
  <si>
    <t>6.2.3.7</t>
  </si>
  <si>
    <r>
      <rPr>
        <sz val="11"/>
        <rFont val="Calibri"/>
      </rPr>
      <t>Ensure events that modify /etc/hosts and /etc/hostname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</si>
  <si>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path=/etc/hosts -F perm=wa -k system-locale</t>
    </r>
    <r>
      <rPr>
        <sz val="11"/>
        <color rgb="FF006096"/>
        <rFont val="Roboto Condensed"/>
      </rPr>
      <t xml:space="preserve">
</t>
    </r>
    <r>
      <rPr>
        <sz val="11"/>
        <color rgb="FF006096"/>
        <rFont val="Roboto Condensed"/>
      </rPr>
      <t>-a always,exit -F arch=b64 -S all -F path=/etc/hostname -F perm=wa -k system-locale</t>
    </r>
    <r>
      <rPr>
        <sz val="11"/>
        <color rgb="FF006096"/>
        <rFont val="Roboto Condensed"/>
      </rPr>
      <t xml:space="preserve">
</t>
    </r>
    <r>
      <rPr>
        <sz val="11"/>
        <color rgb="FF006096"/>
        <rFont val="Roboto Condensed"/>
      </rPr>
      <t>" &gt;&gt; /etc/audit/rules.d/50-etc_host_system_locale.rules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</si>
  <si>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/etc/hostname</t>
    </r>
    <r>
      <rPr>
        <sz val="11"/>
        <color rgb="FF000000"/>
        <rFont val="Calibri"/>
      </rPr>
      <t xml:space="preserve"> - file contains the system's host name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</si>
  <si>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'^\h*[^#\n\r]+\h*\/etc\/host'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path=/etc/hosts -F perm=wa </t>
    </r>
    <r>
      <rPr>
        <sz val="11"/>
        <color rgb="FF006096"/>
        <rFont val="Roboto Condensed"/>
      </rPr>
      <t xml:space="preserve">
</t>
    </r>
    <r>
      <rPr>
        <sz val="11"/>
        <color rgb="FF006096"/>
        <rFont val="Roboto Condensed"/>
      </rPr>
      <t>-a always,exit -F path=/etc/hostname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'^\h*[^#\n\r]+\h*\/etc\/host'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/etc/audit/rules.d/50-etc_host_system_locale.rules:-a always,exit -F arch=b64 -S all -F path=/etc/hosts -F perm=wa -k system-locale</t>
    </r>
    <r>
      <rPr>
        <sz val="11"/>
        <color rgb="FF006096"/>
        <rFont val="Roboto Condensed"/>
      </rPr>
      <t xml:space="preserve">
</t>
    </r>
    <r>
      <rPr>
        <sz val="11"/>
        <color rgb="FF006096"/>
        <rFont val="Roboto Condensed"/>
      </rPr>
      <t>/etc/audit/rules.d/50-etc_host_system_locale.rules:-a always,exit -F arch=b64 -S all -F path=/etc/hostname -F perm=wa -k system-locale</t>
    </r>
    <r>
      <rPr>
        <sz val="11"/>
        <color rgb="FF006096"/>
        <rFont val="Roboto Condensed"/>
      </rPr>
      <t xml:space="preserve">
</t>
    </r>
  </si>
  <si>
    <t>6.2.3.8</t>
  </si>
  <si>
    <r>
      <rPr>
        <sz val="11"/>
        <rFont val="Calibri"/>
      </rPr>
      <t>Ensure events that modify the system</t>
    </r>
    <r>
      <rPr>
        <sz val="11"/>
        <color rgb="FF000000"/>
        <rFont val="Calibri"/>
      </rPr>
      <t>'</t>
    </r>
    <r>
      <rPr>
        <sz val="11"/>
        <color rgb="FF000000"/>
        <rFont val="Calibri"/>
      </rPr>
      <t>s network environment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</si>
  <si>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path=/etc/network/interfaces -F perm=wa -k system-locale</t>
    </r>
    <r>
      <rPr>
        <sz val="11"/>
        <color rgb="FF006096"/>
        <rFont val="Roboto Condensed"/>
      </rPr>
      <t xml:space="preserve">
</t>
    </r>
    <r>
      <rPr>
        <sz val="11"/>
        <color rgb="FF006096"/>
        <rFont val="Roboto Condensed"/>
      </rPr>
      <t>-a always,exit -F arch=b64 -S all -F dir=/etc/network/interfaces.d -F perm=wa -k system-locale</t>
    </r>
    <r>
      <rPr>
        <sz val="11"/>
        <color rgb="FF006096"/>
        <rFont val="Roboto Condensed"/>
      </rPr>
      <t xml:space="preserve">
</t>
    </r>
    <r>
      <rPr>
        <sz val="11"/>
        <color rgb="FF006096"/>
        <rFont val="Roboto Condensed"/>
      </rPr>
      <t>-a always,exit -F arch=b64 -S all -F dir=/etc/netplan/ -F perm=wa -k system-locale</t>
    </r>
    <r>
      <rPr>
        <sz val="11"/>
        <color rgb="FF006096"/>
        <rFont val="Roboto Condensed"/>
      </rPr>
      <t xml:space="preserve">
</t>
    </r>
    <r>
      <rPr>
        <sz val="11"/>
        <color rgb="FF006096"/>
        <rFont val="Roboto Condensed"/>
      </rPr>
      <t>" &gt;&gt; /etc/audit/rules.d/50-etc_sysconfig_system_locale.rules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</si>
  <si>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/etc/network/interfaces</t>
    </r>
    <r>
      <rPr>
        <sz val="11"/>
        <color rgb="FF000000"/>
        <rFont val="Calibri"/>
      </rPr>
      <t xml:space="preserve"> - This file describes the network interfaces available on yoursystem # and how to activate them.</t>
    </r>
    <r>
      <rPr>
        <sz val="11"/>
        <color rgb="FF000000"/>
        <rFont val="Calibri"/>
      </rPr>
      <t xml:space="preserve">
</t>
    </r>
    <r>
      <rPr>
        <sz val="11"/>
        <color rgb="FF000000"/>
        <rFont val="Calibri"/>
      </rPr>
      <t xml:space="preserve">- </t>
    </r>
    <r>
      <rPr>
        <b/>
        <sz val="11"/>
        <color rgb="FF000000"/>
        <rFont val="Calibri"/>
      </rPr>
      <t>/etc/network/interfaces.d/</t>
    </r>
    <r>
      <rPr>
        <sz val="11"/>
        <color rgb="FF000000"/>
        <rFont val="Calibri"/>
      </rPr>
      <t xml:space="preserve"> - directory containing network interface scripts and configurations files</t>
    </r>
    <r>
      <rPr>
        <sz val="11"/>
        <color rgb="FF000000"/>
        <rFont val="Calibri"/>
      </rPr>
      <t xml:space="preserve">
</t>
    </r>
    <r>
      <rPr>
        <sz val="11"/>
        <color rgb="FF000000"/>
        <rFont val="Calibri"/>
      </rPr>
      <t xml:space="preserve">- </t>
    </r>
    <r>
      <rPr>
        <b/>
        <sz val="11"/>
        <color rgb="FF000000"/>
        <rFont val="Calibri"/>
      </rPr>
      <t>/etc/netplan/</t>
    </r>
    <r>
      <rPr>
        <sz val="11"/>
        <color rgb="FF000000"/>
        <rFont val="Calibri"/>
      </rPr>
      <t xml:space="preserve"> - central location for YAML networking configurations files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</si>
  <si>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'\/etc/net'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path=/etc/network/interfaces -F perm=wa </t>
    </r>
    <r>
      <rPr>
        <sz val="11"/>
        <color rgb="FF006096"/>
        <rFont val="Roboto Condensed"/>
      </rPr>
      <t xml:space="preserve">
</t>
    </r>
    <r>
      <rPr>
        <sz val="11"/>
        <color rgb="FF006096"/>
        <rFont val="Roboto Condensed"/>
      </rPr>
      <t xml:space="preserve">-a always,exit -F dir=/etc/network/interfaces.d -F perm=wa </t>
    </r>
    <r>
      <rPr>
        <sz val="11"/>
        <color rgb="FF006096"/>
        <rFont val="Roboto Condensed"/>
      </rPr>
      <t xml:space="preserve">
</t>
    </r>
    <r>
      <rPr>
        <sz val="11"/>
        <color rgb="FF006096"/>
        <rFont val="Roboto Condensed"/>
      </rPr>
      <t xml:space="preserve">-a always,exit -F dir=/etc/netplan/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'\/etc/net'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/etc/audit/rules.d/50-etc_sysconfig_system_locale.rules:-a always,exit -F arch=b64 -S all -F path=/etc/network/interfaces -F perm=wa -k system-locale</t>
    </r>
    <r>
      <rPr>
        <sz val="11"/>
        <color rgb="FF006096"/>
        <rFont val="Roboto Condensed"/>
      </rPr>
      <t xml:space="preserve">
</t>
    </r>
    <r>
      <rPr>
        <sz val="11"/>
        <color rgb="FF006096"/>
        <rFont val="Roboto Condensed"/>
      </rPr>
      <t>/etc/audit/rules.d/50-etc_sysconfig_system_locale.rules:-a always,exit -F arch=b64 -S all -F dir=/etc/network/interfaces.d -F perm=wa -k system-locale</t>
    </r>
    <r>
      <rPr>
        <sz val="11"/>
        <color rgb="FF006096"/>
        <rFont val="Roboto Condensed"/>
      </rPr>
      <t xml:space="preserve">
</t>
    </r>
    <r>
      <rPr>
        <sz val="11"/>
        <color rgb="FF006096"/>
        <rFont val="Roboto Condensed"/>
      </rPr>
      <t>/etc/audit/rules.d/50-etc_sysconfig_system_locale.rules:-a always,exit -F arch=b64 -S all -F dir=/etc/netplan/ -F perm=wa -k system-locale</t>
    </r>
    <r>
      <rPr>
        <sz val="11"/>
        <color rgb="FF006096"/>
        <rFont val="Roboto Condensed"/>
      </rPr>
      <t xml:space="preserve">
</t>
    </r>
  </si>
  <si>
    <t>6.2.3.9</t>
  </si>
  <si>
    <r>
      <rPr>
        <sz val="11"/>
        <rFont val="Calibri"/>
      </rPr>
      <t>Ensure events that modify /etc/NetworkManager directory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</si>
  <si>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dir=/etc/NetworkManager/ -F perm=wa -k system-locale</t>
    </r>
    <r>
      <rPr>
        <sz val="11"/>
        <color rgb="FF006096"/>
        <rFont val="Roboto Condensed"/>
      </rPr>
      <t xml:space="preserve">
</t>
    </r>
    <r>
      <rPr>
        <sz val="11"/>
        <color rgb="FF006096"/>
        <rFont val="Roboto Condensed"/>
      </rPr>
      <t>" &gt;&gt; /etc/audit/rules.d/50-etc_NetworkManager_system_locale.rules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</si>
  <si>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/etc/NetworkManager/</t>
    </r>
    <r>
      <rPr>
        <sz val="11"/>
        <color rgb="FF000000"/>
        <rFont val="Calibri"/>
      </rPr>
      <t xml:space="preserve"> - directory contains configuration files and settings used by the </t>
    </r>
    <r>
      <rPr>
        <b/>
        <sz val="11"/>
        <color rgb="FF000000"/>
        <rFont val="Calibri"/>
      </rPr>
      <t>NetworkManager</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</si>
  <si>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'\/etc/NetworkManager'</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dir=/etc/NetworkManager/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'\/etc\/NetworkManager'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/etc/audit/rules.d/50-etc_NetworkManager_system_locale.rules:-a always,exit -F arch=b64 -S all -F dir=/etc/NetworkManager/ -F perm=wa -k system-locale</t>
    </r>
    <r>
      <rPr>
        <sz val="11"/>
        <color rgb="FF006096"/>
        <rFont val="Roboto Condensed"/>
      </rPr>
      <t xml:space="preserve">
</t>
    </r>
  </si>
  <si>
    <t>6.2.3.10</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</si>
  <si>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</si>
  <si>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arch=b64 -S all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</si>
  <si>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</si>
  <si>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</si>
  <si>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</si>
  <si>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6.2.3.11</t>
  </si>
  <si>
    <r>
      <rPr>
        <sz val="11"/>
        <rFont val="Calibri"/>
      </rPr>
      <t>Ensure unsuccessful file access attempts are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</si>
  <si>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the </t>
    </r>
    <r>
      <rPr>
        <b/>
        <sz val="11"/>
        <color rgb="FF000000"/>
        <rFont val="Calibri"/>
      </rPr>
      <t>/etc/login.defs</t>
    </r>
    <r>
      <rPr>
        <sz val="11"/>
        <color rgb="FF000000"/>
        <rFont val="Calibri"/>
      </rPr>
      <t xml:space="preserve"> file and create or add the </t>
    </r>
    <r>
      <rPr>
        <b/>
        <sz val="11"/>
        <color rgb="FF000000"/>
        <rFont val="Calibri"/>
      </rPr>
      <t>UID_MIN</t>
    </r>
    <r>
      <rPr>
        <sz val="11"/>
        <color rgb="FF000000"/>
        <rFont val="Calibri"/>
      </rPr>
      <t xml:space="preserve"> setting.</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UID_MIN 1000</t>
    </r>
    <r>
      <rPr>
        <sz val="11"/>
        <color rgb="FF006096"/>
        <rFont val="Roboto Condensed"/>
      </rPr>
      <t xml:space="preserve">
</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 xml:space="preserve">" &gt;&gt; /etc/audit/rules.d/50-access.rules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</si>
  <si>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t>
    </r>
    <r>
      <rPr>
        <b/>
        <sz val="11"/>
        <color rgb="FF000000"/>
        <rFont val="Calibri"/>
      </rPr>
      <t>auid&gt;=``UID_MIN</t>
    </r>
    <r>
      <rPr>
        <sz val="11"/>
        <color rgb="FF000000"/>
        <rFont val="Calibri"/>
      </rPr>
      <t>)</t>
    </r>
    <r>
      <rPr>
        <sz val="11"/>
        <color rgb="FF000000"/>
        <rFont val="Calibri"/>
      </rPr>
      <t xml:space="preserve">
</t>
    </r>
    <r>
      <rPr>
        <sz val="11"/>
        <color rgb="FF000000"/>
        <rFont val="Calibri"/>
      </rPr>
      <t>- is not a Daemon event (</t>
    </r>
    <r>
      <rPr>
        <b/>
        <sz val="11"/>
        <color rgb="FF000000"/>
        <rFont val="Calibri"/>
      </rPr>
      <t>auid=``4294967295/unset/-1</t>
    </r>
    <r>
      <rPr>
        <sz val="11"/>
        <color rgb="FF000000"/>
        <rFont val="Calibri"/>
      </rPr>
      <t>)</t>
    </r>
    <r>
      <rPr>
        <sz val="11"/>
        <color rgb="FF000000"/>
        <rFont val="Calibri"/>
      </rPr>
      <t xml:space="preserve">
</t>
    </r>
    <r>
      <rPr>
        <sz val="11"/>
        <color rgb="FF000000"/>
        <rFont val="Calibri"/>
      </rPr>
      <t xml:space="preserve">- if the system call returned </t>
    </r>
    <r>
      <rPr>
        <b/>
        <sz val="11"/>
        <color rgb="FF000000"/>
        <rFont val="Calibri"/>
      </rPr>
      <t>EACCES</t>
    </r>
    <r>
      <rPr>
        <sz val="11"/>
        <color rgb="FF000000"/>
        <rFont val="Calibri"/>
      </rPr>
      <t xml:space="preserve"> (permission denied) or </t>
    </r>
    <r>
      <rPr>
        <b/>
        <sz val="11"/>
        <color rgb="FF000000"/>
        <rFont val="Calibri"/>
      </rPr>
      <t>EPERM</t>
    </r>
    <r>
      <rPr>
        <sz val="11"/>
        <color rgb="FF000000"/>
        <rFont val="Calibri"/>
      </rPr>
      <t xml:space="preserve"> (some other permanent error associated with the specific system call)</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</si>
  <si>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Run the following command to verify </t>
    </r>
    <r>
      <rPr>
        <b/>
        <sz val="11"/>
        <color rgb="FF000000"/>
        <rFont val="Calibri"/>
      </rPr>
      <t>UID_MIN</t>
    </r>
    <r>
      <rPr>
        <sz val="11"/>
        <color rgb="FF000000"/>
        <rFont val="Calibri"/>
      </rPr>
      <t xml:space="preserve"> is set in </t>
    </r>
    <r>
      <rPr>
        <b/>
        <sz val="11"/>
        <color rgb="FF000000"/>
        <rFont val="Calibri"/>
      </rPr>
      <t>/etc/login.defs</t>
    </r>
    <r>
      <rPr>
        <sz val="11"/>
        <color rgb="FF000000"/>
        <rFont val="Calibri"/>
      </rPr>
      <t xml:space="preserve">
</t>
    </r>
    <r>
      <rPr>
        <sz val="11"/>
        <color rgb="FF006096"/>
        <rFont val="Roboto Condensed"/>
      </rPr>
      <t># awk '/^\s*UID_MIN/{print $2}'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1000</t>
    </r>
    <r>
      <rPr>
        <sz val="11"/>
        <color rgb="FF006096"/>
        <rFont val="Roboto Condensed"/>
      </rPr>
      <t xml:space="preserve">
</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'(EACCES|EPERM)'</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-S creat,open,openat,truncate,ftruncate -F exit=-EACCES -F auid&gt;=1000 -F auid!=unset </t>
    </r>
    <r>
      <rPr>
        <sz val="11"/>
        <color rgb="FF006096"/>
        <rFont val="Roboto Condensed"/>
      </rPr>
      <t xml:space="preserve">
</t>
    </r>
    <r>
      <rPr>
        <sz val="11"/>
        <color rgb="FF006096"/>
        <rFont val="Roboto Condensed"/>
      </rPr>
      <t xml:space="preserve">-a always,exit -S creat,open,openat,truncate,ftruncate -F exit=-EPERM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'(EACCES|EPERM)'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/etc/audit/rules.d/50-access.rules:-a always,exit -F arch=b64 -S creat,open,openat,truncate,ftruncate -F exit=-EACCES -F auid&gt;=1000 -F auid!=unset -k access</t>
    </r>
    <r>
      <rPr>
        <sz val="11"/>
        <color rgb="FF006096"/>
        <rFont val="Roboto Condensed"/>
      </rPr>
      <t xml:space="preserve">
</t>
    </r>
    <r>
      <rPr>
        <sz val="11"/>
        <color rgb="FF006096"/>
        <rFont val="Roboto Condensed"/>
      </rPr>
      <t>/etc/audit/rules.d/50-access.rules:-a always,exit -F arch=b64 -S creat,open,openat,truncate,ftruncate -F exit=-EPERM -F auid&gt;=1000 -F auid!=unset -k access</t>
    </r>
    <r>
      <rPr>
        <sz val="11"/>
        <color rgb="FF006096"/>
        <rFont val="Roboto Condensed"/>
      </rPr>
      <t xml:space="preserve">
</t>
    </r>
  </si>
  <si>
    <t>6.2.3.12</t>
  </si>
  <si>
    <r>
      <rPr>
        <sz val="11"/>
        <rFont val="Calibri"/>
      </rPr>
      <t>Ensure events that modify /etc/group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</si>
  <si>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path=/etc/group -F perm=wa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</si>
  <si>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</si>
  <si>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xml:space="preserve"># auditctl -l | grep -Ps -- '^\h*[^#\n\r]+\h*\/etc\/group' </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path=/etc/group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'^\h*[^#\n\r]+\h*\/etc\/group'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path=/etc/group -F perm=wa -k identity</t>
    </r>
    <r>
      <rPr>
        <sz val="11"/>
        <color rgb="FF006096"/>
        <rFont val="Roboto Condensed"/>
      </rPr>
      <t xml:space="preserve">
</t>
    </r>
  </si>
  <si>
    <t>6.2.3.13</t>
  </si>
  <si>
    <r>
      <rPr>
        <sz val="11"/>
        <rFont val="Calibri"/>
      </rPr>
      <t>Ensure events that modify /etc/passwd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</si>
  <si>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path=/etc/passwd -F perm=wa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</si>
  <si>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</si>
  <si>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xml:space="preserve"># auditctl -l | grep -Ps -- '^\h*[^#\n\r]+\h*\/etc\/passwd' </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path=/etc/passwd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'^\h*[^#\n\r]+\h*\/etc\/passwd'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path=/etc/passwd -F perm=wa -k identity</t>
    </r>
    <r>
      <rPr>
        <sz val="11"/>
        <color rgb="FF006096"/>
        <rFont val="Roboto Condensed"/>
      </rPr>
      <t xml:space="preserve">
</t>
    </r>
  </si>
  <si>
    <t>6.2.3.14</t>
  </si>
  <si>
    <r>
      <rPr>
        <sz val="11"/>
        <rFont val="Calibri"/>
      </rPr>
      <t>Ensure events that modify /etc/shadow and /etc/gshadow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</si>
  <si>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path=/etc/gshadow -F perm=wa -k identity</t>
    </r>
    <r>
      <rPr>
        <sz val="11"/>
        <color rgb="FF006096"/>
        <rFont val="Roboto Condensed"/>
      </rPr>
      <t xml:space="preserve">
</t>
    </r>
    <r>
      <rPr>
        <sz val="11"/>
        <color rgb="FF006096"/>
        <rFont val="Roboto Condensed"/>
      </rPr>
      <t>-a always,exit -F arch=b64 -S all -F path=/etc/shadow -F perm=wa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</si>
  <si>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</si>
  <si>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'^\h*[^#\n\r]+\h*shadow'</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path=/etc/gshadow -F perm=wa</t>
    </r>
    <r>
      <rPr>
        <sz val="11"/>
        <color rgb="FF006096"/>
        <rFont val="Roboto Condensed"/>
      </rPr>
      <t xml:space="preserve">
</t>
    </r>
    <r>
      <rPr>
        <sz val="11"/>
        <color rgb="FF006096"/>
        <rFont val="Roboto Condensed"/>
      </rPr>
      <t>-a always,exit -F path=/etc/shadow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'shadow'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path=/etc/gshadow -F perm=wa -k identity</t>
    </r>
    <r>
      <rPr>
        <sz val="11"/>
        <color rgb="FF006096"/>
        <rFont val="Roboto Condensed"/>
      </rPr>
      <t xml:space="preserve">
</t>
    </r>
    <r>
      <rPr>
        <sz val="11"/>
        <color rgb="FF006096"/>
        <rFont val="Roboto Condensed"/>
      </rPr>
      <t>/etc/audit/rules.d/50-identity.rules:-a always,exit -F arch=b64 -S all -F path=/etc/shadow -F perm=wa -k identity</t>
    </r>
    <r>
      <rPr>
        <sz val="11"/>
        <color rgb="FF006096"/>
        <rFont val="Roboto Condensed"/>
      </rPr>
      <t xml:space="preserve">
</t>
    </r>
  </si>
  <si>
    <t>6.2.3.15</t>
  </si>
  <si>
    <r>
      <rPr>
        <sz val="11"/>
        <rFont val="Calibri"/>
      </rPr>
      <t>Ensure events that modify /etc/security/opasswd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</si>
  <si>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path=/etc/security/opasswd -F perm=wa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</si>
  <si>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</si>
  <si>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'^\h*[^#\n\r]+\h*\/etc\/security\/opasswd'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path=/etc/security/opasswd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'^\h*[^#\n\r]+\h*\/etc\/security\/opasswd'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path=/etc/security/opasswd -F perm=wa -k identity</t>
    </r>
    <r>
      <rPr>
        <sz val="11"/>
        <color rgb="FF006096"/>
        <rFont val="Roboto Condensed"/>
      </rPr>
      <t xml:space="preserve">
</t>
    </r>
  </si>
  <si>
    <t>6.2.3.16</t>
  </si>
  <si>
    <r>
      <rPr>
        <sz val="11"/>
        <rFont val="Calibri"/>
      </rPr>
      <t>Ensure events that modify /etc/nsswitch.conf file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</si>
  <si>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path=/etc/nsswitch.conf -F perm=wa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</si>
  <si>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</si>
  <si>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'^\h*[^#\n\r]+\h*\/etc\/nsswitch.conf'</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path=/etc/nsswitch.conf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'nsswitch.conf'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path=/etc/nsswitch.conf -F perm=wa -k identity</t>
    </r>
    <r>
      <rPr>
        <sz val="11"/>
        <color rgb="FF006096"/>
        <rFont val="Roboto Condensed"/>
      </rPr>
      <t xml:space="preserve">
</t>
    </r>
  </si>
  <si>
    <t>6.2.3.17</t>
  </si>
  <si>
    <r>
      <rPr>
        <sz val="11"/>
        <rFont val="Calibri"/>
      </rPr>
      <t>Ensure events that modify /etc/pam.conf and /etc/pam.d/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</si>
  <si>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path=/etc/pam.conf -F perm=wa -k identity</t>
    </r>
    <r>
      <rPr>
        <sz val="11"/>
        <color rgb="FF006096"/>
        <rFont val="Roboto Condensed"/>
      </rPr>
      <t xml:space="preserve">
</t>
    </r>
    <r>
      <rPr>
        <sz val="11"/>
        <color rgb="FF006096"/>
        <rFont val="Roboto Condensed"/>
      </rPr>
      <t>-a always,exit -F arch=b64 -S all -F dir=/etc/pam.d -F perm=wa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</si>
  <si>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</si>
  <si>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'^\h*[^#\n\r]+\h*\/etc\/pam'</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path=/etc/pam.conf -F perm-wa</t>
    </r>
    <r>
      <rPr>
        <sz val="11"/>
        <color rgb="FF006096"/>
        <rFont val="Roboto Condensed"/>
      </rPr>
      <t xml:space="preserve">
</t>
    </r>
    <r>
      <rPr>
        <sz val="11"/>
        <color rgb="FF006096"/>
        <rFont val="Roboto Condensed"/>
      </rPr>
      <t xml:space="preserve">-a always,exit -F dir=/etc/pam.d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'^\h*[^#\n\r]+\h*\/etc\/pam'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path=/etc/pam.conf -F perm-wa -k identity</t>
    </r>
    <r>
      <rPr>
        <sz val="11"/>
        <color rgb="FF006096"/>
        <rFont val="Roboto Condensed"/>
      </rPr>
      <t xml:space="preserve">
</t>
    </r>
    <r>
      <rPr>
        <sz val="11"/>
        <color rgb="FF006096"/>
        <rFont val="Roboto Condensed"/>
      </rPr>
      <t>/etc/audit/rules.d/50-identity.rules:-a always,exit -F arch=b64 -S all -F dir=/etc/pam.d -F perm=wa -k identity</t>
    </r>
    <r>
      <rPr>
        <sz val="11"/>
        <color rgb="FF006096"/>
        <rFont val="Roboto Condensed"/>
      </rPr>
      <t xml:space="preserve">
</t>
    </r>
  </si>
  <si>
    <t>6.2.3.18</t>
  </si>
  <si>
    <r>
      <rPr>
        <sz val="11"/>
        <rFont val="Calibri"/>
      </rPr>
      <t>Ensure discretionary access control permission modification events chmod,fchmod,fchmodat,fchmodat2 are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</si>
  <si>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chmod,fchmod,fchmodat,fchmodat2 -F auid&gt;=1000 -F auid!=unset -k perm_mod</t>
    </r>
    <r>
      <rPr>
        <sz val="11"/>
        <color rgb="FF006096"/>
        <rFont val="Roboto Condensed"/>
      </rPr>
      <t xml:space="preserve">
</t>
    </r>
    <r>
      <rPr>
        <sz val="11"/>
        <color rgb="FF006096"/>
        <rFont val="Roboto Condensed"/>
      </rPr>
      <t>" &gt;&gt; /etc/audit/rules.d/50-perm_mod.rules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</si>
  <si>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changes the mode of the file</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changes the mode of the file referred to by the open file descriptor</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change permissions of a file</t>
    </r>
    <r>
      <rPr>
        <sz val="11"/>
        <color rgb="FF000000"/>
        <rFont val="Calibri"/>
      </rPr>
      <t xml:space="preserve">
</t>
    </r>
    <r>
      <rPr>
        <sz val="11"/>
        <color rgb="FF000000"/>
        <rFont val="Calibri"/>
      </rPr>
      <t xml:space="preserve">- </t>
    </r>
    <r>
      <rPr>
        <b/>
        <sz val="11"/>
        <color rgb="FF000000"/>
        <rFont val="Calibri"/>
      </rPr>
      <t>fchmodat2</t>
    </r>
    <r>
      <rPr>
        <sz val="11"/>
        <color rgb="FF000000"/>
        <rFont val="Calibri"/>
      </rPr>
      <t>: change permissions of a file relative to a directory file descriptor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</si>
  <si>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-F arch=b64 -S chmod,fchmod,fchmodat,chmod,fchmod,fchmodat,fchmodat2,setxattr,lsetxattr,fsetxattr,removexattr,lremovexattr,fremovexattr -F auid&gt;=1000 -F auid!=unset -F key=perm_mod</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'chmod'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chmod,fchmod,fchmodat,fchmodat2 -F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'chmod'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/etc/audit/rules.d/50-perm_mod.rules:-a always,exit -F arch=b64 -S chmod,fchmod,fchmodat,fchmodat2 -F auid&gt;=1000 -F auid!=-1 -k perm_mod</t>
    </r>
    <r>
      <rPr>
        <sz val="11"/>
        <color rgb="FF006096"/>
        <rFont val="Roboto Condensed"/>
      </rPr>
      <t xml:space="preserve">
</t>
    </r>
  </si>
  <si>
    <t>6.2.3.19</t>
  </si>
  <si>
    <r>
      <rPr>
        <sz val="11"/>
        <rFont val="Calibri"/>
      </rPr>
      <t>Ensure discretionary access control permission modification events chown,fchown,lchown,fchownat are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</si>
  <si>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chown,fchown,lchown,fchownat -F auid&gt;=1000 -F auid!=unset -k perm_mod</t>
    </r>
    <r>
      <rPr>
        <sz val="11"/>
        <color rgb="FF006096"/>
        <rFont val="Roboto Condensed"/>
      </rPr>
      <t xml:space="preserve">
</t>
    </r>
    <r>
      <rPr>
        <sz val="11"/>
        <color rgb="FF006096"/>
        <rFont val="Roboto Condensed"/>
      </rPr>
      <t>" &gt;&gt; /etc/audit/rules.d/50-perm_mod.rules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</si>
  <si>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changes the user and/or group ownership of each given file</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changes the ownership of the file referred to by the open file descriptor</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change ownership of a file relative to a directory file descriptor</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change the owner and group of a file</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</si>
  <si>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-F arch=b64 -S chmod,fchmod,fchmodat,chmod,fchmod,fchmodat,setxattr,lsetxattr,fsetxattr,removexattr,lremovexattr,fremovexattr -F auid&gt;=1000 -F auid!=unset -F key=perm_mod</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'chown'</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chown,fchown,lchown,fchownat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'chown'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/etc/audit/rules.d/50-perm_mod.rules:-a always,exit -F arch=b64 -S chown,fchown,lchown,fchownat -F auid&gt;=1000 -F auid!=-1 -k perm_mod</t>
    </r>
    <r>
      <rPr>
        <sz val="11"/>
        <color rgb="FF006096"/>
        <rFont val="Roboto Condensed"/>
      </rPr>
      <t xml:space="preserve">
</t>
    </r>
  </si>
  <si>
    <t>6.2.3.20</t>
  </si>
  <si>
    <r>
      <rPr>
        <sz val="11"/>
        <rFont val="Calibri"/>
      </rPr>
      <t>Ensure discretionary access control permission modification events setxattr,lsetxattr,fsetxattr,removexattr,lremovexattr,fremovexattr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</si>
  <si>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setxattr,lsetxattr,fsetxattr,removexattr,lremovexattr,fremovexattr -F auid&gt;=1000 -F auid!=unset -k perm_mod</t>
    </r>
    <r>
      <rPr>
        <sz val="11"/>
        <color rgb="FF006096"/>
        <rFont val="Roboto Condensed"/>
      </rPr>
      <t xml:space="preserve">
</t>
    </r>
    <r>
      <rPr>
        <sz val="11"/>
        <color rgb="FF006096"/>
        <rFont val="Roboto Condensed"/>
      </rPr>
      <t>" &gt;&gt; /etc/audit/rules.d/50-perm_mod.rules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</si>
  <si>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</si>
  <si>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-F arch=b64 -S chmod,fchmod,fchmodat,chmod,fchmod,fchmodat,setxattr,lsetxattr,fsetxattr,removexattr,lremovexattr,fremovexattr -F auid&gt;=1000 -F auid!=unset -F key=perm_mod</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'xattr'</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arch=b64 -S setxattr,lsetxattr,fsetxattr,removexattr,lremovexattr,fremovexattr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'xattr'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/etc/audit/rules.d/50-perm_mod.rules:-a always,exit -F arch=b64 -S setxattr,lsetxattr,fsetxattr,removexattr,lremovexattr,fremovexattr -F auid&gt;=1000 -F auid!=-1 -k perm_mod</t>
    </r>
    <r>
      <rPr>
        <sz val="11"/>
        <color rgb="FF006096"/>
        <rFont val="Roboto Condensed"/>
      </rPr>
      <t xml:space="preserve">
</t>
    </r>
  </si>
  <si>
    <t>6.2.3.21</t>
  </si>
  <si>
    <r>
      <rPr>
        <sz val="11"/>
        <rFont val="Calibri"/>
      </rPr>
      <t>Ensure successful file system mounts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</si>
  <si>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1.Edit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 &gt;&gt; /etc/audit/rules.d/50-mounts.rules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</si>
  <si>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</si>
  <si>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'\-S mount'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mount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 mount'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/etc/audit/rules.d/50-mounts.rules:-a always,exit -F arch=b64 -S mount -F auid&gt;=1000 -F auid!=-1 -k mounts</t>
    </r>
    <r>
      <rPr>
        <sz val="11"/>
        <color rgb="FF006096"/>
        <rFont val="Roboto Condensed"/>
      </rPr>
      <t xml:space="preserve">
</t>
    </r>
  </si>
  <si>
    <t>6.2.3.22</t>
  </si>
  <si>
    <r>
      <rPr>
        <sz val="11"/>
        <rFont val="Calibri"/>
      </rPr>
      <t>Ensure session initiation information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</si>
  <si>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path=/var/run/utmp -F perm=wa -k session</t>
    </r>
    <r>
      <rPr>
        <sz val="11"/>
        <color rgb="FF006096"/>
        <rFont val="Roboto Condensed"/>
      </rPr>
      <t xml:space="preserve">
</t>
    </r>
    <r>
      <rPr>
        <sz val="11"/>
        <color rgb="FF006096"/>
        <rFont val="Roboto Condensed"/>
      </rPr>
      <t>-a always,exit -F arch=b64 -S all -F path=/var/log/wtmp -F perm=wa -k session</t>
    </r>
    <r>
      <rPr>
        <sz val="11"/>
        <color rgb="FF006096"/>
        <rFont val="Roboto Condensed"/>
      </rPr>
      <t xml:space="preserve">
</t>
    </r>
    <r>
      <rPr>
        <sz val="11"/>
        <color rgb="FF006096"/>
        <rFont val="Roboto Condensed"/>
      </rPr>
      <t>-a always,exit -F arch=b64 -S all -F path=/var/log/btmp -F perm=wa -k 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</si>
  <si>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</si>
  <si>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'(\/var\/run\/utmp|\/var\/log\/wtmp|\/var\/log\/btmp)'</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path=/var/run/utmp -F perm=wa </t>
    </r>
    <r>
      <rPr>
        <sz val="11"/>
        <color rgb="FF006096"/>
        <rFont val="Roboto Condensed"/>
      </rPr>
      <t xml:space="preserve">
</t>
    </r>
    <r>
      <rPr>
        <sz val="11"/>
        <color rgb="FF006096"/>
        <rFont val="Roboto Condensed"/>
      </rPr>
      <t xml:space="preserve">-a always,exit -F path=/var/log/wtmp -F perm=wa </t>
    </r>
    <r>
      <rPr>
        <sz val="11"/>
        <color rgb="FF006096"/>
        <rFont val="Roboto Condensed"/>
      </rPr>
      <t xml:space="preserve">
</t>
    </r>
    <r>
      <rPr>
        <sz val="11"/>
        <color rgb="FF006096"/>
        <rFont val="Roboto Condensed"/>
      </rPr>
      <t>-a always,exit -F path=/var/log/btmp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'(\/var\/run\/utmp|\/var\/log\/wtmp|\/var\/log\/btmp)'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/etc/audit/rules.d/50-session.rules:-a always,exit -F arch=b64 -S all -F path=/var/run/utmp -F perm=wa -k session</t>
    </r>
    <r>
      <rPr>
        <sz val="11"/>
        <color rgb="FF006096"/>
        <rFont val="Roboto Condensed"/>
      </rPr>
      <t xml:space="preserve">
</t>
    </r>
    <r>
      <rPr>
        <sz val="11"/>
        <color rgb="FF006096"/>
        <rFont val="Roboto Condensed"/>
      </rPr>
      <t>/etc/audit/rules.d/50-session.rules:-a always,exit -F arch=b64 -S all -F path=/var/log/wtmp -F perm=wa -k session</t>
    </r>
    <r>
      <rPr>
        <sz val="11"/>
        <color rgb="FF006096"/>
        <rFont val="Roboto Condensed"/>
      </rPr>
      <t xml:space="preserve">
</t>
    </r>
    <r>
      <rPr>
        <sz val="11"/>
        <color rgb="FF006096"/>
        <rFont val="Roboto Condensed"/>
      </rPr>
      <t>/etc/audit/rules.d/50-session.rules:-a always,exit -F arch=b64 -S all -F path=/var/log/btmp -F perm=wa -k session</t>
    </r>
    <r>
      <rPr>
        <sz val="11"/>
        <color rgb="FF006096"/>
        <rFont val="Roboto Condensed"/>
      </rPr>
      <t xml:space="preserve">
</t>
    </r>
  </si>
  <si>
    <t>6.2.3.23</t>
  </si>
  <si>
    <r>
      <rPr>
        <sz val="11"/>
        <rFont val="Calibri"/>
      </rPr>
      <t>Ensure login and logout events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</si>
  <si>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path=/var/log/lastlog -F perm=wa -k logins</t>
    </r>
    <r>
      <rPr>
        <sz val="11"/>
        <color rgb="FF006096"/>
        <rFont val="Roboto Condensed"/>
      </rPr>
      <t xml:space="preserve">
</t>
    </r>
    <r>
      <rPr>
        <sz val="11"/>
        <color rgb="FF006096"/>
        <rFont val="Roboto Condensed"/>
      </rPr>
      <t>-a always,exit -F arch=b64 -S all -F path=/var/run/faillock -F perm=wa -k 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</si>
  <si>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</si>
  <si>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'(lastlog|faillock)'</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path=/var/log/lastlog -F perm=wa </t>
    </r>
    <r>
      <rPr>
        <sz val="11"/>
        <color rgb="FF006096"/>
        <rFont val="Roboto Condensed"/>
      </rPr>
      <t xml:space="preserve">
</t>
    </r>
    <r>
      <rPr>
        <sz val="11"/>
        <color rgb="FF006096"/>
        <rFont val="Roboto Condensed"/>
      </rPr>
      <t xml:space="preserve">-a always,exit -F path=/var/run/faillock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'(lastlog|faillock)'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/etc/audit/rules.d/50-login.rules:-a always,exit -F arch=b64 -S all -F path=/var/log/lastlog -F perm=wa -k logins</t>
    </r>
    <r>
      <rPr>
        <sz val="11"/>
        <color rgb="FF006096"/>
        <rFont val="Roboto Condensed"/>
      </rPr>
      <t xml:space="preserve">
</t>
    </r>
    <r>
      <rPr>
        <sz val="11"/>
        <color rgb="FF006096"/>
        <rFont val="Roboto Condensed"/>
      </rPr>
      <t>/etc/audit/rules.d/50-login.rules:-a always,exit -F arch=bs4 -S all -F path=/var/run/faillock -F perm=wa -k logins</t>
    </r>
    <r>
      <rPr>
        <sz val="11"/>
        <color rgb="FF006096"/>
        <rFont val="Roboto Condensed"/>
      </rPr>
      <t xml:space="preserve">
</t>
    </r>
  </si>
  <si>
    <t>6.2.3.24</t>
  </si>
  <si>
    <r>
      <rPr>
        <sz val="11"/>
        <rFont val="Calibri"/>
      </rPr>
      <t>Ensure unlink file deletion events by users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</si>
  <si>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unlink,unlinkat -F auid&gt;=1000 -F auid!=unset -k delete</t>
    </r>
    <r>
      <rPr>
        <sz val="11"/>
        <color rgb="FF006096"/>
        <rFont val="Roboto Condensed"/>
      </rPr>
      <t xml:space="preserve">
</t>
    </r>
    <r>
      <rPr>
        <sz val="11"/>
        <color rgb="FF006096"/>
        <rFont val="Roboto Condensed"/>
      </rPr>
      <t>" &gt;&gt; /etc/audit/rules.d/50-delete.rules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</si>
  <si>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attributesystem calls and tags them with the identifier "delete".</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</si>
  <si>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-S unlink,unlinkat,rename,renameat,renameat2 -F auid&gt;=1000 -F auid!=unset</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'unlink'</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-S unlink,unlinkat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'unlink'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/etc/audit/rules.d/50-delete.rules:-a always,exit -F arch=b64 -S unlink,unlinkat -F auid&gt;=1000 -F auid!=-1 -k delete</t>
    </r>
    <r>
      <rPr>
        <sz val="11"/>
        <color rgb="FF006096"/>
        <rFont val="Roboto Condensed"/>
      </rPr>
      <t xml:space="preserve">
</t>
    </r>
  </si>
  <si>
    <t>6.2.3.25</t>
  </si>
  <si>
    <r>
      <rPr>
        <sz val="11"/>
        <rFont val="Calibri"/>
      </rPr>
      <t>Ensure rename file deletion events by users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</si>
  <si>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rename,renameat,renameat2 -F auid&gt;=1000 -F auid!=unset -k delete</t>
    </r>
    <r>
      <rPr>
        <sz val="11"/>
        <color rgb="FF006096"/>
        <rFont val="Roboto Condensed"/>
      </rPr>
      <t xml:space="preserve">
</t>
    </r>
    <r>
      <rPr>
        <sz val="11"/>
        <color rgb="FF006096"/>
        <rFont val="Roboto Condensed"/>
      </rPr>
      <t>" &gt;&gt; /etc/audit/rules.d/50-delete.rules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</si>
  <si>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rename a file attribute</t>
    </r>
    <r>
      <rPr>
        <sz val="11"/>
        <color rgb="FF000000"/>
        <rFont val="Calibri"/>
      </rPr>
      <t xml:space="preserve">
</t>
    </r>
    <r>
      <rPr>
        <sz val="11"/>
        <color rgb="FF000000"/>
        <rFont val="Calibri"/>
      </rPr>
      <t xml:space="preserve">- </t>
    </r>
    <r>
      <rPr>
        <b/>
        <sz val="11"/>
        <color rgb="FF000000"/>
        <rFont val="Calibri"/>
      </rPr>
      <t>renameat2</t>
    </r>
    <r>
      <rPr>
        <sz val="11"/>
        <color rgb="FF000000"/>
        <rFont val="Calibri"/>
      </rPr>
      <t>: rename a file relative to directory file descriptorssystem calls and tags them with the identifier "delete".</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</si>
  <si>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-S unlink,unlinkat,rename,renameat,renameat2 -F auid&gt;=1000 -F auid!=unset</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'rename'</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-S rename,renameat,renameat2 -F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'rename'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/etc/audit/rules.d/50-delete.rules:-a always,exit -F arch=b64 -S rename,renameat,renameat2 -F auid&gt;=1000 -F auid!=-1 -k delete</t>
    </r>
    <r>
      <rPr>
        <sz val="11"/>
        <color rgb="FF006096"/>
        <rFont val="Roboto Condensed"/>
      </rPr>
      <t xml:space="preserve">
</t>
    </r>
  </si>
  <si>
    <t>6.2.3.26</t>
  </si>
  <si>
    <r>
      <rPr>
        <sz val="11"/>
        <rFont val="Calibri"/>
      </rPr>
      <t>Ensure events that modify the system</t>
    </r>
    <r>
      <rPr>
        <sz val="11"/>
        <color rgb="FF000000"/>
        <rFont val="Calibri"/>
      </rPr>
      <t>'</t>
    </r>
    <r>
      <rPr>
        <sz val="11"/>
        <color rgb="FF000000"/>
        <rFont val="Calibri"/>
      </rPr>
      <t>s Mandatory Access Controls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</si>
  <si>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path=/etc/apparmor -F perm=wa -k MAC-policy</t>
    </r>
    <r>
      <rPr>
        <sz val="11"/>
        <color rgb="FF006096"/>
        <rFont val="Roboto Condensed"/>
      </rPr>
      <t xml:space="preserve">
</t>
    </r>
    <r>
      <rPr>
        <sz val="11"/>
        <color rgb="FF006096"/>
        <rFont val="Roboto Condensed"/>
      </rPr>
      <t>-a always,exit -F arch=b64 -S all -F dir=/etc/apparmor.d -F perm=wa -k 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</si>
  <si>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AppArmor, an implementation of mandatory access controls. The parameters below monitor any write access (potential additional, deletion or modification of files in the directory) or attribute changes to the </t>
    </r>
    <r>
      <rPr>
        <b/>
        <sz val="11"/>
        <color rgb="FF000000"/>
        <rFont val="Calibri"/>
      </rPr>
      <t>/etc/apparmor/</t>
    </r>
    <r>
      <rPr>
        <sz val="11"/>
        <color rgb="FF000000"/>
        <rFont val="Calibri"/>
      </rPr>
      <t xml:space="preserve"> and </t>
    </r>
    <r>
      <rPr>
        <b/>
        <sz val="11"/>
        <color rgb="FF000000"/>
        <rFont val="Calibri"/>
      </rPr>
      <t>/etc/apparmor.d/</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</si>
  <si>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'apparmor'</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path=/etc/apparmor -F perm=wa</t>
    </r>
    <r>
      <rPr>
        <sz val="11"/>
        <color rgb="FF006096"/>
        <rFont val="Roboto Condensed"/>
      </rPr>
      <t xml:space="preserve">
</t>
    </r>
    <r>
      <rPr>
        <sz val="11"/>
        <color rgb="FF006096"/>
        <rFont val="Roboto Condensed"/>
      </rPr>
      <t>-a always,exit -F dir=/etc/apparmor.d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'apparmor'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/etc/audit/rules.d/50-MAC-policy.rules:-a always,exit -F arch=b64 -S all -F path=/etc/apparmor -F perm=wa -k MAC-policy</t>
    </r>
    <r>
      <rPr>
        <sz val="11"/>
        <color rgb="FF006096"/>
        <rFont val="Roboto Condensed"/>
      </rPr>
      <t xml:space="preserve">
</t>
    </r>
    <r>
      <rPr>
        <sz val="11"/>
        <color rgb="FF006096"/>
        <rFont val="Roboto Condensed"/>
      </rPr>
      <t>/etc/audit/rules.d/50-MAC-policy.rules:-a always,exit -F arch=b64 -S all -F dir=/etc/apparmor.d -F perm=wa -k MAC-policy</t>
    </r>
    <r>
      <rPr>
        <sz val="11"/>
        <color rgb="FF006096"/>
        <rFont val="Roboto Condensed"/>
      </rPr>
      <t xml:space="preserve">
</t>
    </r>
  </si>
  <si>
    <t>6.2.3.27</t>
  </si>
  <si>
    <r>
      <rPr>
        <sz val="11"/>
        <rFont val="Calibri"/>
      </rPr>
      <t>Ensure successful and unsuccessful attempts to use the chcon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</si>
  <si>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path=/usr/bin/chcon -F perm=x -F auid&gt;=1000 -F auid!=unset -k perm_chng</t>
    </r>
    <r>
      <rPr>
        <sz val="11"/>
        <color rgb="FF006096"/>
        <rFont val="Roboto Condensed"/>
      </rPr>
      <t xml:space="preserve">
</t>
    </r>
    <r>
      <rPr>
        <sz val="11"/>
        <color rgb="FF006096"/>
        <rFont val="Roboto Condensed"/>
      </rPr>
      <t xml:space="preserve">" &gt;&gt; /etc/audit/rules.d/50-perm_chng.rules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</si>
  <si>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</si>
  <si>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'^\h*[^#\n\r]+\h*\/usr\/bin\/chcon'</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path=/usr/bin/chcon -F perm=x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'^\h*[^#\n\r]+\h*\/usr\/bin\/chcon'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/etc/audit/rules.d/50-perm_chng.rules:-a always,exit -S all -F path=/usr/bin/chcon -F perm=x -F auid&gt;=1000 -F auid!=-1 -k perm_chng</t>
    </r>
    <r>
      <rPr>
        <sz val="11"/>
        <color rgb="FF006096"/>
        <rFont val="Roboto Condensed"/>
      </rPr>
      <t xml:space="preserve">
</t>
    </r>
  </si>
  <si>
    <t>6.2.3.28</t>
  </si>
  <si>
    <r>
      <rPr>
        <sz val="11"/>
        <rFont val="Calibri"/>
      </rPr>
      <t>Ensure successful and unsuccessful attempts to use the setfacl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</si>
  <si>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path=/usr/bin/setfacl -F perm=x -F auid&gt;=1000 -F auid!=unset -k perm_chng</t>
    </r>
    <r>
      <rPr>
        <sz val="11"/>
        <color rgb="FF006096"/>
        <rFont val="Roboto Condensed"/>
      </rPr>
      <t xml:space="preserve">
</t>
    </r>
    <r>
      <rPr>
        <sz val="11"/>
        <color rgb="FF006096"/>
        <rFont val="Roboto Condensed"/>
      </rPr>
      <t>" &gt;&gt; /etc/audit/rules.d/50-perm_chng.rules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</si>
  <si>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</si>
  <si>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'^\h*[^#\n\r]+\h*\/usr\/bin\/setfacl'</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path=/usr/bin/setfacl -F perm=x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'^\h*[^#\n\r]+\h*\/usr\/bin\/setfacl'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/etc/audit/rules.d/50-perm_chng.rules:-a always,exit -F arch=b64 -S all -F path=/usr/bin/setfacl -F perm=x -F auid&gt;=1000 -F auid!=unset -k perm_chng</t>
    </r>
    <r>
      <rPr>
        <sz val="11"/>
        <color rgb="FF006096"/>
        <rFont val="Roboto Condensed"/>
      </rPr>
      <t xml:space="preserve">
</t>
    </r>
  </si>
  <si>
    <t>6.2.3.29</t>
  </si>
  <si>
    <r>
      <rPr>
        <sz val="11"/>
        <rFont val="Calibri"/>
      </rPr>
      <t>Ensure successful and unsuccessful attempts to use the chacl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</si>
  <si>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path=/usr/bin/chacl -F perm=x -F auid&gt;=1000 -F auid!=unset -k perm_chng</t>
    </r>
    <r>
      <rPr>
        <sz val="11"/>
        <color rgb="FF006096"/>
        <rFont val="Roboto Condensed"/>
      </rPr>
      <t xml:space="preserve">
</t>
    </r>
    <r>
      <rPr>
        <sz val="11"/>
        <color rgb="FF006096"/>
        <rFont val="Roboto Condensed"/>
      </rPr>
      <t xml:space="preserve">" &gt;&gt; /etc/audit/rules.d/50-perm_chng.rules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</si>
  <si>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</si>
  <si>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'^\h*[^#\n\r]+\h*\/usr\/bin\/chacl'</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path=/usr/bin/chacl -F perm=x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'^\h*[^#\n\r]+\h*\/usr\/bin\/chacl'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/etc/audit/rules.d/50-perm_chng.rules:-a always,exit -S all -F path=/usr/bin/chacl -F perm=x -F auid&gt;=1000 -F auid!=-1 -k perm_chng</t>
    </r>
    <r>
      <rPr>
        <sz val="11"/>
        <color rgb="FF006096"/>
        <rFont val="Roboto Condensed"/>
      </rPr>
      <t xml:space="preserve">
</t>
    </r>
  </si>
  <si>
    <t>6.2.3.30</t>
  </si>
  <si>
    <r>
      <rPr>
        <sz val="11"/>
        <rFont val="Calibri"/>
      </rPr>
      <t>Ensure successful and unsuccessful attempts to use the usermod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</si>
  <si>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path=/usr/sbin/usermod -F perm=x -F auid&gt;=1000 -F auid!=unset -k usermod</t>
    </r>
    <r>
      <rPr>
        <sz val="11"/>
        <color rgb="FF006096"/>
        <rFont val="Roboto Condensed"/>
      </rPr>
      <t xml:space="preserve">
</t>
    </r>
    <r>
      <rPr>
        <sz val="11"/>
        <color rgb="FF006096"/>
        <rFont val="Roboto Condensed"/>
      </rPr>
      <t>" &gt;&gt; /etc/audit/rules.d/50-usermod.rules unset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</si>
  <si>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</si>
  <si>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'^\h*[^#\n\r]+\h*\/usr\/sbin\/usermod'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path=/usr/sbin/usermod -F perm=x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'^\h*[^#\n\r]+\h*\/usr\/sbin\/usermod'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/etc/audit/rules.d/50-usermod.rules:-a always,exit -F arch=b64 -S all -F path=/usr/sbin/usermod -F perm=x -F auid&gt;=1000 -F auid!=-1 -k usermod</t>
    </r>
    <r>
      <rPr>
        <sz val="11"/>
        <color rgb="FF006096"/>
        <rFont val="Roboto Condensed"/>
      </rPr>
      <t xml:space="preserve">
</t>
    </r>
  </si>
  <si>
    <t>6.2.3.31</t>
  </si>
  <si>
    <r>
      <rPr>
        <sz val="11"/>
        <rFont val="Calibri"/>
      </rPr>
      <t>Ensure kernel module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</si>
  <si>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path=/usr/bin/kmod -F perm=x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</si>
  <si>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</si>
  <si>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'^\h*[^#\n\r]+\h*\/usr\/bin\/kmod'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path=/usr/bin/kmod -F perm=x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'^\h*[^#\n\r]+\h*\/usr\/bin\/kmod'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/etc/audit/rules.d/50-kernel_modules.rules:-a always,exit -F arch=b64 -S all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</si>
  <si>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6.2.3.32</t>
  </si>
  <si>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</si>
  <si>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xml:space="preserve"># printf " </t>
    </r>
    <r>
      <rPr>
        <sz val="11"/>
        <color rgb="FF006096"/>
        <rFont val="Roboto Condensed"/>
      </rPr>
      <t xml:space="preserve">
</t>
    </r>
    <r>
      <rPr>
        <sz val="11"/>
        <color rgb="FF006096"/>
        <rFont val="Roboto Condensed"/>
      </rPr>
      <t>-a always,exit -F arch=b64 -S init_module,finit_module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</si>
  <si>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</si>
  <si>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Output showing all the audited syscalls, e.g. (-a always,exit -F arch=b64 -S init_module,finit_module,delete_module,create_module,query_module -F auid&gt;=1000 -F auid!=unset -k kernel_modules) is also acceptable. These have been separated by function on the displayed output for clarity.</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'init_module'</t>
    </r>
    <r>
      <rPr>
        <sz val="11"/>
        <color rgb="FF006096"/>
        <rFont val="Roboto Condensed"/>
      </rPr>
      <t xml:space="preserve">
</t>
    </r>
    <r>
      <rPr>
        <sz val="11"/>
        <color rgb="FF000000"/>
        <rFont val="Calibri"/>
      </rPr>
      <t xml:space="preserve">
</t>
    </r>
    <r>
      <rPr>
        <sz val="11"/>
        <color rgb="FF000000"/>
        <rFont val="Calibri"/>
      </rPr>
      <t xml:space="preserve">Verify the output includes </t>
    </r>
    <r>
      <rPr>
        <b/>
        <sz val="11"/>
        <color rgb="FF000000"/>
        <rFont val="Calibri"/>
      </rPr>
      <t>init_module</t>
    </r>
    <r>
      <rPr>
        <sz val="11"/>
        <color rgb="FF000000"/>
        <rFont val="Calibri"/>
      </rPr>
      <t xml:space="preserve"> and </t>
    </r>
    <r>
      <rPr>
        <b/>
        <sz val="11"/>
        <color rgb="FF000000"/>
        <rFont val="Calibri"/>
      </rPr>
      <t>finite_module</t>
    </r>
    <r>
      <rPr>
        <sz val="11"/>
        <color rgb="FF000000"/>
        <rFont val="Calibri"/>
      </rPr>
      <t>:</t>
    </r>
    <r>
      <rPr>
        <sz val="11"/>
        <color rgb="FF000000"/>
        <rFont val="Calibri"/>
      </rPr>
      <t xml:space="preserve">
</t>
    </r>
    <r>
      <rPr>
        <sz val="11"/>
        <color rgb="FF006096"/>
        <rFont val="Roboto Condensed"/>
      </rPr>
      <t>-a always,exit -S init_module,finit_module,delete_module,create_module,query_module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'init_module'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/etc/audit/rules.d/50-kernel_modules.rules:-a always,exit -F arch=b64 -S init_module,finit_module,delete_module,create_module,query_module -F auid&gt;=1000 -F auid!=unset -k kernel_modules</t>
    </r>
    <r>
      <rPr>
        <sz val="11"/>
        <color rgb="FF006096"/>
        <rFont val="Roboto Condensed"/>
      </rPr>
      <t xml:space="preserve">
</t>
    </r>
  </si>
  <si>
    <t>6.2.3.33</t>
  </si>
  <si>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</si>
  <si>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delete_module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2.Merge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</si>
  <si>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</si>
  <si>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Output showing all the audited syscalls, e.g. (</t>
    </r>
    <r>
      <rPr>
        <b/>
        <sz val="11"/>
        <color rgb="FF000000"/>
        <rFont val="Calibri"/>
      </rPr>
      <t>-a always,exit -F arch=b64 -S init_module,finit_module,delete_module,create_module,query_module -F auid&gt;=1000 -F auid!=unset -k kernel_modules</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'delete_module'</t>
    </r>
    <r>
      <rPr>
        <sz val="11"/>
        <color rgb="FF006096"/>
        <rFont val="Roboto Condensed"/>
      </rPr>
      <t xml:space="preserve">
</t>
    </r>
    <r>
      <rPr>
        <sz val="11"/>
        <color rgb="FF000000"/>
        <rFont val="Calibri"/>
      </rPr>
      <t xml:space="preserve">
</t>
    </r>
    <r>
      <rPr>
        <sz val="11"/>
        <color rgb="FF000000"/>
        <rFont val="Calibri"/>
      </rPr>
      <t xml:space="preserve">Verify the output includes </t>
    </r>
    <r>
      <rPr>
        <b/>
        <sz val="11"/>
        <color rgb="FF000000"/>
        <rFont val="Calibri"/>
      </rPr>
      <t>delete_module</t>
    </r>
    <r>
      <rPr>
        <sz val="11"/>
        <color rgb="FF000000"/>
        <rFont val="Calibri"/>
      </rPr>
      <t>:</t>
    </r>
    <r>
      <rPr>
        <sz val="11"/>
        <color rgb="FF000000"/>
        <rFont val="Calibri"/>
      </rPr>
      <t xml:space="preserve">
</t>
    </r>
    <r>
      <rPr>
        <sz val="11"/>
        <color rgb="FF006096"/>
        <rFont val="Roboto Condensed"/>
      </rPr>
      <t xml:space="preserve">-a always,exit -S init_module,finit_module,delete_module,create_module,query_module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'delete_module'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/etc/audit/rules.d/50-kernel_modules.rules:-a always,exit -F arch=b64 -S delete_module -F auid&gt;=1000 -F auid!=-1 -k kernel_modules</t>
    </r>
    <r>
      <rPr>
        <sz val="11"/>
        <color rgb="FF006096"/>
        <rFont val="Roboto Condensed"/>
      </rPr>
      <t xml:space="preserve">
</t>
    </r>
  </si>
  <si>
    <t>6.2.3.34</t>
  </si>
  <si>
    <r>
      <rPr>
        <sz val="11"/>
        <rFont val="Calibri"/>
      </rPr>
      <t>Ensure kernel query_module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</si>
  <si>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query_module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</si>
  <si>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create_module</t>
    </r>
    <r>
      <rPr>
        <sz val="11"/>
        <color rgb="FF000000"/>
        <rFont val="Calibri"/>
      </rPr>
      <t xml:space="preserve"> - create a loadable module entry</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</si>
  <si>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Output showing all the audited syscalls, e.g. (-a always,exit -F arch=b64 -S init_module,finit_module,delete_module,create_module,query_module -F auid&gt;=1000 -F auid!=unset -k kernel_modules) is also acceptable. These have been separated by function on the displayed output for clarity.</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'query_module'</t>
    </r>
    <r>
      <rPr>
        <sz val="11"/>
        <color rgb="FF006096"/>
        <rFont val="Roboto Condensed"/>
      </rPr>
      <t xml:space="preserve">
</t>
    </r>
    <r>
      <rPr>
        <sz val="11"/>
        <color rgb="FF000000"/>
        <rFont val="Calibri"/>
      </rPr>
      <t xml:space="preserve">
</t>
    </r>
    <r>
      <rPr>
        <sz val="11"/>
        <color rgb="FF000000"/>
        <rFont val="Calibri"/>
      </rPr>
      <t xml:space="preserve">Verify the output includes </t>
    </r>
    <r>
      <rPr>
        <b/>
        <sz val="11"/>
        <color rgb="FF000000"/>
        <rFont val="Calibri"/>
      </rPr>
      <t>query_module</t>
    </r>
    <r>
      <rPr>
        <sz val="11"/>
        <color rgb="FF000000"/>
        <rFont val="Calibri"/>
      </rPr>
      <t>:</t>
    </r>
    <r>
      <rPr>
        <sz val="11"/>
        <color rgb="FF000000"/>
        <rFont val="Calibri"/>
      </rPr>
      <t xml:space="preserve">
</t>
    </r>
    <r>
      <rPr>
        <sz val="11"/>
        <color rgb="FF006096"/>
        <rFont val="Roboto Condensed"/>
      </rPr>
      <t xml:space="preserve">-a always,exit-S init_module,finit_module,delete_module,query_module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'query_module'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 :-a always,exit -F arch=b64 -S init_module,delete_module,query_module,finit_module -F auid&gt;=1000 -F auid!=-1 -k kernel_modules</t>
    </r>
    <r>
      <rPr>
        <sz val="11"/>
        <color rgb="FF006096"/>
        <rFont val="Roboto Condensed"/>
      </rPr>
      <t xml:space="preserve">
</t>
    </r>
  </si>
  <si>
    <t>6.2.3.35</t>
  </si>
  <si>
    <r>
      <rPr>
        <sz val="11"/>
        <rFont val="Calibri"/>
      </rPr>
      <t>Ensure the audit configuration is loaded regardless of errors</t>
    </r>
  </si>
  <si>
    <r>
      <rPr>
        <sz val="11"/>
        <color rgb="FF000000"/>
        <rFont val="Calibri"/>
      </rPr>
      <t xml:space="preserve">Edit or create the file </t>
    </r>
    <r>
      <rPr>
        <b/>
        <sz val="11"/>
        <color rgb="FF000000"/>
        <rFont val="Calibri"/>
      </rPr>
      <t>/etc/audit/rules.d/01-initialize.rules</t>
    </r>
    <r>
      <rPr>
        <sz val="11"/>
        <color rgb="FF000000"/>
        <rFont val="Calibri"/>
      </rPr>
      <t xml:space="preserve"> and add the line </t>
    </r>
    <r>
      <rPr>
        <b/>
        <sz val="11"/>
        <color rgb="FF000000"/>
        <rFont val="Calibri"/>
      </rPr>
      <t>-c</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"-c" &gt;&gt; /etc/audit/rules.d/01-initialize.rules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</si>
  <si>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t>
    </r>
    <r>
      <rPr>
        <b/>
        <sz val="11"/>
        <color rgb="FF000000"/>
        <rFont val="Calibri"/>
      </rPr>
      <t>-c</t>
    </r>
    <r>
      <rPr>
        <sz val="11"/>
        <color rgb="FF000000"/>
        <rFont val="Calibri"/>
      </rPr>
      <t xml:space="preserve"> flag so that </t>
    </r>
    <r>
      <rPr>
        <b/>
        <sz val="11"/>
        <color rgb="FF000000"/>
        <rFont val="Calibri"/>
      </rPr>
      <t>auditctl</t>
    </r>
    <r>
      <rPr>
        <sz val="11"/>
        <color rgb="FF000000"/>
        <rFont val="Calibri"/>
      </rPr>
      <t xml:space="preserve"> will continue loading rules in spite of an error. The exit code will not be success if any rule fails to load.</t>
    </r>
  </si>
  <si>
    <r>
      <rPr>
        <sz val="11"/>
        <color rgb="FF000000"/>
        <rFont val="Calibri"/>
      </rPr>
      <t>Run the following command and verify output matches:</t>
    </r>
    <r>
      <rPr>
        <sz val="11"/>
        <color rgb="FF000000"/>
        <rFont val="Calibri"/>
      </rPr>
      <t xml:space="preserve">
</t>
    </r>
    <r>
      <rPr>
        <sz val="11"/>
        <color rgb="FF006096"/>
        <rFont val="Roboto Condensed"/>
      </rPr>
      <t># grep -Ph -- '^\h*-c\b' /etc/audit/rules.d/*.rules | tail -1</t>
    </r>
    <r>
      <rPr>
        <sz val="11"/>
        <color rgb="FF006096"/>
        <rFont val="Roboto Condensed"/>
      </rPr>
      <t xml:space="preserve">
</t>
    </r>
    <r>
      <rPr>
        <sz val="11"/>
        <color rgb="FF006096"/>
        <rFont val="Roboto Condensed"/>
      </rPr>
      <t>-c</t>
    </r>
    <r>
      <rPr>
        <sz val="11"/>
        <color rgb="FF006096"/>
        <rFont val="Roboto Condensed"/>
      </rPr>
      <t xml:space="preserve">
</t>
    </r>
  </si>
  <si>
    <t>6.2.3.36</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</si>
  <si>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</si>
  <si>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</si>
  <si>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</si>
  <si>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</si>
  <si>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6.2.3.37</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</si>
  <si>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</si>
  <si>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</si>
  <si>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</si>
  <si>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</si>
  <si>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</si>
  <si>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6.2.4.1</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</si>
  <si>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</si>
  <si>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</si>
  <si>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</si>
  <si>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l_perm_mask="0137"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l_file_mode="$(stat -Lc '%#a' "$l_file")"</t>
    </r>
    <r>
      <rPr>
        <sz val="11"/>
        <color rgb="FF006096"/>
        <rFont val="Roboto Condensed"/>
      </rPr>
      <t xml:space="preserve">
</t>
    </r>
    <r>
      <rPr>
        <sz val="11"/>
        <color rgb="FF006096"/>
        <rFont val="Roboto Condensed"/>
      </rPr>
      <t xml:space="preserve">               echo -e "\n- Audit Result:\n  ** FAIL **\n  - File: \"$l_file\" is mode: \"$l_file_mode\"\n     (should be mode: \"$l_maxperm\" or more restrictive)\n"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All files in \"$l_audit_log_directory\" are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</si>
  <si>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6.2.4.2</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</si>
  <si>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</si>
  <si>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</si>
  <si>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owned by user: \"$(stat -Lc '%U' "$l_file")\"\n     (should be owned by user: \"root\")\n"</t>
    </r>
    <r>
      <rPr>
        <sz val="11"/>
        <color rgb="FF006096"/>
        <rFont val="Roboto Condensed"/>
      </rPr>
      <t xml:space="preserve">
</t>
    </r>
    <r>
      <rPr>
        <sz val="11"/>
        <color rgb="FF006096"/>
        <rFont val="Roboto Condensed"/>
      </rPr>
      <t xml:space="preserve">         done &lt; &lt;(find "$l_audit_log_directory" -maxdepth 1 -type f ! -user root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owned by user: \"root\"\n"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</si>
  <si>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6.2.4.3</t>
  </si>
  <si>
    <r>
      <rPr>
        <sz val="11"/>
        <rFont val="Calibri"/>
      </rPr>
      <t>Ensure audit log files group owner is configured</t>
    </r>
  </si>
  <si>
    <r>
      <rPr>
        <sz val="11"/>
        <color rgb="FF000000"/>
        <rFont val="Calibri"/>
      </rPr>
      <t xml:space="preserve">Run the following command to configure the audit log files to be group owned by </t>
    </r>
    <r>
      <rPr>
        <b/>
        <sz val="11"/>
        <color rgb="FF000000"/>
        <rFont val="Calibri"/>
      </rPr>
      <t>adm</t>
    </r>
    <r>
      <rPr>
        <sz val="11"/>
        <color rgb="FF000000"/>
        <rFont val="Calibri"/>
      </rPr>
      <t>:</t>
    </r>
    <r>
      <rPr>
        <sz val="11"/>
        <color rgb="FF000000"/>
        <rFont val="Calibri"/>
      </rPr>
      <t xml:space="preserve">
</t>
    </r>
    <r>
      <rPr>
        <sz val="11"/>
        <color rgb="FF006096"/>
        <rFont val="Roboto Condensed"/>
      </rPr>
      <t># find $(dirname $(awk -F"=" '/^\s*log_file/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</si>
  <si>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 xml:space="preserve">Run the following command to verify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t>
    </r>
    <r>
      <rPr>
        <sz val="11"/>
        <color rgb="FF000000"/>
        <rFont val="Calibri"/>
      </rPr>
      <t xml:space="preserve">
</t>
    </r>
    <r>
      <rPr>
        <sz val="11"/>
        <color rgb="FF006096"/>
        <rFont val="Roboto Condensed"/>
      </rPr>
      <t>#  grep -Piws -- '^\h*log_group\h*=\h*\H+\b' /etc/audit/auditd.conf | grep -Pvi -- '(adm)'</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Using the path of the directory containing the audit logs, verify audit log files are owned by the "root" or "adm" group by running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l_fpath="$(dirname "$(awk -F "=" '/^\s*log_file/ {print $2}' /etc/audit/auditd.conf | xargs)")"</t>
    </r>
    <r>
      <rPr>
        <sz val="11"/>
        <color rgb="FF006096"/>
        <rFont val="Roboto Condensed"/>
      </rPr>
      <t xml:space="preserve">
</t>
    </r>
    <r>
      <rPr>
        <sz val="11"/>
        <color rgb="FF006096"/>
        <rFont val="Roboto Condensed"/>
      </rPr>
      <t xml:space="preserve">      find -L "$l_fpath" -not -path "$l_fpath"/lost+found -type f \( ! -group root -a ! -group adm \) -exec ls -l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</si>
  <si>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6.2.4.4</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</si>
  <si>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</si>
  <si>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</si>
  <si>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</si>
  <si>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</si>
  <si>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</si>
  <si>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6.2.4.5</t>
  </si>
  <si>
    <r>
      <rPr>
        <sz val="11"/>
        <rFont val="Calibri"/>
      </rPr>
      <t>Ensure audit configuration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</si>
  <si>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</si>
  <si>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</si>
  <si>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</si>
  <si>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</si>
  <si>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</si>
  <si>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</si>
  <si>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are owned by the root user:</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</si>
  <si>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6.2.4.7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</si>
  <si>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</si>
  <si>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</si>
  <si>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</si>
  <si>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6.2.4.8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</si>
  <si>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</si>
  <si>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/sbin/auditd /sbin/augenrules</t>
    </r>
    <r>
      <rPr>
        <sz val="11"/>
        <color rgb="FF006096"/>
        <rFont val="Roboto Condensed"/>
      </rPr>
      <t xml:space="preserve">
</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</si>
  <si>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</si>
  <si>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</si>
  <si>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6.2.4.9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</si>
  <si>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</si>
  <si>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</si>
  <si>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</si>
  <si>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6.2.4.10</t>
  </si>
  <si>
    <r>
      <rPr>
        <sz val="11"/>
        <rFont val="Calibri"/>
      </rPr>
      <t>Ensure audit tools group owner is configured</t>
    </r>
  </si>
  <si>
    <r>
      <rPr>
        <sz val="11"/>
        <color rgb="FF000000"/>
        <rFont val="Calibri"/>
      </rPr>
      <t xml:space="preserve">Run the following command to change group ownership to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</si>
  <si>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</si>
  <si>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Configure Integrity Checking</t>
  </si>
  <si>
    <t>6.3.1</t>
  </si>
  <si>
    <r>
      <rPr>
        <sz val="11"/>
        <rFont val="Calibri"/>
      </rPr>
      <t>Ensure AIDE is installed</t>
    </r>
  </si>
  <si>
    <r>
      <rPr>
        <sz val="11"/>
        <color rgb="FF000000"/>
        <rFont val="Calibri"/>
      </rPr>
      <t>Install AIDE using the appropriate package manager or manual installation:</t>
    </r>
    <r>
      <rPr>
        <sz val="11"/>
        <color rgb="FF000000"/>
        <rFont val="Calibri"/>
      </rPr>
      <t xml:space="preserve">
</t>
    </r>
    <r>
      <rPr>
        <sz val="11"/>
        <color rgb="FF006096"/>
        <rFont val="Roboto Condensed"/>
      </rPr>
      <t># apt install aide aide-common</t>
    </r>
    <r>
      <rPr>
        <sz val="11"/>
        <color rgb="FF006096"/>
        <rFont val="Roboto Condensed"/>
      </rPr>
      <t xml:space="preserve">
</t>
    </r>
    <r>
      <rPr>
        <sz val="11"/>
        <color rgb="FF000000"/>
        <rFont val="Calibri"/>
      </rPr>
      <t xml:space="preserve">
</t>
    </r>
    <r>
      <rPr>
        <sz val="11"/>
        <color rgb="FF000000"/>
        <rFont val="Calibri"/>
      </rPr>
      <t>Configure AIDE as appropriate for your environment. Consult the AIDE documentation for options.</t>
    </r>
    <r>
      <rPr>
        <sz val="11"/>
        <color rgb="FF000000"/>
        <rFont val="Calibri"/>
      </rPr>
      <t xml:space="preserve">
</t>
    </r>
    <r>
      <rPr>
        <sz val="11"/>
        <color rgb="FF000000"/>
        <rFont val="Calibri"/>
      </rPr>
      <t>Run the following commands to initialize AIDE:</t>
    </r>
    <r>
      <rPr>
        <sz val="11"/>
        <color rgb="FF000000"/>
        <rFont val="Calibri"/>
      </rPr>
      <t xml:space="preserve">
</t>
    </r>
    <r>
      <rPr>
        <sz val="11"/>
        <color rgb="FF006096"/>
        <rFont val="Roboto Condensed"/>
      </rPr>
      <t># aideinit</t>
    </r>
    <r>
      <rPr>
        <sz val="11"/>
        <color rgb="FF006096"/>
        <rFont val="Roboto Condensed"/>
      </rPr>
      <t xml:space="preserve">
</t>
    </r>
    <r>
      <rPr>
        <sz val="11"/>
        <color rgb="FF006096"/>
        <rFont val="Roboto Condensed"/>
      </rPr>
      <t># mv /var/lib/aide/aide.db.new /var/lib/aide/aide.db</t>
    </r>
    <r>
      <rPr>
        <sz val="11"/>
        <color rgb="FF006096"/>
        <rFont val="Roboto Condensed"/>
      </rPr>
      <t xml:space="preserve">
</t>
    </r>
  </si>
  <si>
    <r>
      <rPr>
        <sz val="11"/>
        <color rgb="FF000000"/>
        <rFont val="Calibri"/>
      </rPr>
      <t>AIDE takes a snapshot of filesystem state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</si>
  <si>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to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dpkg-query -s aide &amp;&gt;/dev/null &amp;&amp; echo "aide is installed"</t>
    </r>
    <r>
      <rPr>
        <sz val="11"/>
        <color rgb="FF006096"/>
        <rFont val="Roboto Condensed"/>
      </rPr>
      <t xml:space="preserve">
</t>
    </r>
    <r>
      <rPr>
        <sz val="11"/>
        <color rgb="FF006096"/>
        <rFont val="Roboto Condensed"/>
      </rPr>
      <t>aide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aide-common</t>
    </r>
    <r>
      <rPr>
        <sz val="11"/>
        <color rgb="FF000000"/>
        <rFont val="Calibri"/>
      </rPr>
      <t xml:space="preserve"> is installed:</t>
    </r>
    <r>
      <rPr>
        <sz val="11"/>
        <color rgb="FF000000"/>
        <rFont val="Calibri"/>
      </rPr>
      <t xml:space="preserve">
</t>
    </r>
    <r>
      <rPr>
        <sz val="11"/>
        <color rgb="FF006096"/>
        <rFont val="Roboto Condensed"/>
      </rPr>
      <t># dpkg-query -s aide-common &amp;&gt;/dev/null &amp;&amp; echo "aide-common is installed"</t>
    </r>
    <r>
      <rPr>
        <sz val="11"/>
        <color rgb="FF006096"/>
        <rFont val="Roboto Condensed"/>
      </rPr>
      <t xml:space="preserve">
</t>
    </r>
    <r>
      <rPr>
        <sz val="11"/>
        <color rgb="FF006096"/>
        <rFont val="Roboto Condensed"/>
      </rPr>
      <t>aide-common is installed</t>
    </r>
    <r>
      <rPr>
        <sz val="11"/>
        <color rgb="FF006096"/>
        <rFont val="Roboto Condensed"/>
      </rPr>
      <t xml:space="preserve">
</t>
    </r>
  </si>
  <si>
    <t>6.3.2</t>
  </si>
  <si>
    <r>
      <rPr>
        <sz val="11"/>
        <rFont val="Calibri"/>
      </rPr>
      <t>Ensure filesystem integrity is regularly checked</t>
    </r>
  </si>
  <si>
    <r>
      <rPr>
        <sz val="11"/>
        <color rgb="FF000000"/>
        <rFont val="Calibri"/>
      </rPr>
      <t xml:space="preserve">Run the following command to unmask </t>
    </r>
    <r>
      <rPr>
        <b/>
        <sz val="11"/>
        <color rgb="FF000000"/>
        <rFont val="Calibri"/>
      </rPr>
      <t>dailyaidecheck.timer</t>
    </r>
    <r>
      <rPr>
        <sz val="11"/>
        <color rgb="FF000000"/>
        <rFont val="Calibri"/>
      </rPr>
      <t xml:space="preserve"> and </t>
    </r>
    <r>
      <rPr>
        <b/>
        <sz val="11"/>
        <color rgb="FF000000"/>
        <rFont val="Calibri"/>
      </rPr>
      <t>dailyaidecheck.service</t>
    </r>
    <r>
      <rPr>
        <sz val="11"/>
        <color rgb="FF000000"/>
        <rFont val="Calibri"/>
      </rPr>
      <t>:</t>
    </r>
    <r>
      <rPr>
        <sz val="11"/>
        <color rgb="FF000000"/>
        <rFont val="Calibri"/>
      </rPr>
      <t xml:space="preserve">
</t>
    </r>
    <r>
      <rPr>
        <sz val="11"/>
        <color rgb="FF006096"/>
        <rFont val="Roboto Condensed"/>
      </rPr>
      <t># systemctl unmask dailyaidecheck.timer dailyaidecheck.service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dailyaidecheck.timer</t>
    </r>
    <r>
      <rPr>
        <sz val="11"/>
        <color rgb="FF000000"/>
        <rFont val="Calibri"/>
      </rPr>
      <t>:</t>
    </r>
    <r>
      <rPr>
        <sz val="11"/>
        <color rgb="FF000000"/>
        <rFont val="Calibri"/>
      </rPr>
      <t xml:space="preserve">
</t>
    </r>
    <r>
      <rPr>
        <sz val="11"/>
        <color rgb="FF006096"/>
        <rFont val="Roboto Condensed"/>
      </rPr>
      <t># systemctl --now enable dailyaidecheck.timer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</si>
  <si>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</si>
  <si>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t>
    </r>
    <r>
      <rPr>
        <sz val="11"/>
        <color rgb="FF000000"/>
        <rFont val="Calibri"/>
      </rPr>
      <t xml:space="preserve">
</t>
    </r>
    <r>
      <rPr>
        <sz val="11"/>
        <color rgb="FF006096"/>
        <rFont val="Roboto Condensed"/>
      </rPr>
      <t># systemctl list-unit-files | awk '$1~/^dailyaidecheck\.(timer|service)$/{print $1 "\t" $2}'</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dailyaidecheck.service  static</t>
    </r>
    <r>
      <rPr>
        <sz val="11"/>
        <color rgb="FF006096"/>
        <rFont val="Roboto Condensed"/>
      </rPr>
      <t xml:space="preserve">
</t>
    </r>
    <r>
      <rPr>
        <sz val="11"/>
        <color rgb="FF006096"/>
        <rFont val="Roboto Condensed"/>
      </rPr>
      <t>dailyaidecheck.timer    enabled</t>
    </r>
    <r>
      <rPr>
        <sz val="11"/>
        <color rgb="FF006096"/>
        <rFont val="Roboto Condensed"/>
      </rPr>
      <t xml:space="preserve">
</t>
    </r>
    <r>
      <rPr>
        <sz val="11"/>
        <color rgb="FF000000"/>
        <rFont val="Calibri"/>
      </rPr>
      <t xml:space="preserve">
</t>
    </r>
    <r>
      <rPr>
        <sz val="11"/>
        <color rgb="FF000000"/>
        <rFont val="Calibri"/>
      </rPr>
      <t xml:space="preserve">Verify </t>
    </r>
    <r>
      <rPr>
        <b/>
        <sz val="11"/>
        <color rgb="FF000000"/>
        <rFont val="Calibri"/>
      </rPr>
      <t>dailyaidecheck.timer</t>
    </r>
    <r>
      <rPr>
        <sz val="11"/>
        <color rgb="FF000000"/>
        <rFont val="Calibri"/>
      </rPr>
      <t xml:space="preserve"> is </t>
    </r>
    <r>
      <rPr>
        <b/>
        <sz val="11"/>
        <color rgb="FF000000"/>
        <rFont val="Calibri"/>
      </rPr>
      <t>enabled</t>
    </r>
    <r>
      <rPr>
        <sz val="11"/>
        <color rgb="FF000000"/>
        <rFont val="Calibri"/>
      </rPr>
      <t xml:space="preserve"> and </t>
    </r>
    <r>
      <rPr>
        <b/>
        <sz val="11"/>
        <color rgb="FF000000"/>
        <rFont val="Calibri"/>
      </rPr>
      <t>dailyaidecheck.service</t>
    </r>
    <r>
      <rPr>
        <sz val="11"/>
        <color rgb="FF000000"/>
        <rFont val="Calibri"/>
      </rPr>
      <t xml:space="preserve"> is either </t>
    </r>
    <r>
      <rPr>
        <b/>
        <sz val="11"/>
        <color rgb="FF000000"/>
        <rFont val="Calibri"/>
      </rPr>
      <t>static</t>
    </r>
    <r>
      <rPr>
        <sz val="11"/>
        <color rgb="FF000000"/>
        <rFont val="Calibri"/>
      </rPr>
      <t xml:space="preserve"> or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Run the following command to verify </t>
    </r>
    <r>
      <rPr>
        <b/>
        <sz val="11"/>
        <color rgb="FF000000"/>
        <rFont val="Calibri"/>
      </rPr>
      <t>dailyaidecheck.timer</t>
    </r>
    <r>
      <rPr>
        <sz val="11"/>
        <color rgb="FF000000"/>
        <rFont val="Calibri"/>
      </rPr>
      <t xml:space="preserve"> is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is-active dailyaidecheck.timer</t>
    </r>
    <r>
      <rPr>
        <sz val="11"/>
        <color rgb="FF006096"/>
        <rFont val="Roboto Condensed"/>
      </rPr>
      <t xml:space="preserve">
</t>
    </r>
    <r>
      <rPr>
        <sz val="11"/>
        <color rgb="FF006096"/>
        <rFont val="Roboto Condensed"/>
      </rPr>
      <t>active</t>
    </r>
    <r>
      <rPr>
        <sz val="11"/>
        <color rgb="FF006096"/>
        <rFont val="Roboto Condensed"/>
      </rPr>
      <t xml:space="preserve">
</t>
    </r>
  </si>
  <si>
    <t>6.3.3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</si>
  <si>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</si>
  <si>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-f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 Audit Tools" "$(readlink -f /sbin/auditctl) p+i+n+u+g+s+b+acl+xattrs+sha512" "$(readlink -f /sbin/auditd) p+i+n+u+g+s+b+acl+xattrs+sha512" "$(readlink -f /sbin/ausearch) p+i+n+u+g+s+b+acl+xattrs+sha512" "$(readlink -f /sbin/aureport) p+i+n+u+g+s+b+acl+xattrs+sha512" "$(readlink -f /sbin/augenrules) p+i+n+u+g+s+b+acl+xattrs+sha512" &gt;&gt; /etc/aide/aide.conf</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sz val="11"/>
        <color rgb="FF000000"/>
        <rFont val="Calibri"/>
      </rPr>
      <t xml:space="preserve">- </t>
    </r>
    <r>
      <rPr>
        <i/>
        <sz val="11"/>
        <color rgb="FF000000"/>
        <rFont val="Calibri"/>
      </rPr>
      <t>&lt;DIRECTORY&gt;</t>
    </r>
    <r>
      <rPr>
        <sz val="11"/>
        <color rgb="FF000000"/>
        <rFont val="Calibri"/>
      </rPr>
      <t xml:space="preserve"> and each executable config file must be owned by the current user or root</t>
    </r>
    <r>
      <rPr>
        <sz val="11"/>
        <color rgb="FF000000"/>
        <rFont val="Calibri"/>
      </rPr>
      <t xml:space="preserve">
</t>
    </r>
    <r>
      <rPr>
        <sz val="11"/>
        <color rgb="FF000000"/>
        <rFont val="Calibri"/>
      </rPr>
      <t>- They must not be group or world-writable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/etc/aide.conf.d ^[a-zA-Z0-9_-]+$</t>
    </r>
    <r>
      <rPr>
        <sz val="11"/>
        <color rgb="FF006096"/>
        <rFont val="Roboto Condensed"/>
      </rPr>
      <t xml:space="preserve">
</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</si>
  <si>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b/>
        <sz val="11"/>
        <color rgb="FF000000"/>
        <rFont val="Calibri"/>
      </rPr>
      <t>aide.conf</t>
    </r>
    <r>
      <rPr>
        <sz val="11"/>
        <color rgb="FF000000"/>
        <rFont val="Calibri"/>
      </rPr>
      <t xml:space="preserve"> is case-sensitive. Leading and trailing white spaces are ignored. Each config lines must end with new line.</t>
    </r>
    <r>
      <rPr>
        <sz val="11"/>
        <color rgb="FF000000"/>
        <rFont val="Calibri"/>
      </rPr>
      <t xml:space="preserve">
</t>
    </r>
    <r>
      <rPr>
        <b/>
        <sz val="11"/>
        <color rgb="FF000000"/>
        <rFont val="Calibri"/>
      </rPr>
      <t>AIDE</t>
    </r>
    <r>
      <rPr>
        <sz val="11"/>
        <color rgb="FF000000"/>
        <rFont val="Calibri"/>
      </rPr>
      <t xml:space="preserve"> uses the backslash character </t>
    </r>
    <r>
      <rPr>
        <b/>
        <sz val="11"/>
        <color rgb="FF000000"/>
        <rFont val="Calibri"/>
      </rPr>
      <t>\</t>
    </r>
    <r>
      <rPr>
        <sz val="11"/>
        <color rgb="FF000000"/>
        <rFont val="Calibri"/>
      </rPr>
      <t xml:space="preserve"> as escape character for '</t>
    </r>
    <r>
      <rPr>
        <b/>
        <sz val="11"/>
        <color rgb="FF000000"/>
        <rFont val="Calibri"/>
      </rPr>
      <t xml:space="preserve"> </t>
    </r>
    <r>
      <rPr>
        <sz val="11"/>
        <color rgb="FF000000"/>
        <rFont val="Calibri"/>
      </rPr>
      <t>' (space), '@' and '' (backslash) (e.g. '\ ' or '@'). To literally match a '' in  a  file path with a regular expression you have to escape the backslash twice (i.e. '\\').</t>
    </r>
    <r>
      <rPr>
        <sz val="11"/>
        <color rgb="FF000000"/>
        <rFont val="Calibri"/>
      </rPr>
      <t xml:space="preserve">
</t>
    </r>
    <r>
      <rPr>
        <sz val="11"/>
        <color rgb="FF000000"/>
        <rFont val="Calibri"/>
      </rPr>
      <t xml:space="preserve">There  are  three  types  of lines in </t>
    </r>
    <r>
      <rPr>
        <b/>
        <sz val="11"/>
        <color rgb="FF000000"/>
        <rFont val="Calibri"/>
      </rPr>
      <t>aide.conf</t>
    </r>
    <r>
      <rPr>
        <sz val="11"/>
        <color rgb="FF000000"/>
        <rFont val="Calibri"/>
      </rPr>
      <t>:</t>
    </r>
    <r>
      <rPr>
        <sz val="11"/>
        <color rgb="FF000000"/>
        <rFont val="Calibri"/>
      </rPr>
      <t xml:space="preserve">
</t>
    </r>
    <r>
      <rPr>
        <sz val="11"/>
        <color rgb="FF000000"/>
        <rFont val="Calibri"/>
      </rPr>
      <t>- The configuration options which are used to set configuration parameters and define groups.</t>
    </r>
    <r>
      <rPr>
        <sz val="11"/>
        <color rgb="FF000000"/>
        <rFont val="Calibri"/>
      </rPr>
      <t xml:space="preserve">
</t>
    </r>
    <r>
      <rPr>
        <sz val="11"/>
        <color rgb="FF000000"/>
        <rFont val="Calibri"/>
      </rPr>
      <t>- (restricted) rules that are used to indicate which files are added to the database.</t>
    </r>
    <r>
      <rPr>
        <sz val="11"/>
        <color rgb="FF000000"/>
        <rFont val="Calibri"/>
      </rPr>
      <t xml:space="preserve">
</t>
    </r>
    <r>
      <rPr>
        <sz val="11"/>
        <color rgb="FF000000"/>
        <rFont val="Calibri"/>
      </rPr>
      <t>- Macro lines define or undefine variables within the config file.</t>
    </r>
    <r>
      <rPr>
        <sz val="11"/>
        <color rgb="FF000000"/>
        <rFont val="Calibri"/>
      </rPr>
      <t xml:space="preserve">
</t>
    </r>
    <r>
      <rPr>
        <b/>
        <sz val="11"/>
        <color rgb="FF000000"/>
        <rFont val="Calibri"/>
      </rPr>
      <t>Note:</t>
    </r>
    <r>
      <rPr>
        <sz val="11"/>
        <color rgb="FF000000"/>
        <rFont val="Calibri"/>
      </rPr>
      <t xml:space="preserve"> Lines beginning with </t>
    </r>
    <r>
      <rPr>
        <b/>
        <sz val="11"/>
        <color rgb="FF000000"/>
        <rFont val="Calibri"/>
      </rPr>
      <t>#</t>
    </r>
    <r>
      <rPr>
        <sz val="11"/>
        <color rgb="FF000000"/>
        <rFont val="Calibri"/>
      </rPr>
      <t xml:space="preserve"> are ignored as comments.</t>
    </r>
    <r>
      <rPr>
        <sz val="11"/>
        <color rgb="FF000000"/>
        <rFont val="Calibri"/>
      </rPr>
      <t xml:space="preserve">
</t>
    </r>
    <r>
      <rPr>
        <b/>
        <sz val="11"/>
        <color rgb="FF000000"/>
        <rFont val="Calibri"/>
      </rPr>
      <t>@@include</t>
    </r>
    <r>
      <rPr>
        <sz val="11"/>
        <color rgb="FF000000"/>
        <rFont val="Calibri"/>
      </rPr>
      <t xml:space="preserve"> </t>
    </r>
    <r>
      <rPr>
        <i/>
        <sz val="11"/>
        <color rgb="FF000000"/>
        <rFont val="Calibri"/>
      </rPr>
      <t>&lt;FILE&gt;</t>
    </r>
    <r>
      <rPr>
        <sz val="11"/>
        <color rgb="FF000000"/>
        <rFont val="Calibri"/>
      </rPr>
      <t xml:space="preserve"> - Include </t>
    </r>
    <r>
      <rPr>
        <i/>
        <sz val="11"/>
        <color rgb="FF000000"/>
        <rFont val="Calibri"/>
      </rPr>
      <t>&lt;FILE&gt;</t>
    </r>
    <r>
      <rPr>
        <sz val="11"/>
        <color rgb="FF000000"/>
        <rFont val="Calibri"/>
      </rPr>
      <t>.</t>
    </r>
    <r>
      <rPr>
        <sz val="11"/>
        <color rgb="FF000000"/>
        <rFont val="Calibri"/>
      </rPr>
      <t xml:space="preserve">
</t>
    </r>
    <r>
      <rPr>
        <sz val="11"/>
        <color rgb="FF000000"/>
        <rFont val="Calibri"/>
      </rPr>
      <t>- The content of the file is used as if it were inserted in this part of the config file.</t>
    </r>
    <r>
      <rPr>
        <sz val="11"/>
        <color rgb="FF000000"/>
        <rFont val="Calibri"/>
      </rPr>
      <t xml:space="preserve">
</t>
    </r>
    <r>
      <rPr>
        <sz val="11"/>
        <color rgb="FF000000"/>
        <rFont val="Calibri"/>
      </rPr>
      <t>- The maximum depth of nested includes is 16.</t>
    </r>
    <r>
      <rPr>
        <sz val="11"/>
        <color rgb="FF000000"/>
        <rFont val="Calibri"/>
      </rPr>
      <t xml:space="preserve">
</t>
    </r>
    <r>
      <rPr>
        <sz val="11"/>
        <color rgb="FF000000"/>
        <rFont val="Calibri"/>
      </rPr>
      <t xml:space="preserve">`@@include </t>
    </r>
    <r>
      <rPr>
        <i/>
        <sz val="11"/>
        <color rgb="FF000000"/>
        <rFont val="Calibri"/>
      </rPr>
      <t>&lt;DIRECTORY&gt;</t>
    </r>
    <r>
      <rPr>
        <sz val="11"/>
        <color rgb="FF000000"/>
        <rFont val="Calibri"/>
      </rPr>
      <t xml:space="preserve"> </t>
    </r>
    <r>
      <rPr>
        <i/>
        <sz val="11"/>
        <color rgb="FF000000"/>
        <rFont val="Calibri"/>
      </rPr>
      <t>&lt;REGEX&gt;</t>
    </r>
    <r>
      <rPr>
        <sz val="11"/>
        <color rgb="FF000000"/>
        <rFont val="Calibri"/>
      </rPr>
      <t xml:space="preserve"> - [RULE_PREFIX] (added in AIDE v0.17)</t>
    </r>
    <r>
      <rPr>
        <sz val="11"/>
        <color rgb="FF000000"/>
        <rFont val="Calibri"/>
      </rPr>
      <t xml:space="preserve">
</t>
    </r>
    <r>
      <rPr>
        <sz val="11"/>
        <color rgb="FF000000"/>
        <rFont val="Calibri"/>
      </rPr>
      <t>- Include all (regular) files found in &lt;DIRECTORY&gt; matching regular expression &lt;REGEX&gt; (sub-directories are ignored).</t>
    </r>
    <r>
      <rPr>
        <sz val="11"/>
        <color rgb="FF000000"/>
        <rFont val="Calibri"/>
      </rPr>
      <t xml:space="preserve">
</t>
    </r>
    <r>
      <rPr>
        <sz val="11"/>
        <color rgb="FF000000"/>
        <rFont val="Calibri"/>
      </rPr>
      <t>- The file are included in lexical sort order.</t>
    </r>
    <r>
      <rPr>
        <sz val="11"/>
        <color rgb="FF000000"/>
        <rFont val="Calibri"/>
      </rPr>
      <t xml:space="preserve">
</t>
    </r>
    <r>
      <rPr>
        <sz val="11"/>
        <color rgb="FF000000"/>
        <rFont val="Calibri"/>
      </rPr>
      <t xml:space="preserve">- If </t>
    </r>
    <r>
      <rPr>
        <b/>
        <sz val="11"/>
        <color rgb="FF000000"/>
        <rFont val="Calibri"/>
      </rPr>
      <t>RULE_PREFIX</t>
    </r>
    <r>
      <rPr>
        <sz val="11"/>
        <color rgb="FF000000"/>
        <rFont val="Calibri"/>
      </rPr>
      <t xml:space="preserve"> is set, all rules included by the statement are prefixed with given &lt;RULE_PREFIX&gt; (added in AIDE v0.18). Prefixes  from  nested  include statements are concatenated.</t>
    </r>
    <r>
      <rPr>
        <sz val="11"/>
        <color rgb="FF000000"/>
        <rFont val="Calibri"/>
      </rPr>
      <t xml:space="preserve">
</t>
    </r>
    <r>
      <rPr>
        <sz val="11"/>
        <color rgb="FF000000"/>
        <rFont val="Calibri"/>
      </rPr>
      <t>- The content of the files is used as if it were inserted in this part of the config file.</t>
    </r>
    <r>
      <rPr>
        <sz val="11"/>
        <color rgb="FF000000"/>
        <rFont val="Calibri"/>
      </rPr>
      <t xml:space="preserve">
</t>
    </r>
    <r>
      <rPr>
        <b/>
        <sz val="11"/>
        <color rgb="FF000000"/>
        <rFont val="Calibri"/>
      </rPr>
      <t>@x_include</t>
    </r>
    <r>
      <rPr>
        <sz val="11"/>
        <color rgb="FF000000"/>
        <rFont val="Calibri"/>
      </rPr>
      <t>:</t>
    </r>
    <r>
      <rPr>
        <sz val="11"/>
        <color rgb="FF000000"/>
        <rFont val="Calibri"/>
      </rPr>
      <t xml:space="preserve">
</t>
    </r>
    <r>
      <rPr>
        <sz val="11"/>
        <color rgb="FF000000"/>
        <rFont val="Calibri"/>
      </rPr>
      <t xml:space="preserve">- is identical to </t>
    </r>
    <r>
      <rPr>
        <b/>
        <sz val="11"/>
        <color rgb="FF000000"/>
        <rFont val="Calibri"/>
      </rPr>
      <t>@@include</t>
    </r>
    <r>
      <rPr>
        <sz val="11"/>
        <color rgb="FF000000"/>
        <rFont val="Calibri"/>
      </rPr>
      <t>, except that if a config file is executable is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xml:space="preserve">- For security reasons </t>
    </r>
    <r>
      <rPr>
        <i/>
        <sz val="11"/>
        <color rgb="FF000000"/>
        <rFont val="Calibri"/>
      </rPr>
      <t>&lt;DIRECTORY&gt;</t>
    </r>
    <r>
      <rPr>
        <sz val="11"/>
        <color rgb="FF000000"/>
        <rFont val="Calibri"/>
      </rPr>
      <t xml:space="preserve"> and each executable config file must be owned by the current user or root. They must not be group- or world-writable.</t>
    </r>
    <r>
      <rPr>
        <sz val="11"/>
        <color rgb="FF000000"/>
        <rFont val="Calibri"/>
      </rPr>
      <t xml:space="preserve">
</t>
    </r>
    <r>
      <rPr>
        <sz val="11"/>
        <color rgb="FF000000"/>
        <rFont val="Calibri"/>
      </rPr>
      <t xml:space="preserve">- </t>
    </r>
    <r>
      <rPr>
        <b/>
        <sz val="11"/>
        <color rgb="FF000000"/>
        <rFont val="Calibri"/>
      </rPr>
      <t>@@x_include _&lt;FILE&gt;_</t>
    </r>
    <r>
      <rPr>
        <sz val="11"/>
        <color rgb="FF000000"/>
        <rFont val="Calibri"/>
      </rPr>
      <t xml:space="preserve"> (added in AIDE v0.17):</t>
    </r>
    <r>
      <rPr>
        <sz val="11"/>
        <color rgb="FF000000"/>
        <rFont val="Calibri"/>
      </rPr>
      <t xml:space="preserve">
</t>
    </r>
    <r>
      <rPr>
        <sz val="11"/>
        <color rgb="FF000000"/>
        <rFont val="Calibri"/>
      </rPr>
      <t xml:space="preserve">- `@@x_include </t>
    </r>
    <r>
      <rPr>
        <i/>
        <sz val="11"/>
        <color rgb="FF000000"/>
        <rFont val="Calibri"/>
      </rPr>
      <t>&lt;DIRECTORY&gt;</t>
    </r>
    <r>
      <rPr>
        <sz val="11"/>
        <color rgb="FF000000"/>
        <rFont val="Calibri"/>
      </rPr>
      <t xml:space="preserve"> </t>
    </r>
    <r>
      <rPr>
        <i/>
        <sz val="11"/>
        <color rgb="FF000000"/>
        <rFont val="Calibri"/>
      </rPr>
      <t>&lt;REGEX&gt;</t>
    </r>
    <r>
      <rPr>
        <sz val="11"/>
        <color rgb="FF000000"/>
        <rFont val="Calibri"/>
      </rPr>
      <t xml:space="preserve"> [RULE_PREFIX]  (added in AIDE v0.17)</t>
    </r>
    <r>
      <rPr>
        <sz val="11"/>
        <color rgb="FF000000"/>
        <rFont val="Calibri"/>
      </rPr>
      <t xml:space="preserve">
</t>
    </r>
    <r>
      <rPr>
        <b/>
        <sz val="11"/>
        <color rgb="FF000000"/>
        <rFont val="Calibri"/>
      </rPr>
      <t>@@x_include_setenv</t>
    </r>
    <r>
      <rPr>
        <sz val="11"/>
        <color rgb="FF000000"/>
        <rFont val="Calibri"/>
      </rPr>
      <t xml:space="preserve"> </t>
    </r>
    <r>
      <rPr>
        <i/>
        <sz val="11"/>
        <color rgb="FF000000"/>
        <rFont val="Calibri"/>
      </rPr>
      <t>&lt;VAR&gt;</t>
    </r>
    <r>
      <rPr>
        <sz val="11"/>
        <color rgb="FF000000"/>
        <rFont val="Calibri"/>
      </rPr>
      <t xml:space="preserve"> </t>
    </r>
    <r>
      <rPr>
        <i/>
        <sz val="11"/>
        <color rgb="FF000000"/>
        <rFont val="Calibri"/>
      </rPr>
      <t>&lt;VALUE&gt;</t>
    </r>
    <r>
      <rPr>
        <sz val="11"/>
        <color rgb="FF000000"/>
        <rFont val="Calibri"/>
      </rPr>
      <t xml:space="preserve"> (added in AIDE v0.17)</t>
    </r>
    <r>
      <rPr>
        <sz val="11"/>
        <color rgb="FF000000"/>
        <rFont val="Calibri"/>
      </rPr>
      <t xml:space="preserve">
</t>
    </r>
    <r>
      <rPr>
        <sz val="11"/>
        <color rgb="FF000000"/>
        <rFont val="Calibri"/>
      </rPr>
      <t xml:space="preserve">- Adds the variable </t>
    </r>
    <r>
      <rPr>
        <i/>
        <sz val="11"/>
        <color rgb="FF000000"/>
        <rFont val="Calibri"/>
      </rPr>
      <t>&lt;VAR&gt;</t>
    </r>
    <r>
      <rPr>
        <sz val="11"/>
        <color rgb="FF000000"/>
        <rFont val="Calibri"/>
      </rPr>
      <t xml:space="preserve"> with the value </t>
    </r>
    <r>
      <rPr>
        <i/>
        <sz val="11"/>
        <color rgb="FF000000"/>
        <rFont val="Calibri"/>
      </rPr>
      <t>&lt;VALUE&gt;</t>
    </r>
    <r>
      <rPr>
        <sz val="11"/>
        <color rgb="FF000000"/>
        <rFont val="Calibri"/>
      </rPr>
      <t xml:space="preserve"> to the environment used for config file execution.</t>
    </r>
    <r>
      <rPr>
        <sz val="11"/>
        <color rgb="FF000000"/>
        <rFont val="Calibri"/>
      </rPr>
      <t xml:space="preserve">
</t>
    </r>
    <r>
      <rPr>
        <sz val="11"/>
        <color rgb="FF000000"/>
        <rFont val="Calibri"/>
      </rPr>
      <t>- Environment variable names are limited to alphanumeric characters (A-Za-z0-9) and the underscore '_' and must not begin with a digit.</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</si>
  <si>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auditctl</t>
    </r>
    <r>
      <rPr>
        <sz val="11"/>
        <color rgb="FF000000"/>
        <rFont val="Calibri"/>
      </rPr>
      <t xml:space="preserve">
</t>
    </r>
    <r>
      <rPr>
        <sz val="11"/>
        <color rgb="FF000000"/>
        <rFont val="Calibri"/>
      </rPr>
      <t>- auditd</t>
    </r>
    <r>
      <rPr>
        <sz val="11"/>
        <color rgb="FF000000"/>
        <rFont val="Calibri"/>
      </rPr>
      <t xml:space="preserve">
</t>
    </r>
    <r>
      <rPr>
        <sz val="11"/>
        <color rgb="FF000000"/>
        <rFont val="Calibri"/>
      </rPr>
      <t>- ausearch</t>
    </r>
    <r>
      <rPr>
        <sz val="11"/>
        <color rgb="FF000000"/>
        <rFont val="Calibri"/>
      </rPr>
      <t xml:space="preserve">
</t>
    </r>
    <r>
      <rPr>
        <sz val="11"/>
        <color rgb="FF000000"/>
        <rFont val="Calibri"/>
      </rPr>
      <t>- aureport</t>
    </r>
    <r>
      <rPr>
        <sz val="11"/>
        <color rgb="FF000000"/>
        <rFont val="Calibri"/>
      </rPr>
      <t xml:space="preserve">
</t>
    </r>
    <r>
      <rPr>
        <sz val="11"/>
        <color rgb="FF000000"/>
        <rFont val="Calibri"/>
      </rPr>
      <t>- 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l_tool_dir="$(readlink -f /sbin)"</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l_aide_cmd="$(whereis aide | awk '{print $2}')"</t>
    </r>
    <r>
      <rPr>
        <sz val="11"/>
        <color rgb="FF006096"/>
        <rFont val="Roboto Condensed"/>
      </rPr>
      <t xml:space="preserve">
</t>
    </r>
    <r>
      <rPr>
        <sz val="11"/>
        <color rgb="FF006096"/>
        <rFont val="Roboto Condensed"/>
      </rPr>
      <t xml:space="preserve">   a_audit_files=("auditctl" "auditd" "ausearch" "aureport" "augenrules")</t>
    </r>
    <r>
      <rPr>
        <sz val="11"/>
        <color rgb="FF006096"/>
        <rFont val="Roboto Condensed"/>
      </rPr>
      <t xml:space="preserve">
</t>
    </r>
    <r>
      <rPr>
        <sz val="11"/>
        <color rgb="FF006096"/>
        <rFont val="Roboto Condensed"/>
      </rPr>
      <t xml:space="preserve">   if [ -f "$l_aide_cmd" ] &amp;&amp; command -v "$l_aide_cmd" &amp;&gt;/dev/null; then</t>
    </r>
    <r>
      <rPr>
        <sz val="11"/>
        <color rgb="FF006096"/>
        <rFont val="Roboto Condensed"/>
      </rPr>
      <t xml:space="preserve">
</t>
    </r>
    <r>
      <rPr>
        <sz val="11"/>
        <color rgb="FF006096"/>
        <rFont val="Roboto Condensed"/>
      </rPr>
      <t xml:space="preserve">      a_aide_conf_files=("$(find -L /etc -type f -name 'aide.conf')")</t>
    </r>
    <r>
      <rPr>
        <sz val="11"/>
        <color rgb="FF006096"/>
        <rFont val="Roboto Condensed"/>
      </rPr>
      <t xml:space="preserve">
</t>
    </r>
    <r>
      <rPr>
        <sz val="11"/>
        <color rgb="FF006096"/>
        <rFont val="Roboto Condensed"/>
      </rPr>
      <t xml:space="preserve">      f_file_par_chk()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for l_item in "${a_items[@]}"; do</t>
    </r>
    <r>
      <rPr>
        <sz val="11"/>
        <color rgb="FF006096"/>
        <rFont val="Roboto Condensed"/>
      </rPr>
      <t xml:space="preserve">
</t>
    </r>
    <r>
      <rPr>
        <sz val="11"/>
        <color rgb="FF006096"/>
        <rFont val="Roboto Condensed"/>
      </rPr>
      <t xml:space="preserve">            ! grep -Psiq -- '(\h+|\+)'"$l_item"'(\h+|\+)' &lt;&lt;&lt; "$l_out" &amp;&amp; \</t>
    </r>
    <r>
      <rPr>
        <sz val="11"/>
        <color rgb="FF006096"/>
        <rFont val="Roboto Condensed"/>
      </rPr>
      <t xml:space="preserve">
</t>
    </r>
    <r>
      <rPr>
        <sz val="11"/>
        <color rgb="FF006096"/>
        <rFont val="Roboto Condensed"/>
      </rPr>
      <t xml:space="preserve">            a_out2+=("  - Missing the \"$l_item\" option")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Audit tool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\"$l_file\" includes:" "   \"${a_items[*]}\"")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l_file in "${a_audit_files[@]}"; do</t>
    </r>
    <r>
      <rPr>
        <sz val="11"/>
        <color rgb="FF006096"/>
        <rFont val="Roboto Condensed"/>
      </rPr>
      <t xml:space="preserve">
</t>
    </r>
    <r>
      <rPr>
        <sz val="11"/>
        <color rgb="FF006096"/>
        <rFont val="Roboto Condensed"/>
      </rPr>
      <t xml:space="preserve">         if [ -f "$l_tool_dir/$l_file" ]; then</t>
    </r>
    <r>
      <rPr>
        <sz val="11"/>
        <color rgb="FF006096"/>
        <rFont val="Roboto Condensed"/>
      </rPr>
      <t xml:space="preserve">
</t>
    </r>
    <r>
      <rPr>
        <sz val="11"/>
        <color rgb="FF006096"/>
        <rFont val="Roboto Condensed"/>
      </rPr>
      <t xml:space="preserve">            l_out="$("$l_aide_cmd" --config "${a_aide_conf_files[@]}" -p f:"$l_tool_dir/$l_file")"</t>
    </r>
    <r>
      <rPr>
        <sz val="11"/>
        <color rgb="FF006096"/>
        <rFont val="Roboto Condensed"/>
      </rPr>
      <t xml:space="preserve">
</t>
    </r>
    <r>
      <rPr>
        <sz val="11"/>
        <color rgb="FF006096"/>
        <rFont val="Roboto Condensed"/>
      </rPr>
      <t xml:space="preserve">            f_file_par_chk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 command \"aide\" was not found"  "    Please install AIDE")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</si>
  <si>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 file and directory access</t>
  </si>
  <si>
    <t>7.1.1</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</si>
  <si>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</si>
  <si>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</si>
  <si>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</si>
  <si>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</si>
  <si>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7.1.2</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</si>
  <si>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</si>
  <si>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</si>
  <si>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</si>
  <si>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</si>
  <si>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</si>
  <si>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</si>
  <si>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</si>
  <si>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</si>
  <si>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</si>
  <si>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</si>
  <si>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</si>
  <si>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</si>
  <si>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</si>
  <si>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</si>
  <si>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</si>
  <si>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</si>
  <si>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access to /etc/shadow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</si>
  <si>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</si>
  <si>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</si>
  <si>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({GID}/ shadow):</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</si>
  <si>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r>
      <rPr>
        <sz val="11"/>
        <color rgb="FF000000"/>
        <rFont val="Calibri"/>
      </rPr>
      <t>Access: (0640/-rw-r-----)  Uid: ( 0/ root) Gid: ( 42/ shadow)</t>
    </r>
  </si>
  <si>
    <t>7.1.6</t>
  </si>
  <si>
    <r>
      <rPr>
        <sz val="11"/>
        <rFont val="Calibri"/>
      </rPr>
      <t>Ensure access to /etc/shadow-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</si>
  <si>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</si>
  <si>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</si>
  <si>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</si>
  <si>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7.1.7</t>
  </si>
  <si>
    <r>
      <rPr>
        <sz val="11"/>
        <rFont val="Calibri"/>
      </rPr>
      <t>Ensure access to /etc/gshadow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</si>
  <si>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</si>
  <si>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</si>
  <si>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`{GID}/shadow:</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</si>
  <si>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7.1.8</t>
  </si>
  <si>
    <r>
      <rPr>
        <sz val="11"/>
        <rFont val="Calibri"/>
      </rPr>
      <t>Ensure access to /etc/gshadow-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</si>
  <si>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</si>
  <si>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</si>
  <si>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</si>
  <si>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7.1.9</t>
  </si>
  <si>
    <r>
      <rPr>
        <sz val="11"/>
        <rFont val="Calibri"/>
      </rPr>
      <t>Ensure access to /etc/shells is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</si>
  <si>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</si>
  <si>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</si>
  <si>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</si>
  <si>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</si>
  <si>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access to /etc/security/opasswd is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</si>
  <si>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</si>
  <si>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</si>
  <si>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</si>
  <si>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</si>
  <si>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</si>
  <si>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</si>
  <si>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 a_file=() a_dir=()</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l_exclude="nfs|proc|cifs|smb|vfat|iso9660|efivarfs|selinuxfs|ncpfs"</t>
    </r>
    <r>
      <rPr>
        <sz val="11"/>
        <color rgb="FF006096"/>
        <rFont val="Roboto Condensed"/>
      </rPr>
      <t xml:space="preserve">
</t>
    </r>
    <r>
      <rPr>
        <sz val="11"/>
        <color rgb="FF006096"/>
        <rFont val="Roboto Condensed"/>
      </rPr>
      <t xml:space="preserve">   l_exclude2="\/run|\/tmp|\/var\/tmp"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l_mode="$(stat -Lc '%#a' "$l_file" 2&gt;/dev/null)"</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printf '%s\n' "" " - File: \"$l_file\" is mode: \"$l_mode\"" \</t>
    </r>
    <r>
      <rPr>
        <sz val="11"/>
        <color rgb="FF006096"/>
        <rFont val="Roboto Condensed"/>
      </rPr>
      <t xml:space="preserve">
</t>
    </r>
    <r>
      <rPr>
        <sz val="11"/>
        <color rgb="FF006096"/>
        <rFont val="Roboto Condensed"/>
      </rPr>
      <t xml:space="preserve">            "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printf '%s\n' "" " - Directory: \"$l_file\" is mode: \"$l_mode\"" \</t>
    </r>
    <r>
      <rPr>
        <sz val="11"/>
        <color rgb="FF006096"/>
        <rFont val="Roboto Condensed"/>
      </rPr>
      <t xml:space="preserve">
</t>
    </r>
    <r>
      <rPr>
        <sz val="11"/>
        <color rgb="FF006096"/>
        <rFont val="Roboto Condensed"/>
      </rPr>
      <t xml:space="preserve">               "    and doesn't have the sticky bit set" \</t>
    </r>
    <r>
      <rPr>
        <sz val="11"/>
        <color rgb="FF006096"/>
        <rFont val="Roboto Condensed"/>
      </rPr>
      <t xml:space="preserve">
</t>
    </r>
    <r>
      <rPr>
        <sz val="11"/>
        <color rgb="FF006096"/>
        <rFont val="Roboto Condensed"/>
      </rPr>
      <t xml:space="preserve">               "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t>
    </r>
    <r>
      <rPr>
        <sz val="11"/>
        <color rgb="FF006096"/>
        <rFont val="Roboto Condensed"/>
      </rPr>
      <t xml:space="preserve">
</t>
    </r>
    <r>
      <rPr>
        <sz val="11"/>
        <color rgb="FF006096"/>
        <rFont val="Roboto Condensed"/>
      </rPr>
      <t xml:space="preserve">      -prune -o \( -type f -o -type d \) -perm -0002 -print0 2&gt; /dev/null)</t>
    </r>
    <r>
      <rPr>
        <sz val="11"/>
        <color rgb="FF006096"/>
        <rFont val="Roboto Condensed"/>
      </rPr>
      <t xml:space="preserve">
</t>
    </r>
    <r>
      <rPr>
        <sz val="11"/>
        <color rgb="FF006096"/>
        <rFont val="Roboto Condensed"/>
      </rPr>
      <t xml:space="preserve">   done &lt; &lt;(findmnt -Dkerno fstype,target | \</t>
    </r>
    <r>
      <rPr>
        <sz val="11"/>
        <color rgb="FF006096"/>
        <rFont val="Roboto Condensed"/>
      </rPr>
      <t xml:space="preserve">
</t>
    </r>
    <r>
      <rPr>
        <sz val="11"/>
        <color rgb="FF006096"/>
        <rFont val="Roboto Condensed"/>
      </rPr>
      <t xml:space="preserve">   awk '($1 !~ /^\s*('"$l_exclude"')/ &amp;&amp; $2 !~ /^('"$l_exclude2"')(\/|$)/){print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</si>
  <si>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</si>
  <si>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a_file=() a_dir=() l_smask='01000'</t>
    </r>
    <r>
      <rPr>
        <sz val="11"/>
        <color rgb="FF006096"/>
        <rFont val="Roboto Condensed"/>
      </rPr>
      <t xml:space="preserve">
</t>
    </r>
    <r>
      <rPr>
        <sz val="11"/>
        <color rgb="FF006096"/>
        <rFont val="Roboto Condensed"/>
      </rPr>
      <t xml:space="preserve">   l_exclude="nfs|proc|cifs|smb|vfat|iso9660|efivarfs|selinuxfs|ncpfs"</t>
    </r>
    <r>
      <rPr>
        <sz val="11"/>
        <color rgb="FF006096"/>
        <rFont val="Roboto Condensed"/>
      </rPr>
      <t xml:space="preserve">
</t>
    </r>
    <r>
      <rPr>
        <sz val="11"/>
        <color rgb="FF006096"/>
        <rFont val="Roboto Condensed"/>
      </rPr>
      <t xml:space="preserve">   l_exclude2="\/run|\/tmp|\/var\/tmp"</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t>
    </r>
    <r>
      <rPr>
        <sz val="11"/>
        <color rgb="FF006096"/>
        <rFont val="Roboto Condensed"/>
      </rPr>
      <t xml:space="preserve">
</t>
    </r>
    <r>
      <rPr>
        <sz val="11"/>
        <color rgb="FF006096"/>
        <rFont val="Roboto Condensed"/>
      </rPr>
      <t xml:space="preserve">            if [ -d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t>
    </r>
    <r>
      <rPr>
        <sz val="11"/>
        <color rgb="FF006096"/>
        <rFont val="Roboto Condensed"/>
      </rPr>
      <t xml:space="preserve">
</t>
    </r>
    <r>
      <rPr>
        <sz val="11"/>
        <color rgb="FF006096"/>
        <rFont val="Roboto Condensed"/>
      </rPr>
      <t xml:space="preserve">      -prune -o \( -type f -o -type d \) -perm -0002 -print0 2&gt; /dev/null)</t>
    </r>
    <r>
      <rPr>
        <sz val="11"/>
        <color rgb="FF006096"/>
        <rFont val="Roboto Condensed"/>
      </rPr>
      <t xml:space="preserve">
</t>
    </r>
    <r>
      <rPr>
        <sz val="11"/>
        <color rgb="FF006096"/>
        <rFont val="Roboto Condensed"/>
      </rPr>
      <t xml:space="preserve">   done &lt; &lt;(findmnt -Dkerno fstype,target | \</t>
    </r>
    <r>
      <rPr>
        <sz val="11"/>
        <color rgb="FF006096"/>
        <rFont val="Roboto Condensed"/>
      </rPr>
      <t xml:space="preserve">
</t>
    </r>
    <r>
      <rPr>
        <sz val="11"/>
        <color rgb="FF006096"/>
        <rFont val="Roboto Condensed"/>
      </rPr>
      <t xml:space="preserve">   awk '($1 !~ /^\s*('"$l_exclude"')/ &amp;&amp; $2 !~ /^('"$l_exclude2"')(\/|$)/){print $2}')</t>
    </r>
    <r>
      <rPr>
        <sz val="11"/>
        <color rgb="FF006096"/>
        <rFont val="Roboto Condensed"/>
      </rPr>
      <t xml:space="preserve">
</t>
    </r>
    <r>
      <rPr>
        <sz val="11"/>
        <color rgb="FF006096"/>
        <rFont val="Roboto Condensed"/>
      </rPr>
      <t xml:space="preserve">   if [ "${#a_file[@]}" -le 0 ]; then</t>
    </r>
    <r>
      <rPr>
        <sz val="11"/>
        <color rgb="FF006096"/>
        <rFont val="Roboto Condensed"/>
      </rPr>
      <t xml:space="preserve">
</t>
    </r>
    <r>
      <rPr>
        <sz val="11"/>
        <color rgb="FF006096"/>
        <rFont val="Roboto Condensed"/>
      </rPr>
      <t xml:space="preserve">      printf '%s\n' "" "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There are \"${#a_file[@]}\" World writable files on the system." \</t>
    </r>
    <r>
      <rPr>
        <sz val="11"/>
        <color rgb="FF006096"/>
        <rFont val="Roboto Condensed"/>
      </rPr>
      <t xml:space="preserve">
</t>
    </r>
    <r>
      <rPr>
        <sz val="11"/>
        <color rgb="FF006096"/>
        <rFont val="Roboto Condensed"/>
      </rPr>
      <t xml:space="preserve">      "   - The following is a list of World writable files:" \</t>
    </r>
    <r>
      <rPr>
        <sz val="11"/>
        <color rgb="FF006096"/>
        <rFont val="Roboto Condensed"/>
      </rPr>
      <t xml:space="preserve">
</t>
    </r>
    <r>
      <rPr>
        <sz val="11"/>
        <color rgb="FF006096"/>
        <rFont val="Roboto Condensed"/>
      </rPr>
      <t xml:space="preserve">      "${a_file[@]}"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"${#a_dir[@]}" -le 0 ]; then</t>
    </r>
    <r>
      <rPr>
        <sz val="11"/>
        <color rgb="FF006096"/>
        <rFont val="Roboto Condensed"/>
      </rPr>
      <t xml:space="preserve">
</t>
    </r>
    <r>
      <rPr>
        <sz val="11"/>
        <color rgb="FF006096"/>
        <rFont val="Roboto Condensed"/>
      </rPr>
      <t xml:space="preserve">      printf '%s\n' "" \</t>
    </r>
    <r>
      <rPr>
        <sz val="11"/>
        <color rgb="FF006096"/>
        <rFont val="Roboto Condensed"/>
      </rPr>
      <t xml:space="preserve">
</t>
    </r>
    <r>
      <rPr>
        <sz val="11"/>
        <color rgb="FF006096"/>
        <rFont val="Roboto Condensed"/>
      </rPr>
      <t xml:space="preserve">      "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There are \"${#a_dir[@]}\" World writable directories" \</t>
    </r>
    <r>
      <rPr>
        <sz val="11"/>
        <color rgb="FF006096"/>
        <rFont val="Roboto Condensed"/>
      </rPr>
      <t xml:space="preserve">
</t>
    </r>
    <r>
      <rPr>
        <sz val="11"/>
        <color rgb="FF006096"/>
        <rFont val="Roboto Condensed"/>
      </rPr>
      <t xml:space="preserve">      "    without the sticky bit on the system." \</t>
    </r>
    <r>
      <rPr>
        <sz val="11"/>
        <color rgb="FF006096"/>
        <rFont val="Roboto Condensed"/>
      </rPr>
      <t xml:space="preserve">
</t>
    </r>
    <r>
      <rPr>
        <sz val="11"/>
        <color rgb="FF006096"/>
        <rFont val="Roboto Condensed"/>
      </rPr>
      <t xml:space="preserve">      "   - The following is a list of World writable directories without the sticky bit:" \</t>
    </r>
    <r>
      <rPr>
        <sz val="11"/>
        <color rgb="FF006096"/>
        <rFont val="Roboto Condensed"/>
      </rPr>
      <t xml:space="preserve">
</t>
    </r>
    <r>
      <rPr>
        <sz val="11"/>
        <color rgb="FF006096"/>
        <rFont val="Roboto Condensed"/>
      </rPr>
      <t xml:space="preserve">      "${a_dir[@]}"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</si>
  <si>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</si>
  <si>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</si>
  <si>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</si>
  <si>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</si>
  <si>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a_nouser=() a_nogroup=() # Initialize arrays</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-prune -o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t>
    </r>
    <r>
      <rPr>
        <sz val="11"/>
        <color rgb="FF006096"/>
        <rFont val="Roboto Condensed"/>
      </rPr>
      <t xml:space="preserve">
</t>
    </r>
    <r>
      <rPr>
        <sz val="11"/>
        <color rgb="FF006096"/>
        <rFont val="Roboto Condensed"/>
      </rPr>
      <t xml:space="preserve">   if [ "${#a_nouser[@]}" -le 0 ]; then</t>
    </r>
    <r>
      <rPr>
        <sz val="11"/>
        <color rgb="FF006096"/>
        <rFont val="Roboto Condensed"/>
      </rPr>
      <t xml:space="preserve">
</t>
    </r>
    <r>
      <rPr>
        <sz val="11"/>
        <color rgb="FF006096"/>
        <rFont val="Roboto Condensed"/>
      </rPr>
      <t xml:space="preserve">      a_output+=("  - No files or directories without an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\"${#a_nouser[@]}\" unowned files or directories on the system." \</t>
    </r>
    <r>
      <rPr>
        <sz val="11"/>
        <color rgb="FF006096"/>
        <rFont val="Roboto Condensed"/>
      </rPr>
      <t xml:space="preserve">
</t>
    </r>
    <r>
      <rPr>
        <sz val="11"/>
        <color rgb="FF006096"/>
        <rFont val="Roboto Condensed"/>
      </rPr>
      <t xml:space="preserve">      "   - The following is a list of unowned files and/or directories:" \</t>
    </r>
    <r>
      <rPr>
        <sz val="11"/>
        <color rgb="FF006096"/>
        <rFont val="Roboto Condensed"/>
      </rPr>
      <t xml:space="preserve">
</t>
    </r>
    <r>
      <rPr>
        <sz val="11"/>
        <color rgb="FF006096"/>
        <rFont val="Roboto Condensed"/>
      </rPr>
      <t xml:space="preserve">      "${a_nouser[@]}"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"${#a_nogroup[@]}" -le 0 ]; then</t>
    </r>
    <r>
      <rPr>
        <sz val="11"/>
        <color rgb="FF006096"/>
        <rFont val="Roboto Condensed"/>
      </rPr>
      <t xml:space="preserve">
</t>
    </r>
    <r>
      <rPr>
        <sz val="11"/>
        <color rgb="FF006096"/>
        <rFont val="Roboto Condensed"/>
      </rPr>
      <t xml:space="preserve">      a_output+=("  - No files or directories without a group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\"${#a_nogroup[@]}\" ungrouped files or directories on the system." \</t>
    </r>
    <r>
      <rPr>
        <sz val="11"/>
        <color rgb="FF006096"/>
        <rFont val="Roboto Condensed"/>
      </rPr>
      <t xml:space="preserve">
</t>
    </r>
    <r>
      <rPr>
        <sz val="11"/>
        <color rgb="FF006096"/>
        <rFont val="Roboto Condensed"/>
      </rPr>
      <t xml:space="preserve">      "   - The following is a list of ungrouped files and/or directories:" \</t>
    </r>
    <r>
      <rPr>
        <sz val="11"/>
        <color rgb="FF006096"/>
        <rFont val="Roboto Condensed"/>
      </rPr>
      <t xml:space="preserve">
</t>
    </r>
    <r>
      <rPr>
        <sz val="11"/>
        <color rgb="FF006096"/>
        <rFont val="Roboto Condensed"/>
      </rPr>
      <t xml:space="preserve">      "${a_nogroup[@]}" "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</si>
  <si>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</si>
  <si>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</si>
  <si>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</si>
  <si>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</si>
  <si>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</si>
  <si>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</si>
  <si>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</si>
  <si>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</si>
  <si>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</si>
  <si>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uses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</si>
  <si>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</si>
  <si>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</si>
  <si>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</si>
  <si>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</si>
  <si>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</si>
  <si>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</si>
  <si>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</si>
  <si>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</si>
  <si>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</si>
  <si>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</si>
  <si>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</si>
  <si>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</si>
  <si>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shadow group is empty</t>
    </r>
  </si>
  <si>
    <r>
      <rPr>
        <sz val="11"/>
        <color rgb="FF000000"/>
        <rFont val="Calibri"/>
      </rPr>
      <t>Run the following command to remove all users from the shadow group</t>
    </r>
    <r>
      <rPr>
        <sz val="11"/>
        <color rgb="FF000000"/>
        <rFont val="Calibri"/>
      </rPr>
      <t xml:space="preserve">
</t>
    </r>
    <r>
      <rPr>
        <sz val="11"/>
        <color rgb="FF006096"/>
        <rFont val="Roboto Condensed"/>
      </rPr>
      <t># sed -ri 's/(^shadow:[^:]*:[^:]*:)([^:]+$)/\1/' /etc/group</t>
    </r>
    <r>
      <rPr>
        <sz val="11"/>
        <color rgb="FF006096"/>
        <rFont val="Roboto Condensed"/>
      </rPr>
      <t xml:space="preserve">
</t>
    </r>
    <r>
      <rPr>
        <sz val="11"/>
        <color rgb="FF000000"/>
        <rFont val="Calibri"/>
      </rPr>
      <t xml:space="preserve">
</t>
    </r>
    <r>
      <rPr>
        <sz val="11"/>
        <color rgb="FF000000"/>
        <rFont val="Calibri"/>
      </rPr>
      <t>Change the primary group of any users with shadow as their primary group.</t>
    </r>
    <r>
      <rPr>
        <sz val="11"/>
        <color rgb="FF000000"/>
        <rFont val="Calibri"/>
      </rPr>
      <t xml:space="preserve">
</t>
    </r>
    <r>
      <rPr>
        <sz val="11"/>
        <color rgb="FF006096"/>
        <rFont val="Roboto Condensed"/>
      </rPr>
      <t># usermod -g &lt;primary group&gt; &lt;user&gt;</t>
    </r>
    <r>
      <rPr>
        <sz val="11"/>
        <color rgb="FF006096"/>
        <rFont val="Roboto Condensed"/>
      </rPr>
      <t xml:space="preserve">
</t>
    </r>
  </si>
  <si>
    <r>
      <rPr>
        <sz val="11"/>
        <color rgb="FF000000"/>
        <rFont val="Calibri"/>
      </rPr>
      <t>The shadow group allows system programs which require access the ability to read the /etc/shadow file. No users should be assigned to the shadow group.</t>
    </r>
  </si>
  <si>
    <r>
      <rPr>
        <sz val="11"/>
        <color rgb="FF000000"/>
        <rFont val="Calibri"/>
      </rPr>
      <t>Run the following commands and verify no results are returned:</t>
    </r>
    <r>
      <rPr>
        <sz val="11"/>
        <color rgb="FF000000"/>
        <rFont val="Calibri"/>
      </rPr>
      <t xml:space="preserve">
</t>
    </r>
    <r>
      <rPr>
        <sz val="11"/>
        <color rgb="FF006096"/>
        <rFont val="Roboto Condensed"/>
      </rPr>
      <t># awk -F: '($1=="shadow") {print $NF}' /etc/group</t>
    </r>
    <r>
      <rPr>
        <sz val="11"/>
        <color rgb="FF006096"/>
        <rFont val="Roboto Condensed"/>
      </rPr>
      <t xml:space="preserve">
</t>
    </r>
    <r>
      <rPr>
        <sz val="11"/>
        <color rgb="FF006096"/>
        <rFont val="Roboto Condensed"/>
      </rPr>
      <t># awk -F: '($4 == '"$(getent group shadow | awk -F: '{print $3}' | xargs)"') {print "  - user: \"" $1 "\" primary group is the shadow group"}' /etc/passwd</t>
    </r>
    <r>
      <rPr>
        <sz val="11"/>
        <color rgb="FF006096"/>
        <rFont val="Roboto Condensed"/>
      </rPr>
      <t xml:space="preserve">
</t>
    </r>
  </si>
  <si>
    <t>7.2.5</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</si>
  <si>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</si>
  <si>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</si>
  <si>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</si>
  <si>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</si>
  <si>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7.2.6</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</si>
  <si>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</si>
  <si>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</si>
  <si>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</si>
  <si>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</si>
  <si>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7.2.7</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</si>
  <si>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</si>
  <si>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</si>
  <si>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</si>
  <si>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</si>
  <si>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</si>
  <si>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</si>
  <si>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</si>
  <si>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</si>
  <si>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</si>
  <si>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</si>
  <si>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</si>
  <si>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process"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a_owner2+=("  - User: \"$l_user\" Home \"$l_home\" is owned by: \"$l_own\"" \</t>
    </r>
    <r>
      <rPr>
        <sz val="11"/>
        <color rgb="FF006096"/>
        <rFont val="Roboto Condensed"/>
      </rPr>
      <t xml:space="preserve">
</t>
    </r>
    <r>
      <rPr>
        <sz val="11"/>
        <color rgb="FF006096"/>
        <rFont val="Roboto Condensed"/>
      </rPr>
      <t xml:space="preserve">               "    changing owner to: \"$l_user\"") &amp;&amp;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a_mode2+=("  - User: \"$l_user\" Home \"$l_home\" is mode: \"$l_mode\"" \</t>
    </r>
    <r>
      <rPr>
        <sz val="11"/>
        <color rgb="FF006096"/>
        <rFont val="Roboto Condensed"/>
      </rPr>
      <t xml:space="preserve">
</t>
    </r>
    <r>
      <rPr>
        <sz val="11"/>
        <color rgb="FF006096"/>
        <rFont val="Roboto Condensed"/>
      </rPr>
      <t xml:space="preserve">               "    changing to mode: \"$l_max\" or more restrictive")</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t>
    </r>
    <r>
      <rPr>
        <sz val="11"/>
        <color rgb="FF006096"/>
        <rFont val="Roboto Condensed"/>
      </rPr>
      <t xml:space="preserve">
</t>
    </r>
    <r>
      <rPr>
        <sz val="11"/>
        <color rgb="FF006096"/>
        <rFont val="Roboto Condensed"/>
      </rPr>
      <t xml:space="preserve">   [ "${#a_mode2[@]}" -gt 0 ] &amp;&amp; a_output2+=("${a_mode2[@]}")</t>
    </r>
    <r>
      <rPr>
        <sz val="11"/>
        <color rgb="FF006096"/>
        <rFont val="Roboto Condensed"/>
      </rPr>
      <t xml:space="preserve">
</t>
    </r>
    <r>
      <rPr>
        <sz val="11"/>
        <color rgb="FF006096"/>
        <rFont val="Roboto Condensed"/>
      </rPr>
      <t xml:space="preserve">   [ "${#a_owner2[@]}" -gt 0 ] &amp;&amp; a_output2+=("${a_owner2[@]}")</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"${a_output2[@]}"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No changes required"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</si>
  <si>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</si>
  <si>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 Ensure:</t>
    </r>
    <r>
      <rPr>
        <sz val="11"/>
        <color rgb="FF000000"/>
        <rFont val="Calibri"/>
      </rPr>
      <t xml:space="preserve">
</t>
    </r>
    <r>
      <rPr>
        <sz val="11"/>
        <color rgb="FF000000"/>
        <rFont val="Calibri"/>
      </rPr>
      <t>-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check"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 "$l_user" != "$l_own" ] &amp;&amp; a_owner2+=("  - User: \"$l_user\" Home \"$l_home\" is owned by: \"$l_own\"")</t>
    </r>
    <r>
      <rPr>
        <sz val="11"/>
        <color rgb="FF006096"/>
        <rFont val="Roboto Condensed"/>
      </rPr>
      <t xml:space="preserve">
</t>
    </r>
    <r>
      <rPr>
        <sz val="11"/>
        <color rgb="FF006096"/>
        <rFont val="Roboto Condensed"/>
      </rPr>
      <t xml:space="preserve">            [ $(( $l_mode &amp; $l_mask )) -gt 0 ] &amp;&amp; a_mode2+=("  - User: \"$l_user\" Home \"$l_home\" is mode: \"$l_mode\"" \</t>
    </r>
    <r>
      <rPr>
        <sz val="11"/>
        <color rgb="FF006096"/>
        <rFont val="Roboto Condensed"/>
      </rPr>
      <t xml:space="preserve">
</t>
    </r>
    <r>
      <rPr>
        <sz val="11"/>
        <color rgb="FF006096"/>
        <rFont val="Roboto Condensed"/>
      </rPr>
      <t xml:space="preserve">            "    should be mode: \"$l_max\" or more restrictive")</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 || \</t>
    </r>
    <r>
      <rPr>
        <sz val="11"/>
        <color rgb="FF006096"/>
        <rFont val="Roboto Condensed"/>
      </rPr>
      <t xml:space="preserve">
</t>
    </r>
    <r>
      <rPr>
        <sz val="11"/>
        <color rgb="FF006096"/>
        <rFont val="Roboto Condensed"/>
      </rPr>
      <t xml:space="preserve">   a_output+=("  - All interactive users home directories exist")</t>
    </r>
    <r>
      <rPr>
        <sz val="11"/>
        <color rgb="FF006096"/>
        <rFont val="Roboto Condensed"/>
      </rPr>
      <t xml:space="preserve">
</t>
    </r>
    <r>
      <rPr>
        <sz val="11"/>
        <color rgb="FF006096"/>
        <rFont val="Roboto Condensed"/>
      </rPr>
      <t xml:space="preserve">   [ "${#a_mode2[@]}" -gt 0 ] &amp;&amp; a_output2+=("${a_mode2[@]}") || \</t>
    </r>
    <r>
      <rPr>
        <sz val="11"/>
        <color rgb="FF006096"/>
        <rFont val="Roboto Condensed"/>
      </rPr>
      <t xml:space="preserve">
</t>
    </r>
    <r>
      <rPr>
        <sz val="11"/>
        <color rgb="FF006096"/>
        <rFont val="Roboto Condensed"/>
      </rPr>
      <t xml:space="preserve">   a_output+=("  - All interactive users home directories are mode \"$l_max\" or more restrictive")</t>
    </r>
    <r>
      <rPr>
        <sz val="11"/>
        <color rgb="FF006096"/>
        <rFont val="Roboto Condensed"/>
      </rPr>
      <t xml:space="preserve">
</t>
    </r>
    <r>
      <rPr>
        <sz val="11"/>
        <color rgb="FF006096"/>
        <rFont val="Roboto Condensed"/>
      </rPr>
      <t xml:space="preserve">   [ "${#a_owner2[@]}" -gt 0 ] &amp;&amp; a_output2+=("${a_owner2[@]}") || \</t>
    </r>
    <r>
      <rPr>
        <sz val="11"/>
        <color rgb="FF006096"/>
        <rFont val="Roboto Condensed"/>
      </rPr>
      <t xml:space="preserve">
</t>
    </r>
    <r>
      <rPr>
        <sz val="11"/>
        <color rgb="FF006096"/>
        <rFont val="Roboto Condensed"/>
      </rPr>
      <t xml:space="preserve">   a_output+=("  - All interactive users own their home directory")</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</si>
  <si>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7.2.10</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</si>
  <si>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</si>
  <si>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</si>
  <si>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</si>
  <si>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</si>
  <si>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</si>
  <si>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</si>
  <si>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</si>
  <si>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</si>
  <si>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</si>
  <si>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</si>
  <si>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</si>
  <si>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</si>
  <si>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</si>
  <si>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</si>
  <si>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</si>
  <si>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</si>
  <si>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</si>
  <si>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</si>
  <si>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</si>
  <si>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</si>
  <si>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</si>
  <si>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</si>
  <si>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</si>
  <si>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</si>
  <si>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</si>
  <si>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</si>
  <si>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</si>
  <si>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</si>
  <si>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</si>
  <si>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</si>
  <si>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</si>
  <si>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</si>
  <si>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</si>
  <si>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Debian Linux 13 Benchmark (Workstation)</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</si>
  <si>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</si>
  <si>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</si>
  <si>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</si>
  <si>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16 December 2025     </t>
    </r>
    <r>
      <rPr>
        <b/>
        <sz val="11"/>
        <color rgb="FF000000"/>
        <rFont val="Calibri"/>
      </rPr>
      <t>Recommendation Count:</t>
    </r>
    <r>
      <rPr>
        <sz val="11"/>
        <color rgb="FF000000"/>
        <rFont val="Calibri"/>
      </rPr>
      <t xml:space="preserve"> 343</t>
    </r>
  </si>
  <si>
    <t>Development Url:</t>
  </si>
  <si>
    <t>https://workbench.cisecurity.org/benchmarks/24932</t>
  </si>
  <si>
    <t>Download Url:</t>
  </si>
  <si>
    <t>https://downloads.cisecurity.org/#/</t>
  </si>
  <si>
    <t>Guide Overview:</t>
  </si>
  <si>
    <r>
      <rPr>
        <sz val="11"/>
        <color rgb="FF000000"/>
        <rFont val="Calibri"/>
      </rPr>
      <t xml:space="preserve">This benchmark provides prescriptive guidance for establishing a secure configuration posture for </t>
    </r>
    <r>
      <rPr>
        <b/>
        <sz val="11"/>
        <color rgb="FF000000"/>
        <rFont val="Calibri"/>
      </rPr>
      <t>Debian 13 derived</t>
    </r>
    <r>
      <rPr>
        <sz val="11"/>
        <color rgb="FF000000"/>
        <rFont val="Calibri"/>
      </rPr>
      <t xml:space="preserve"> Linux distribution systems running on x86_64 platforms.</t>
    </r>
    <r>
      <rPr>
        <sz val="11"/>
        <color rgb="FF000000"/>
        <rFont val="Calibri"/>
      </rPr>
      <t xml:space="preserve">
</t>
    </r>
    <r>
      <rPr>
        <sz val="11"/>
        <color rgb="FF000000"/>
        <rFont val="Calibri"/>
      </rPr>
      <t xml:space="preserve">This guide was developed and tested against </t>
    </r>
    <r>
      <rPr>
        <b/>
        <sz val="11"/>
        <color rgb="FF000000"/>
        <rFont val="Calibri"/>
      </rPr>
      <t>Distribution 13.3</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</si>
  <si>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</si>
  <si>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 xml:space="preserve">This benchmark is intended for system and application administrators, security specialists, auditors, help desk, and platform deployment personnel who plan to develop, deploy, assess, or secure solutions that incorporate </t>
    </r>
    <r>
      <rPr>
        <b/>
        <sz val="11"/>
        <color rgb="FF000000"/>
        <rFont val="Calibri"/>
      </rPr>
      <t>Debian 13</t>
    </r>
    <r>
      <rPr>
        <sz val="11"/>
        <color rgb="FF000000"/>
        <rFont val="Calibri"/>
      </rPr>
      <t xml:space="preserve"> Linux distributions on x86_64 platforms.</t>
    </r>
  </si>
  <si>
    <t>Profiles:</t>
  </si>
  <si>
    <r>
      <rPr>
        <b/>
        <sz val="11"/>
        <color rgb="FF240458"/>
        <rFont val="Calibri"/>
      </rPr>
      <t>Level 1 - Workstation</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</si>
  <si>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workstations.</t>
    </r>
  </si>
  <si>
    <r>
      <rPr>
        <b/>
        <sz val="11"/>
        <color rgb="FF240458"/>
        <rFont val="Calibri"/>
      </rPr>
      <t>Level 2 - Workstation</t>
    </r>
  </si>
  <si>
    <r>
      <rPr>
        <sz val="11"/>
        <color rgb="FF000000"/>
        <rFont val="Calibri"/>
      </rPr>
      <t>This profile extends the "Level 1 - Workstation"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workstations.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</si>
  <si>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</si>
  <si>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</si>
  <si>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</si>
  <si>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</si>
  <si>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</si>
  <si>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</si>
  <si>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</si>
  <si>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</si>
  <si>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</si>
  <si>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</si>
  <si>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</si>
  <si>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</si>
  <si>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</si>
  <si>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</si>
  <si>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</si>
  <si>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</si>
  <si>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</si>
  <si>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</si>
  <si>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</si>
  <si>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</si>
  <si>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</si>
  <si>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</si>
  <si>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</si>
  <si>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</si>
  <si>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</si>
  <si>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</si>
  <si>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</si>
  <si>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</si>
  <si>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</si>
  <si>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</si>
  <si>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</si>
  <si>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</si>
  <si>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</si>
  <si>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</si>
  <si>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</si>
  <si>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</si>
  <si>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</si>
  <si>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</si>
  <si>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</si>
  <si>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</si>
  <si>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</si>
  <si>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</si>
  <si>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Debian Linux 13 Benchmark (Workstation)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</si>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</sst>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3B0-4FC7-AE7A-1A4A800A348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3B0-4FC7-AE7A-1A4A800A348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343</c:v>
                </c:pt>
              </c:numCache>
            </c:numRef>
          </c:val>
          <c:extLst>
            <c:ext xmlns:c16="http://schemas.microsoft.com/office/drawing/2014/chart" uri="{C3380CC4-5D6E-409C-BE32-E72D297353CC}">
              <c16:uniqueId val="{00000002-D3B0-4FC7-AE7A-1A4A800A348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446A-4098-BC2E-29F6F805CBF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446A-4098-BC2E-29F6F805CBF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265</c:v>
                </c:pt>
                <c:pt idx="1">
                  <c:v>78</c:v>
                </c:pt>
              </c:numCache>
            </c:numRef>
          </c:val>
          <c:extLst>
            <c:ext xmlns:c16="http://schemas.microsoft.com/office/drawing/2014/chart" uri="{C3380CC4-5D6E-409C-BE32-E72D297353CC}">
              <c16:uniqueId val="{00000002-446A-4098-BC2E-29F6F805CBF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17A-433D-8058-E5FFC0BED02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17A-433D-8058-E5FFC0BED02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343</c:v>
                </c:pt>
              </c:numCache>
            </c:numRef>
          </c:val>
          <c:extLst>
            <c:ext xmlns:c16="http://schemas.microsoft.com/office/drawing/2014/chart" uri="{C3380CC4-5D6E-409C-BE32-E72D297353CC}">
              <c16:uniqueId val="{00000002-D17A-433D-8058-E5FFC0BED02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48C3-4E5B-A745-1A24D6F782D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48C3-4E5B-A745-1A24D6F782D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327</c:v>
                </c:pt>
                <c:pt idx="1">
                  <c:v>16</c:v>
                </c:pt>
              </c:numCache>
            </c:numRef>
          </c:val>
          <c:extLst>
            <c:ext xmlns:c16="http://schemas.microsoft.com/office/drawing/2014/chart" uri="{C3380CC4-5D6E-409C-BE32-E72D297353CC}">
              <c16:uniqueId val="{00000002-48C3-4E5B-A745-1A24D6F782D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931-4315-B9E8-C77F5A59C35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931-4315-B9E8-C77F5A59C35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343</c:v>
                </c:pt>
              </c:numCache>
            </c:numRef>
          </c:val>
          <c:extLst>
            <c:ext xmlns:c16="http://schemas.microsoft.com/office/drawing/2014/chart" uri="{C3380CC4-5D6E-409C-BE32-E72D297353CC}">
              <c16:uniqueId val="{00000002-4931-4315-B9E8-C77F5A59C35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71C-40C0-BB84-794237CEAD3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71C-40C0-BB84-794237CEAD3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343</c:v>
                </c:pt>
              </c:numCache>
            </c:numRef>
          </c:val>
          <c:extLst>
            <c:ext xmlns:c16="http://schemas.microsoft.com/office/drawing/2014/chart" uri="{C3380CC4-5D6E-409C-BE32-E72D297353CC}">
              <c16:uniqueId val="{00000002-771C-40C0-BB84-794237CEAD3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EB7-4F23-82FD-0315916CB16B}"/>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EB7-4F23-82FD-0315916CB16B}"/>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EB7-4F23-82FD-0315916CB16B}"/>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EB7-4F23-82FD-0315916CB16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1F6-434F-9E67-50D6F224497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iawyu2">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e0hzcj">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ieepr4">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0nq5zf">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jhmjqk">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hhkg3l">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u04goo">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msniud">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44">
  <autoFilter ref="A1:Q344"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932"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1947</v>
      </c>
    </row>
    <row r="3" spans="2:3" ht="15" customHeight="1" x14ac:dyDescent="0.35"/>
    <row r="4" spans="2:3" ht="58" x14ac:dyDescent="0.35">
      <c r="B4" s="20" t="s">
        <v>1948</v>
      </c>
      <c r="C4" s="21" t="s">
        <v>1949</v>
      </c>
    </row>
    <row r="5" spans="2:3" x14ac:dyDescent="0.35">
      <c r="C5" s="21" t="s">
        <v>1950</v>
      </c>
    </row>
    <row r="6" spans="2:3" x14ac:dyDescent="0.35">
      <c r="C6" s="18" t="s">
        <v>1951</v>
      </c>
    </row>
    <row r="7" spans="2:3" ht="10" customHeight="1" x14ac:dyDescent="0.35"/>
    <row r="8" spans="2:3" ht="232" x14ac:dyDescent="0.35">
      <c r="B8" s="22" t="s">
        <v>1952</v>
      </c>
      <c r="C8" s="21" t="s">
        <v>1953</v>
      </c>
    </row>
    <row r="9" spans="2:3" ht="10" customHeight="1" x14ac:dyDescent="0.35"/>
    <row r="10" spans="2:3" ht="35" customHeight="1" x14ac:dyDescent="0.35">
      <c r="B10" s="22" t="s">
        <v>1954</v>
      </c>
      <c r="C10" s="21" t="s">
        <v>1955</v>
      </c>
    </row>
    <row r="11" spans="2:3" ht="75" customHeight="1" x14ac:dyDescent="0.35">
      <c r="B11" s="18" t="s">
        <v>25</v>
      </c>
      <c r="C11" s="21" t="s">
        <v>1956</v>
      </c>
    </row>
    <row r="12" spans="2:3" ht="47" customHeight="1" x14ac:dyDescent="0.35">
      <c r="B12" s="18" t="s">
        <v>25</v>
      </c>
      <c r="C12" s="21" t="s">
        <v>1957</v>
      </c>
    </row>
    <row r="13" spans="2:3" ht="35" customHeight="1" x14ac:dyDescent="0.35">
      <c r="B13" s="18" t="s">
        <v>25</v>
      </c>
      <c r="C13" s="21" t="s">
        <v>1958</v>
      </c>
    </row>
    <row r="14" spans="2:3" ht="32" customHeight="1" x14ac:dyDescent="0.35">
      <c r="B14" s="18" t="s">
        <v>25</v>
      </c>
      <c r="C14" s="21" t="s">
        <v>1959</v>
      </c>
    </row>
    <row r="15" spans="2:3" ht="30" customHeight="1" x14ac:dyDescent="0.35">
      <c r="B15" s="18" t="s">
        <v>25</v>
      </c>
      <c r="C15" s="21" t="s">
        <v>1960</v>
      </c>
    </row>
    <row r="16" spans="2:3" ht="10" customHeight="1" x14ac:dyDescent="0.35"/>
    <row r="17" spans="1:3" ht="145" customHeight="1" x14ac:dyDescent="0.35">
      <c r="B17" s="22" t="s">
        <v>1961</v>
      </c>
      <c r="C17" s="21" t="s">
        <v>1962</v>
      </c>
    </row>
    <row r="18" spans="1:3" ht="10" customHeight="1" x14ac:dyDescent="0.35"/>
    <row r="19" spans="1:3" ht="3" customHeight="1" x14ac:dyDescent="0.35">
      <c r="B19" s="23"/>
      <c r="C19" s="23"/>
    </row>
    <row r="20" spans="1:3" ht="12" customHeight="1" x14ac:dyDescent="0.35"/>
    <row r="21" spans="1:3" ht="35" customHeight="1" x14ac:dyDescent="0.35">
      <c r="A21" s="25"/>
      <c r="B21" s="26" t="s">
        <v>1963</v>
      </c>
      <c r="C21" s="27" t="s">
        <v>1964</v>
      </c>
    </row>
    <row r="22" spans="1:3" ht="18" customHeight="1" x14ac:dyDescent="0.35">
      <c r="A22" s="25"/>
      <c r="B22" s="25" t="s">
        <v>25</v>
      </c>
      <c r="C22" s="27" t="s">
        <v>1965</v>
      </c>
    </row>
    <row r="23" spans="1:3" ht="18" customHeight="1" x14ac:dyDescent="0.35">
      <c r="A23" s="25"/>
      <c r="B23" s="25" t="s">
        <v>25</v>
      </c>
      <c r="C23" s="27" t="s">
        <v>1966</v>
      </c>
    </row>
    <row r="24" spans="1:3" ht="18" customHeight="1" x14ac:dyDescent="0.35">
      <c r="A24" s="25"/>
      <c r="B24" s="25" t="s">
        <v>25</v>
      </c>
      <c r="C24" s="27" t="s">
        <v>1967</v>
      </c>
    </row>
    <row r="25" spans="1:3" ht="18" customHeight="1" x14ac:dyDescent="0.35">
      <c r="A25" s="25"/>
      <c r="B25" s="25" t="s">
        <v>25</v>
      </c>
      <c r="C25" s="27" t="s">
        <v>1968</v>
      </c>
    </row>
    <row r="26" spans="1:3" ht="18" customHeight="1" x14ac:dyDescent="0.35">
      <c r="A26" s="25"/>
      <c r="B26" s="25" t="s">
        <v>25</v>
      </c>
      <c r="C26" s="27" t="s">
        <v>1969</v>
      </c>
    </row>
    <row r="27" spans="1:3" ht="18" customHeight="1" x14ac:dyDescent="0.35">
      <c r="A27" s="25"/>
      <c r="B27" s="25" t="s">
        <v>25</v>
      </c>
      <c r="C27" s="27" t="s">
        <v>1970</v>
      </c>
    </row>
    <row r="28" spans="1:3" ht="18" customHeight="1" x14ac:dyDescent="0.35">
      <c r="A28" s="25"/>
      <c r="B28" s="25" t="s">
        <v>25</v>
      </c>
      <c r="C28" s="27" t="s">
        <v>1971</v>
      </c>
    </row>
    <row r="29" spans="1:3" ht="18" customHeight="1" x14ac:dyDescent="0.35">
      <c r="A29" s="25"/>
      <c r="B29" s="25" t="s">
        <v>25</v>
      </c>
      <c r="C29" s="27" t="s">
        <v>1972</v>
      </c>
    </row>
    <row r="30" spans="1:3" ht="44" customHeight="1" x14ac:dyDescent="0.35">
      <c r="A30" s="25"/>
      <c r="B30" s="25" t="s">
        <v>25</v>
      </c>
      <c r="C30" s="28" t="s">
        <v>1973</v>
      </c>
    </row>
    <row r="31" spans="1:3" ht="10" customHeight="1" x14ac:dyDescent="0.35"/>
    <row r="32" spans="1:3" ht="3" customHeight="1" x14ac:dyDescent="0.35">
      <c r="B32" s="23"/>
      <c r="C32" s="23"/>
    </row>
    <row r="33" spans="2:3" ht="12" customHeight="1" x14ac:dyDescent="0.35"/>
    <row r="34" spans="2:3" ht="24" customHeight="1" x14ac:dyDescent="0.35">
      <c r="B34" s="29" t="s">
        <v>1974</v>
      </c>
      <c r="C34" s="30" t="s">
        <v>1975</v>
      </c>
    </row>
    <row r="35" spans="2:3" ht="18.5" x14ac:dyDescent="0.35">
      <c r="B35" s="29" t="s">
        <v>1976</v>
      </c>
      <c r="C35" s="31" t="s">
        <v>1977</v>
      </c>
    </row>
    <row r="36" spans="2:3" ht="27" customHeight="1" x14ac:dyDescent="0.35">
      <c r="B36" s="32" t="s">
        <v>1978</v>
      </c>
      <c r="C36" s="24" t="s">
        <v>1979</v>
      </c>
    </row>
    <row r="37" spans="2:3" x14ac:dyDescent="0.35">
      <c r="B37" s="29" t="s">
        <v>1980</v>
      </c>
      <c r="C37" s="33" t="s">
        <v>1981</v>
      </c>
    </row>
    <row r="38" spans="2:3" x14ac:dyDescent="0.35">
      <c r="B38" s="29" t="s">
        <v>1982</v>
      </c>
      <c r="C38" s="33" t="s">
        <v>1983</v>
      </c>
    </row>
    <row r="39" spans="2:3" ht="10" customHeight="1" x14ac:dyDescent="0.35"/>
    <row r="40" spans="2:3" ht="217.5" x14ac:dyDescent="0.35">
      <c r="B40" s="29" t="s">
        <v>1984</v>
      </c>
      <c r="C40" s="34" t="s">
        <v>1985</v>
      </c>
    </row>
    <row r="42" spans="2:3" ht="43.5" x14ac:dyDescent="0.35">
      <c r="B42" s="29" t="s">
        <v>1986</v>
      </c>
      <c r="C42" s="21" t="s">
        <v>1987</v>
      </c>
    </row>
    <row r="43" spans="2:3" ht="10" customHeight="1" x14ac:dyDescent="0.35"/>
    <row r="44" spans="2:3" x14ac:dyDescent="0.35">
      <c r="B44" s="29" t="s">
        <v>1988</v>
      </c>
      <c r="C44" s="35" t="s">
        <v>1989</v>
      </c>
    </row>
    <row r="45" spans="2:3" ht="101.5" x14ac:dyDescent="0.35">
      <c r="C45" s="21" t="s">
        <v>1990</v>
      </c>
    </row>
    <row r="47" spans="2:3" x14ac:dyDescent="0.35">
      <c r="C47" s="35" t="s">
        <v>1991</v>
      </c>
    </row>
    <row r="48" spans="2:3" ht="116" x14ac:dyDescent="0.35">
      <c r="C48" s="21" t="s">
        <v>1992</v>
      </c>
    </row>
    <row r="49" spans="2:3" ht="10" customHeight="1" x14ac:dyDescent="0.35"/>
    <row r="50" spans="2:3" ht="3" customHeight="1" x14ac:dyDescent="0.35">
      <c r="B50" s="23"/>
      <c r="C50" s="23"/>
    </row>
    <row r="51" spans="2:3" ht="12" customHeight="1" x14ac:dyDescent="0.35"/>
    <row r="52" spans="2:3" ht="130.5" x14ac:dyDescent="0.35">
      <c r="B52" s="20" t="s">
        <v>1993</v>
      </c>
      <c r="C52" s="21" t="s">
        <v>1994</v>
      </c>
    </row>
    <row r="53" spans="2:3" ht="6" customHeight="1" x14ac:dyDescent="0.35"/>
    <row r="54" spans="2:3" ht="217.5" x14ac:dyDescent="0.35">
      <c r="C54" s="21" t="s">
        <v>1995</v>
      </c>
    </row>
    <row r="55" spans="2:3" ht="6" customHeight="1" x14ac:dyDescent="0.35"/>
    <row r="56" spans="2:3" ht="43.5" x14ac:dyDescent="0.35">
      <c r="C56" s="21" t="s">
        <v>1996</v>
      </c>
    </row>
    <row r="57" spans="2:3" ht="10" customHeight="1" x14ac:dyDescent="0.35"/>
    <row r="58" spans="2:3" ht="3" customHeight="1" x14ac:dyDescent="0.35">
      <c r="B58" s="23"/>
      <c r="C58" s="23"/>
    </row>
    <row r="59" spans="2:3" ht="12" customHeight="1" x14ac:dyDescent="0.35"/>
    <row r="60" spans="2:3" ht="145" x14ac:dyDescent="0.35">
      <c r="B60" s="20" t="s">
        <v>1997</v>
      </c>
      <c r="C60" s="21" t="s">
        <v>1998</v>
      </c>
    </row>
    <row r="61" spans="2:3" ht="6" customHeight="1" x14ac:dyDescent="0.35"/>
    <row r="62" spans="2:3" ht="203" x14ac:dyDescent="0.35">
      <c r="C62" s="21" t="s">
        <v>1999</v>
      </c>
    </row>
    <row r="63" spans="2:3" ht="6" customHeight="1" x14ac:dyDescent="0.35"/>
    <row r="64" spans="2:3" ht="43.5" x14ac:dyDescent="0.35">
      <c r="C64" s="21" t="s">
        <v>2000</v>
      </c>
    </row>
    <row r="65" spans="2:3" ht="10" customHeight="1" x14ac:dyDescent="0.35"/>
    <row r="66" spans="2:3" ht="3" customHeight="1" x14ac:dyDescent="0.35">
      <c r="B66" s="23"/>
      <c r="C66" s="23"/>
    </row>
    <row r="67" spans="2:3" ht="12" customHeight="1" x14ac:dyDescent="0.35"/>
    <row r="68" spans="2:3" ht="101.5" x14ac:dyDescent="0.35">
      <c r="B68" s="20" t="s">
        <v>2001</v>
      </c>
      <c r="C68" s="21" t="s">
        <v>2002</v>
      </c>
    </row>
    <row r="69" spans="2:3" ht="6" customHeight="1" x14ac:dyDescent="0.35"/>
    <row r="70" spans="2:3" ht="145" x14ac:dyDescent="0.35">
      <c r="C70" s="21" t="s">
        <v>2003</v>
      </c>
    </row>
    <row r="71" spans="2:3" ht="6" customHeight="1" x14ac:dyDescent="0.35"/>
    <row r="72" spans="2:3" ht="43.5" x14ac:dyDescent="0.35">
      <c r="C72" s="21" t="s">
        <v>2004</v>
      </c>
    </row>
    <row r="73" spans="2:3" ht="10" customHeight="1" x14ac:dyDescent="0.35"/>
    <row r="74" spans="2:3" ht="3" customHeight="1" x14ac:dyDescent="0.35">
      <c r="B74" s="23"/>
      <c r="C74" s="23"/>
    </row>
    <row r="75" spans="2:3" ht="12" customHeight="1" x14ac:dyDescent="0.35"/>
    <row r="76" spans="2:3" ht="26" customHeight="1" x14ac:dyDescent="0.35">
      <c r="B76" s="36" t="s">
        <v>2005</v>
      </c>
    </row>
    <row r="77" spans="2:3" ht="8" customHeight="1" x14ac:dyDescent="0.35"/>
    <row r="78" spans="2:3" ht="20" customHeight="1" x14ac:dyDescent="0.35">
      <c r="B78" s="29" t="s">
        <v>2006</v>
      </c>
      <c r="C78" s="37" t="s">
        <v>2007</v>
      </c>
    </row>
    <row r="79" spans="2:3" ht="116" x14ac:dyDescent="0.35">
      <c r="C79" s="21" t="s">
        <v>2008</v>
      </c>
    </row>
    <row r="80" spans="2:3" ht="10" customHeight="1" x14ac:dyDescent="0.35"/>
    <row r="81" spans="2:3" ht="20" customHeight="1" x14ac:dyDescent="0.35">
      <c r="B81" s="29" t="s">
        <v>2009</v>
      </c>
      <c r="C81" s="37" t="s">
        <v>2010</v>
      </c>
    </row>
    <row r="82" spans="2:3" ht="116" x14ac:dyDescent="0.35">
      <c r="C82" s="21" t="s">
        <v>2011</v>
      </c>
    </row>
    <row r="83" spans="2:3" ht="10" customHeight="1" x14ac:dyDescent="0.35"/>
    <row r="84" spans="2:3" ht="20" customHeight="1" x14ac:dyDescent="0.35">
      <c r="B84" s="29" t="s">
        <v>2012</v>
      </c>
      <c r="C84" s="37" t="s">
        <v>2013</v>
      </c>
    </row>
    <row r="85" spans="2:3" ht="130.5" x14ac:dyDescent="0.35">
      <c r="C85" s="21" t="s">
        <v>2014</v>
      </c>
    </row>
    <row r="86" spans="2:3" ht="10" customHeight="1" x14ac:dyDescent="0.35"/>
    <row r="87" spans="2:3" ht="20" customHeight="1" x14ac:dyDescent="0.35">
      <c r="B87" s="29" t="s">
        <v>2015</v>
      </c>
      <c r="C87" s="37" t="s">
        <v>2016</v>
      </c>
    </row>
    <row r="88" spans="2:3" ht="130.5" x14ac:dyDescent="0.35">
      <c r="C88" s="21" t="s">
        <v>2017</v>
      </c>
    </row>
    <row r="89" spans="2:3" ht="10" customHeight="1" x14ac:dyDescent="0.35"/>
    <row r="90" spans="2:3" ht="20" customHeight="1" x14ac:dyDescent="0.35">
      <c r="B90" s="29" t="s">
        <v>2018</v>
      </c>
      <c r="C90" s="37" t="s">
        <v>2019</v>
      </c>
    </row>
    <row r="91" spans="2:3" ht="116" x14ac:dyDescent="0.35">
      <c r="C91" s="21" t="s">
        <v>2020</v>
      </c>
    </row>
    <row r="92" spans="2:3" ht="10" customHeight="1" x14ac:dyDescent="0.35"/>
    <row r="93" spans="2:3" ht="20" customHeight="1" x14ac:dyDescent="0.35">
      <c r="B93" s="29" t="s">
        <v>2021</v>
      </c>
      <c r="C93" s="37" t="s">
        <v>2022</v>
      </c>
    </row>
    <row r="94" spans="2:3" ht="116" x14ac:dyDescent="0.35">
      <c r="C94" s="21" t="s">
        <v>2023</v>
      </c>
    </row>
    <row r="95" spans="2:3" ht="10" customHeight="1" x14ac:dyDescent="0.35"/>
    <row r="96" spans="2:3" ht="20" customHeight="1" x14ac:dyDescent="0.35">
      <c r="B96" s="29" t="s">
        <v>2024</v>
      </c>
      <c r="C96" s="37" t="s">
        <v>2025</v>
      </c>
    </row>
    <row r="97" spans="2:3" ht="130.5" x14ac:dyDescent="0.35">
      <c r="C97" s="21" t="s">
        <v>2026</v>
      </c>
    </row>
    <row r="98" spans="2:3" ht="10" customHeight="1" x14ac:dyDescent="0.35"/>
    <row r="99" spans="2:3" ht="20" customHeight="1" x14ac:dyDescent="0.35">
      <c r="B99" s="29" t="s">
        <v>2027</v>
      </c>
      <c r="C99" s="37" t="s">
        <v>2028</v>
      </c>
    </row>
    <row r="100" spans="2:3" ht="203" x14ac:dyDescent="0.35">
      <c r="C100" s="21" t="s">
        <v>2029</v>
      </c>
    </row>
    <row r="101" spans="2:3" ht="10" customHeight="1" x14ac:dyDescent="0.35"/>
    <row r="104" spans="2:3" ht="32" customHeight="1" x14ac:dyDescent="0.35">
      <c r="B104" s="288" t="s">
        <v>1946</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4713</v>
      </c>
      <c r="B1" s="230" t="s">
        <v>1</v>
      </c>
      <c r="C1" s="230" t="s">
        <v>2190</v>
      </c>
      <c r="D1" s="230" t="s">
        <v>2191</v>
      </c>
      <c r="E1" s="230" t="s">
        <v>2196</v>
      </c>
      <c r="F1" s="230" t="s">
        <v>2197</v>
      </c>
      <c r="G1" s="230" t="s">
        <v>2198</v>
      </c>
      <c r="H1" s="230" t="s">
        <v>2199</v>
      </c>
      <c r="I1" s="230" t="s">
        <v>2200</v>
      </c>
      <c r="J1" s="230" t="s">
        <v>2201</v>
      </c>
      <c r="K1" s="230" t="s">
        <v>2202</v>
      </c>
      <c r="L1" s="230" t="s">
        <v>2203</v>
      </c>
      <c r="M1" s="230" t="s">
        <v>2204</v>
      </c>
      <c r="N1" s="230" t="s">
        <v>2205</v>
      </c>
      <c r="O1" s="230" t="s">
        <v>2206</v>
      </c>
      <c r="P1" s="230" t="s">
        <v>2207</v>
      </c>
      <c r="Q1" s="230" t="s">
        <v>2208</v>
      </c>
      <c r="R1" s="230" t="s">
        <v>2209</v>
      </c>
      <c r="S1" s="230" t="s">
        <v>2210</v>
      </c>
      <c r="T1" s="230" t="s">
        <v>2211</v>
      </c>
      <c r="U1" s="230" t="s">
        <v>2212</v>
      </c>
      <c r="V1" s="230" t="s">
        <v>2213</v>
      </c>
      <c r="W1" s="230" t="s">
        <v>2214</v>
      </c>
      <c r="X1" s="230" t="s">
        <v>2215</v>
      </c>
      <c r="Y1" s="230" t="s">
        <v>2216</v>
      </c>
      <c r="Z1" s="230" t="s">
        <v>2217</v>
      </c>
      <c r="AA1" s="230" t="s">
        <v>2218</v>
      </c>
      <c r="AB1" s="230" t="s">
        <v>2219</v>
      </c>
      <c r="AC1" s="230" t="s">
        <v>2220</v>
      </c>
      <c r="AD1" s="230" t="s">
        <v>2221</v>
      </c>
      <c r="AE1" s="230" t="s">
        <v>2222</v>
      </c>
      <c r="AF1" s="230" t="s">
        <v>2223</v>
      </c>
      <c r="AG1" s="230" t="s">
        <v>2224</v>
      </c>
      <c r="AH1" s="230" t="s">
        <v>2225</v>
      </c>
      <c r="AI1" s="230" t="s">
        <v>2226</v>
      </c>
      <c r="AJ1" s="230" t="s">
        <v>2227</v>
      </c>
      <c r="AK1" s="230" t="s">
        <v>2228</v>
      </c>
      <c r="AL1" s="230" t="s">
        <v>2229</v>
      </c>
      <c r="AM1" s="230" t="s">
        <v>2230</v>
      </c>
      <c r="AN1" s="230" t="s">
        <v>2231</v>
      </c>
      <c r="AO1" s="230" t="s">
        <v>2232</v>
      </c>
      <c r="AP1" s="230" t="s">
        <v>2233</v>
      </c>
      <c r="AQ1" s="230" t="s">
        <v>2234</v>
      </c>
      <c r="AR1" s="230" t="s">
        <v>2235</v>
      </c>
      <c r="AS1" s="231" t="s">
        <v>2236</v>
      </c>
    </row>
    <row r="2" spans="1:45" ht="60" customHeight="1" outlineLevel="1" x14ac:dyDescent="0.35">
      <c r="A2" s="223" t="s">
        <v>4714</v>
      </c>
      <c r="B2" s="210" t="s">
        <v>4715</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4714</v>
      </c>
      <c r="B3" s="211" t="s">
        <v>4716</v>
      </c>
      <c r="C3" s="212" t="s">
        <v>4717</v>
      </c>
      <c r="D3" s="214" t="s">
        <v>4718</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4714</v>
      </c>
      <c r="B4" s="211" t="s">
        <v>4719</v>
      </c>
      <c r="C4" s="212" t="s">
        <v>4720</v>
      </c>
      <c r="D4" s="214" t="s">
        <v>4721</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4714</v>
      </c>
      <c r="B5" s="211" t="s">
        <v>4722</v>
      </c>
      <c r="C5" s="212" t="s">
        <v>4723</v>
      </c>
      <c r="D5" s="214" t="s">
        <v>4724</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4714</v>
      </c>
      <c r="B6" s="211" t="s">
        <v>4725</v>
      </c>
      <c r="C6" s="212" t="s">
        <v>4726</v>
      </c>
      <c r="D6" s="214" t="s">
        <v>4727</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4714</v>
      </c>
      <c r="B7" s="211" t="s">
        <v>4728</v>
      </c>
      <c r="C7" s="212" t="s">
        <v>4729</v>
      </c>
      <c r="D7" s="214" t="s">
        <v>4730</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4714</v>
      </c>
      <c r="B8" s="211" t="s">
        <v>4731</v>
      </c>
      <c r="C8" s="212" t="s">
        <v>4732</v>
      </c>
      <c r="D8" s="214" t="s">
        <v>4733</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4714</v>
      </c>
      <c r="B9" s="211" t="s">
        <v>4734</v>
      </c>
      <c r="C9" s="212" t="s">
        <v>4735</v>
      </c>
      <c r="D9" s="214" t="s">
        <v>4736</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4714</v>
      </c>
      <c r="B10" s="211" t="s">
        <v>4737</v>
      </c>
      <c r="C10" s="212" t="s">
        <v>4738</v>
      </c>
      <c r="D10" s="214" t="s">
        <v>4739</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4714</v>
      </c>
      <c r="B11" s="211" t="s">
        <v>4740</v>
      </c>
      <c r="C11" s="212" t="s">
        <v>4741</v>
      </c>
      <c r="D11" s="214" t="s">
        <v>4742</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4714</v>
      </c>
      <c r="B12" s="211" t="s">
        <v>4743</v>
      </c>
      <c r="C12" s="212" t="s">
        <v>4744</v>
      </c>
      <c r="D12" s="214" t="s">
        <v>4745</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4714</v>
      </c>
      <c r="B13" s="211" t="s">
        <v>4746</v>
      </c>
      <c r="C13" s="212" t="s">
        <v>4747</v>
      </c>
      <c r="D13" s="214" t="s">
        <v>4748</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4714</v>
      </c>
      <c r="B14" s="211" t="s">
        <v>4749</v>
      </c>
      <c r="C14" s="212" t="s">
        <v>4750</v>
      </c>
      <c r="D14" s="214" t="s">
        <v>4751</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4714</v>
      </c>
      <c r="B15" s="211" t="s">
        <v>4752</v>
      </c>
      <c r="C15" s="212" t="s">
        <v>4753</v>
      </c>
      <c r="D15" s="214" t="s">
        <v>4754</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4714</v>
      </c>
      <c r="B16" s="211" t="s">
        <v>4755</v>
      </c>
      <c r="C16" s="212" t="s">
        <v>4756</v>
      </c>
      <c r="D16" s="214" t="s">
        <v>4757</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4714</v>
      </c>
      <c r="B17" s="211" t="s">
        <v>4758</v>
      </c>
      <c r="C17" s="212" t="s">
        <v>4759</v>
      </c>
      <c r="D17" s="214" t="s">
        <v>4760</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4714</v>
      </c>
      <c r="B18" s="211" t="s">
        <v>4761</v>
      </c>
      <c r="C18" s="212" t="s">
        <v>4762</v>
      </c>
      <c r="D18" s="214" t="s">
        <v>4763</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4714</v>
      </c>
      <c r="B19" s="211" t="s">
        <v>4764</v>
      </c>
      <c r="C19" s="212" t="s">
        <v>4765</v>
      </c>
      <c r="D19" s="214" t="s">
        <v>4766</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4714</v>
      </c>
      <c r="B20" s="211" t="s">
        <v>4767</v>
      </c>
      <c r="C20" s="212" t="s">
        <v>4768</v>
      </c>
      <c r="D20" s="214" t="s">
        <v>4769</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4714</v>
      </c>
      <c r="B21" s="211" t="s">
        <v>4770</v>
      </c>
      <c r="C21" s="212" t="s">
        <v>4771</v>
      </c>
      <c r="D21" s="214" t="s">
        <v>4772</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4714</v>
      </c>
      <c r="B22" s="211" t="s">
        <v>4773</v>
      </c>
      <c r="C22" s="212" t="s">
        <v>4774</v>
      </c>
      <c r="D22" s="214" t="s">
        <v>4775</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4714</v>
      </c>
      <c r="B23" s="211" t="s">
        <v>4776</v>
      </c>
      <c r="C23" s="212" t="s">
        <v>4777</v>
      </c>
      <c r="D23" s="214" t="s">
        <v>4778</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4714</v>
      </c>
      <c r="B24" s="211" t="s">
        <v>4779</v>
      </c>
      <c r="C24" s="212" t="s">
        <v>4780</v>
      </c>
      <c r="D24" s="214" t="s">
        <v>4781</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4714</v>
      </c>
      <c r="B25" s="211" t="s">
        <v>4782</v>
      </c>
      <c r="C25" s="212" t="s">
        <v>4783</v>
      </c>
      <c r="D25" s="214" t="s">
        <v>4784</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4714</v>
      </c>
      <c r="B26" s="211" t="s">
        <v>4785</v>
      </c>
      <c r="C26" s="212" t="s">
        <v>4786</v>
      </c>
      <c r="D26" s="214" t="s">
        <v>4787</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4714</v>
      </c>
      <c r="B27" s="211" t="s">
        <v>4788</v>
      </c>
      <c r="C27" s="212" t="s">
        <v>4789</v>
      </c>
      <c r="D27" s="214" t="s">
        <v>4790</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4714</v>
      </c>
      <c r="B28" s="211" t="s">
        <v>4791</v>
      </c>
      <c r="C28" s="212" t="s">
        <v>4792</v>
      </c>
      <c r="D28" s="214" t="s">
        <v>4793</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4714</v>
      </c>
      <c r="B29" s="211" t="s">
        <v>4794</v>
      </c>
      <c r="C29" s="212" t="s">
        <v>4795</v>
      </c>
      <c r="D29" s="214" t="s">
        <v>4796</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4714</v>
      </c>
      <c r="B30" s="211" t="s">
        <v>4797</v>
      </c>
      <c r="C30" s="212" t="s">
        <v>4798</v>
      </c>
      <c r="D30" s="214" t="s">
        <v>4799</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4714</v>
      </c>
      <c r="B31" s="211" t="s">
        <v>4800</v>
      </c>
      <c r="C31" s="212" t="s">
        <v>4801</v>
      </c>
      <c r="D31" s="214" t="s">
        <v>4802</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4714</v>
      </c>
      <c r="B32" s="211" t="s">
        <v>4803</v>
      </c>
      <c r="C32" s="212" t="s">
        <v>4804</v>
      </c>
      <c r="D32" s="214" t="s">
        <v>4805</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4714</v>
      </c>
      <c r="B33" s="211" t="s">
        <v>4806</v>
      </c>
      <c r="C33" s="212" t="s">
        <v>4807</v>
      </c>
      <c r="D33" s="214" t="s">
        <v>4808</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4714</v>
      </c>
      <c r="B34" s="211" t="s">
        <v>4809</v>
      </c>
      <c r="C34" s="212" t="s">
        <v>4810</v>
      </c>
      <c r="D34" s="214" t="s">
        <v>4811</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4714</v>
      </c>
      <c r="B35" s="211" t="s">
        <v>4812</v>
      </c>
      <c r="C35" s="212" t="s">
        <v>4813</v>
      </c>
      <c r="D35" s="214" t="s">
        <v>4814</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4714</v>
      </c>
      <c r="B36" s="211" t="s">
        <v>4815</v>
      </c>
      <c r="C36" s="212" t="s">
        <v>4816</v>
      </c>
      <c r="D36" s="214" t="s">
        <v>4817</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4714</v>
      </c>
      <c r="B37" s="211" t="s">
        <v>4818</v>
      </c>
      <c r="C37" s="212" t="s">
        <v>4819</v>
      </c>
      <c r="D37" s="214" t="s">
        <v>4820</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4714</v>
      </c>
      <c r="B38" s="211" t="s">
        <v>4821</v>
      </c>
      <c r="C38" s="212" t="s">
        <v>4822</v>
      </c>
      <c r="D38" s="214" t="s">
        <v>4823</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4714</v>
      </c>
      <c r="B39" s="211" t="s">
        <v>4824</v>
      </c>
      <c r="C39" s="212" t="s">
        <v>4825</v>
      </c>
      <c r="D39" s="214" t="s">
        <v>4826</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4827</v>
      </c>
      <c r="B40" s="210" t="s">
        <v>4828</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4827</v>
      </c>
      <c r="B41" s="211" t="s">
        <v>4829</v>
      </c>
      <c r="C41" s="212" t="s">
        <v>4830</v>
      </c>
      <c r="D41" s="214" t="s">
        <v>4831</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4827</v>
      </c>
      <c r="B42" s="211" t="s">
        <v>4832</v>
      </c>
      <c r="C42" s="212" t="s">
        <v>4833</v>
      </c>
      <c r="D42" s="214" t="s">
        <v>4834</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4827</v>
      </c>
      <c r="B43" s="211" t="s">
        <v>4835</v>
      </c>
      <c r="C43" s="212" t="s">
        <v>4836</v>
      </c>
      <c r="D43" s="214" t="s">
        <v>4837</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4827</v>
      </c>
      <c r="B44" s="211" t="s">
        <v>4838</v>
      </c>
      <c r="C44" s="212" t="s">
        <v>4839</v>
      </c>
      <c r="D44" s="214" t="s">
        <v>4840</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4827</v>
      </c>
      <c r="B45" s="211" t="s">
        <v>4841</v>
      </c>
      <c r="C45" s="212" t="s">
        <v>4842</v>
      </c>
      <c r="D45" s="214" t="s">
        <v>4843</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4827</v>
      </c>
      <c r="B46" s="211" t="s">
        <v>4844</v>
      </c>
      <c r="C46" s="212" t="s">
        <v>4845</v>
      </c>
      <c r="D46" s="214" t="s">
        <v>4846</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4827</v>
      </c>
      <c r="B47" s="211" t="s">
        <v>4847</v>
      </c>
      <c r="C47" s="212" t="s">
        <v>4848</v>
      </c>
      <c r="D47" s="214" t="s">
        <v>4849</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4827</v>
      </c>
      <c r="B48" s="211" t="s">
        <v>4850</v>
      </c>
      <c r="C48" s="212" t="s">
        <v>4851</v>
      </c>
      <c r="D48" s="214" t="s">
        <v>4852</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4853</v>
      </c>
      <c r="B49" s="210" t="s">
        <v>4854</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4853</v>
      </c>
      <c r="B50" s="211" t="s">
        <v>4855</v>
      </c>
      <c r="C50" s="212" t="s">
        <v>4856</v>
      </c>
      <c r="D50" s="214" t="s">
        <v>4857</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4853</v>
      </c>
      <c r="B51" s="211" t="s">
        <v>4858</v>
      </c>
      <c r="C51" s="212" t="s">
        <v>4859</v>
      </c>
      <c r="D51" s="214" t="s">
        <v>4860</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4853</v>
      </c>
      <c r="B52" s="211" t="s">
        <v>4861</v>
      </c>
      <c r="C52" s="212" t="s">
        <v>4862</v>
      </c>
      <c r="D52" s="214" t="s">
        <v>4863</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4853</v>
      </c>
      <c r="B53" s="211" t="s">
        <v>4864</v>
      </c>
      <c r="C53" s="212" t="s">
        <v>4865</v>
      </c>
      <c r="D53" s="214" t="s">
        <v>4866</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4853</v>
      </c>
      <c r="B54" s="211" t="s">
        <v>4867</v>
      </c>
      <c r="C54" s="212" t="s">
        <v>4868</v>
      </c>
      <c r="D54" s="214" t="s">
        <v>4869</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4853</v>
      </c>
      <c r="B55" s="211" t="s">
        <v>4870</v>
      </c>
      <c r="C55" s="212" t="s">
        <v>4871</v>
      </c>
      <c r="D55" s="214" t="s">
        <v>4872</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4853</v>
      </c>
      <c r="B56" s="211" t="s">
        <v>4873</v>
      </c>
      <c r="C56" s="212" t="s">
        <v>4874</v>
      </c>
      <c r="D56" s="214" t="s">
        <v>4875</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4853</v>
      </c>
      <c r="B57" s="211" t="s">
        <v>4876</v>
      </c>
      <c r="C57" s="212" t="s">
        <v>4877</v>
      </c>
      <c r="D57" s="214" t="s">
        <v>4878</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4853</v>
      </c>
      <c r="B58" s="211" t="s">
        <v>4879</v>
      </c>
      <c r="C58" s="212" t="s">
        <v>4880</v>
      </c>
      <c r="D58" s="214" t="s">
        <v>4881</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4853</v>
      </c>
      <c r="B59" s="211" t="s">
        <v>4882</v>
      </c>
      <c r="C59" s="212" t="s">
        <v>4883</v>
      </c>
      <c r="D59" s="214" t="s">
        <v>4884</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4853</v>
      </c>
      <c r="B60" s="211" t="s">
        <v>4885</v>
      </c>
      <c r="C60" s="212" t="s">
        <v>4886</v>
      </c>
      <c r="D60" s="214" t="s">
        <v>4887</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4853</v>
      </c>
      <c r="B61" s="211" t="s">
        <v>4888</v>
      </c>
      <c r="C61" s="212" t="s">
        <v>4889</v>
      </c>
      <c r="D61" s="214" t="s">
        <v>4890</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4853</v>
      </c>
      <c r="B62" s="211" t="s">
        <v>4891</v>
      </c>
      <c r="C62" s="212" t="s">
        <v>4892</v>
      </c>
      <c r="D62" s="214" t="s">
        <v>4893</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4853</v>
      </c>
      <c r="B63" s="211" t="s">
        <v>4894</v>
      </c>
      <c r="C63" s="212" t="s">
        <v>4895</v>
      </c>
      <c r="D63" s="214" t="s">
        <v>4896</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4897</v>
      </c>
      <c r="B64" s="210" t="s">
        <v>4898</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4897</v>
      </c>
      <c r="B65" s="211" t="s">
        <v>4899</v>
      </c>
      <c r="C65" s="212" t="s">
        <v>4900</v>
      </c>
      <c r="D65" s="214" t="s">
        <v>4901</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4897</v>
      </c>
      <c r="B66" s="211" t="s">
        <v>4902</v>
      </c>
      <c r="C66" s="212" t="s">
        <v>4903</v>
      </c>
      <c r="D66" s="214" t="s">
        <v>4904</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4897</v>
      </c>
      <c r="B67" s="211" t="s">
        <v>4905</v>
      </c>
      <c r="C67" s="212" t="s">
        <v>4906</v>
      </c>
      <c r="D67" s="214" t="s">
        <v>4907</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4897</v>
      </c>
      <c r="B68" s="211" t="s">
        <v>4908</v>
      </c>
      <c r="C68" s="212" t="s">
        <v>4909</v>
      </c>
      <c r="D68" s="214" t="s">
        <v>4910</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4897</v>
      </c>
      <c r="B69" s="211" t="s">
        <v>4911</v>
      </c>
      <c r="C69" s="212" t="s">
        <v>4912</v>
      </c>
      <c r="D69" s="214" t="s">
        <v>4913</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4897</v>
      </c>
      <c r="B70" s="211" t="s">
        <v>4914</v>
      </c>
      <c r="C70" s="212" t="s">
        <v>4915</v>
      </c>
      <c r="D70" s="214" t="s">
        <v>4916</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4897</v>
      </c>
      <c r="B71" s="211" t="s">
        <v>4917</v>
      </c>
      <c r="C71" s="212" t="s">
        <v>4918</v>
      </c>
      <c r="D71" s="214" t="s">
        <v>4919</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4897</v>
      </c>
      <c r="B72" s="211" t="s">
        <v>4920</v>
      </c>
      <c r="C72" s="212" t="s">
        <v>4921</v>
      </c>
      <c r="D72" s="214" t="s">
        <v>4922</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4897</v>
      </c>
      <c r="B73" s="211" t="s">
        <v>4923</v>
      </c>
      <c r="C73" s="212" t="s">
        <v>4924</v>
      </c>
      <c r="D73" s="214" t="s">
        <v>4925</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4897</v>
      </c>
      <c r="B74" s="211" t="s">
        <v>4926</v>
      </c>
      <c r="C74" s="212" t="s">
        <v>4927</v>
      </c>
      <c r="D74" s="214" t="s">
        <v>4928</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4897</v>
      </c>
      <c r="B75" s="211" t="s">
        <v>4929</v>
      </c>
      <c r="C75" s="212" t="s">
        <v>4930</v>
      </c>
      <c r="D75" s="214" t="s">
        <v>4931</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4897</v>
      </c>
      <c r="B76" s="211" t="s">
        <v>4932</v>
      </c>
      <c r="C76" s="212" t="s">
        <v>4933</v>
      </c>
      <c r="D76" s="214" t="s">
        <v>4934</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4897</v>
      </c>
      <c r="B77" s="211" t="s">
        <v>4935</v>
      </c>
      <c r="C77" s="212" t="s">
        <v>4936</v>
      </c>
      <c r="D77" s="214" t="s">
        <v>4937</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4897</v>
      </c>
      <c r="B78" s="211" t="s">
        <v>4938</v>
      </c>
      <c r="C78" s="212" t="s">
        <v>4939</v>
      </c>
      <c r="D78" s="214" t="s">
        <v>4940</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4897</v>
      </c>
      <c r="B79" s="211" t="s">
        <v>4941</v>
      </c>
      <c r="C79" s="212" t="s">
        <v>4942</v>
      </c>
      <c r="D79" s="214" t="s">
        <v>4943</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4897</v>
      </c>
      <c r="B80" s="211" t="s">
        <v>4944</v>
      </c>
      <c r="C80" s="212" t="s">
        <v>4945</v>
      </c>
      <c r="D80" s="214" t="s">
        <v>4946</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4897</v>
      </c>
      <c r="B81" s="211" t="s">
        <v>4947</v>
      </c>
      <c r="C81" s="212" t="s">
        <v>4948</v>
      </c>
      <c r="D81" s="214" t="s">
        <v>4949</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4897</v>
      </c>
      <c r="B82" s="211" t="s">
        <v>4950</v>
      </c>
      <c r="C82" s="212" t="s">
        <v>4951</v>
      </c>
      <c r="D82" s="214" t="s">
        <v>4952</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4897</v>
      </c>
      <c r="B83" s="211" t="s">
        <v>4953</v>
      </c>
      <c r="C83" s="212" t="s">
        <v>4954</v>
      </c>
      <c r="D83" s="214" t="s">
        <v>4955</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4897</v>
      </c>
      <c r="B84" s="211" t="s">
        <v>4956</v>
      </c>
      <c r="C84" s="212" t="s">
        <v>4957</v>
      </c>
      <c r="D84" s="214" t="s">
        <v>4958</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4897</v>
      </c>
      <c r="B85" s="211" t="s">
        <v>4959</v>
      </c>
      <c r="C85" s="212" t="s">
        <v>4960</v>
      </c>
      <c r="D85" s="214" t="s">
        <v>4961</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4897</v>
      </c>
      <c r="B86" s="211" t="s">
        <v>4962</v>
      </c>
      <c r="C86" s="212" t="s">
        <v>4963</v>
      </c>
      <c r="D86" s="214" t="s">
        <v>4964</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4897</v>
      </c>
      <c r="B87" s="211" t="s">
        <v>4965</v>
      </c>
      <c r="C87" s="212" t="s">
        <v>4966</v>
      </c>
      <c r="D87" s="214" t="s">
        <v>4967</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4897</v>
      </c>
      <c r="B88" s="211" t="s">
        <v>4968</v>
      </c>
      <c r="C88" s="212" t="s">
        <v>4969</v>
      </c>
      <c r="D88" s="214" t="s">
        <v>4970</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4897</v>
      </c>
      <c r="B89" s="211" t="s">
        <v>4971</v>
      </c>
      <c r="C89" s="212" t="s">
        <v>4972</v>
      </c>
      <c r="D89" s="214" t="s">
        <v>4973</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4897</v>
      </c>
      <c r="B90" s="211" t="s">
        <v>4974</v>
      </c>
      <c r="C90" s="212" t="s">
        <v>4975</v>
      </c>
      <c r="D90" s="214" t="s">
        <v>4976</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4897</v>
      </c>
      <c r="B91" s="211" t="s">
        <v>4977</v>
      </c>
      <c r="C91" s="212" t="s">
        <v>4978</v>
      </c>
      <c r="D91" s="214" t="s">
        <v>4979</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4897</v>
      </c>
      <c r="B92" s="211" t="s">
        <v>4980</v>
      </c>
      <c r="C92" s="212" t="s">
        <v>4981</v>
      </c>
      <c r="D92" s="214" t="s">
        <v>4982</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4897</v>
      </c>
      <c r="B93" s="211" t="s">
        <v>4983</v>
      </c>
      <c r="C93" s="212" t="s">
        <v>4984</v>
      </c>
      <c r="D93" s="214" t="s">
        <v>4985</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4897</v>
      </c>
      <c r="B94" s="211" t="s">
        <v>4986</v>
      </c>
      <c r="C94" s="212" t="s">
        <v>4987</v>
      </c>
      <c r="D94" s="214" t="s">
        <v>4988</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4897</v>
      </c>
      <c r="B95" s="211" t="s">
        <v>4989</v>
      </c>
      <c r="C95" s="212" t="s">
        <v>4990</v>
      </c>
      <c r="D95" s="214" t="s">
        <v>4991</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4897</v>
      </c>
      <c r="B96" s="211" t="s">
        <v>4992</v>
      </c>
      <c r="C96" s="212" t="s">
        <v>4993</v>
      </c>
      <c r="D96" s="214" t="s">
        <v>4994</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4897</v>
      </c>
      <c r="B97" s="211" t="s">
        <v>4995</v>
      </c>
      <c r="C97" s="212" t="s">
        <v>4996</v>
      </c>
      <c r="D97" s="214" t="s">
        <v>4997</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4897</v>
      </c>
      <c r="B98" s="218" t="s">
        <v>4998</v>
      </c>
      <c r="C98" s="219" t="s">
        <v>4999</v>
      </c>
      <c r="D98" s="220" t="s">
        <v>5000</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1946</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IFERROR(INDEX('Recommendations'!$I$2:$I$344, MATCH(F2,'Recommendations'!$B$2:$B$344,0))="Implemented", FALSE))</xm:f>
            <x14:dxf>
              <font>
                <color rgb="FF000000"/>
              </font>
              <fill>
                <patternFill>
                  <bgColor rgb="FF3C7D22"/>
                </patternFill>
              </fill>
            </x14:dxf>
          </x14:cfRule>
          <x14:cfRule type="expression" priority="2" id="{00000000-000E-0000-0900-000002000000}">
            <xm:f>AND(F2&lt;&gt;"", IFERROR(INDEX('Recommendations'!$I$2:$I$344, MATCH(F2,'Recommendations'!$B$2:$B$344,0))="Compensated", FALSE))</xm:f>
            <x14:dxf>
              <font>
                <color rgb="FF000000"/>
              </font>
              <fill>
                <patternFill>
                  <bgColor rgb="FFC6E0B4"/>
                </patternFill>
              </fill>
            </x14:dxf>
          </x14:cfRule>
          <x14:cfRule type="expression" priority="3" id="{00000000-000E-0000-0900-000003000000}">
            <xm:f>AND(F2&lt;&gt;"", IFERROR(INDEX('Recommendations'!$I$2:$I$344, MATCH(F2,'Recommendations'!$B$2:$B$344,0))="Testing", FALSE))</xm:f>
            <x14:dxf>
              <font>
                <color rgb="FF000000"/>
              </font>
              <fill>
                <patternFill>
                  <bgColor rgb="FFFFC000"/>
                </patternFill>
              </fill>
            </x14:dxf>
          </x14:cfRule>
          <x14:cfRule type="expression" priority="4" id="{00000000-000E-0000-0900-000004000000}">
            <xm:f>AND(F2&lt;&gt;"", IFERROR(INDEX('Recommendations'!$I$2:$I$344, MATCH(F2,'Recommendations'!$B$2:$B$344,0))="Failed", FALSE))</xm:f>
            <x14:dxf>
              <font>
                <color rgb="FF000000"/>
              </font>
              <fill>
                <patternFill>
                  <bgColor rgb="FFD82891"/>
                </patternFill>
              </fill>
            </x14:dxf>
          </x14:cfRule>
          <x14:cfRule type="expression" priority="5" id="{00000000-000E-0000-0900-000005000000}">
            <xm:f>AND(F2&lt;&gt;"", IFERROR(INDEX('Recommendations'!$I$2:$I$344, MATCH(F2,'Recommendations'!$B$2:$B$344,0))="Risk Accepted", FALSE))</xm:f>
            <x14:dxf>
              <font>
                <color rgb="FF000000"/>
              </font>
              <fill>
                <patternFill>
                  <bgColor rgb="FFD9D9D9"/>
                </patternFill>
              </fill>
            </x14:dxf>
          </x14:cfRule>
          <x14:cfRule type="expression" priority="6" id="{00000000-000E-0000-0900-000006000000}">
            <xm:f>AND(F2&lt;&gt;"", IFERROR(INDEX('Recommendations'!$I$2:$I$344, MATCH(F2,'Recommendations'!$B$2:$B$344,0))="N/A",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5001</v>
      </c>
      <c r="C1" s="253" t="s">
        <v>5002</v>
      </c>
      <c r="D1" s="253" t="s">
        <v>5003</v>
      </c>
      <c r="E1" s="253" t="s">
        <v>5004</v>
      </c>
      <c r="F1" s="253" t="s">
        <v>3830</v>
      </c>
      <c r="G1" s="253" t="s">
        <v>5005</v>
      </c>
      <c r="H1" s="253" t="s">
        <v>5006</v>
      </c>
      <c r="I1" s="253" t="s">
        <v>5007</v>
      </c>
      <c r="J1" s="253" t="s">
        <v>13</v>
      </c>
      <c r="K1" s="253" t="s">
        <v>2196</v>
      </c>
      <c r="L1" s="253" t="s">
        <v>2197</v>
      </c>
      <c r="M1" s="253" t="s">
        <v>2198</v>
      </c>
      <c r="N1" s="253" t="s">
        <v>2199</v>
      </c>
      <c r="O1" s="253" t="s">
        <v>2200</v>
      </c>
      <c r="P1" s="253" t="s">
        <v>2201</v>
      </c>
      <c r="Q1" s="253" t="s">
        <v>2202</v>
      </c>
      <c r="R1" s="253" t="s">
        <v>2203</v>
      </c>
      <c r="S1" s="253" t="s">
        <v>2204</v>
      </c>
      <c r="T1" s="253" t="s">
        <v>2205</v>
      </c>
      <c r="U1" s="253" t="s">
        <v>2206</v>
      </c>
      <c r="V1" s="253" t="s">
        <v>2207</v>
      </c>
      <c r="W1" s="253" t="s">
        <v>2208</v>
      </c>
      <c r="X1" s="253" t="s">
        <v>2209</v>
      </c>
      <c r="Y1" s="253" t="s">
        <v>2210</v>
      </c>
      <c r="Z1" s="253" t="s">
        <v>2211</v>
      </c>
      <c r="AA1" s="253" t="s">
        <v>2212</v>
      </c>
      <c r="AB1" s="253" t="s">
        <v>2213</v>
      </c>
      <c r="AC1" s="253" t="s">
        <v>2214</v>
      </c>
      <c r="AD1" s="253" t="s">
        <v>2215</v>
      </c>
      <c r="AE1" s="253" t="s">
        <v>2216</v>
      </c>
      <c r="AF1" s="253" t="s">
        <v>2217</v>
      </c>
      <c r="AG1" s="253" t="s">
        <v>2218</v>
      </c>
      <c r="AH1" s="253" t="s">
        <v>2219</v>
      </c>
      <c r="AI1" s="253" t="s">
        <v>2220</v>
      </c>
      <c r="AJ1" s="253" t="s">
        <v>2221</v>
      </c>
      <c r="AK1" s="253" t="s">
        <v>2222</v>
      </c>
      <c r="AL1" s="253" t="s">
        <v>2223</v>
      </c>
      <c r="AM1" s="253" t="s">
        <v>2224</v>
      </c>
      <c r="AN1" s="253" t="s">
        <v>2225</v>
      </c>
      <c r="AO1" s="253" t="s">
        <v>2226</v>
      </c>
      <c r="AP1" s="253" t="s">
        <v>2227</v>
      </c>
      <c r="AQ1" s="253" t="s">
        <v>2228</v>
      </c>
      <c r="AR1" s="253" t="s">
        <v>2229</v>
      </c>
      <c r="AS1" s="253" t="s">
        <v>2230</v>
      </c>
      <c r="AT1" s="253" t="s">
        <v>2231</v>
      </c>
      <c r="AU1" s="253" t="s">
        <v>2232</v>
      </c>
      <c r="AV1" s="253" t="s">
        <v>2233</v>
      </c>
      <c r="AW1" s="253" t="s">
        <v>2234</v>
      </c>
      <c r="AX1" s="253" t="s">
        <v>2235</v>
      </c>
      <c r="AY1" s="254" t="s">
        <v>2236</v>
      </c>
    </row>
    <row r="2" spans="1:51" ht="60" customHeight="1" outlineLevel="1" x14ac:dyDescent="0.35">
      <c r="A2" s="244" t="s">
        <v>5008</v>
      </c>
      <c r="B2" s="232" t="s">
        <v>5009</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2239</v>
      </c>
      <c r="B3" s="233" t="s">
        <v>5010</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5011</v>
      </c>
      <c r="B4" s="234" t="s">
        <v>5012</v>
      </c>
      <c r="C4" s="234" t="s">
        <v>5013</v>
      </c>
      <c r="D4" s="234" t="s">
        <v>5014</v>
      </c>
      <c r="E4" s="234" t="s">
        <v>5015</v>
      </c>
      <c r="F4" s="234" t="s">
        <v>25</v>
      </c>
      <c r="G4" s="234" t="s">
        <v>25</v>
      </c>
      <c r="H4" s="234" t="s">
        <v>5016</v>
      </c>
      <c r="I4" s="234" t="s">
        <v>25</v>
      </c>
      <c r="J4" s="234" t="s">
        <v>5017</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5018</v>
      </c>
      <c r="B5" s="234" t="s">
        <v>5019</v>
      </c>
      <c r="C5" s="234" t="s">
        <v>5020</v>
      </c>
      <c r="D5" s="234" t="s">
        <v>5021</v>
      </c>
      <c r="E5" s="234" t="s">
        <v>5022</v>
      </c>
      <c r="F5" s="234" t="s">
        <v>5023</v>
      </c>
      <c r="G5" s="234" t="s">
        <v>25</v>
      </c>
      <c r="H5" s="234" t="s">
        <v>5024</v>
      </c>
      <c r="I5" s="234" t="s">
        <v>25</v>
      </c>
      <c r="J5" s="234" t="s">
        <v>5025</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2245</v>
      </c>
      <c r="B6" s="233" t="s">
        <v>5026</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5027</v>
      </c>
      <c r="B7" s="234" t="s">
        <v>5028</v>
      </c>
      <c r="C7" s="234" t="s">
        <v>5029</v>
      </c>
      <c r="D7" s="234" t="s">
        <v>5030</v>
      </c>
      <c r="E7" s="234" t="s">
        <v>5022</v>
      </c>
      <c r="F7" s="234" t="s">
        <v>5031</v>
      </c>
      <c r="G7" s="234" t="s">
        <v>25</v>
      </c>
      <c r="H7" s="234" t="s">
        <v>5032</v>
      </c>
      <c r="I7" s="234" t="s">
        <v>25</v>
      </c>
      <c r="J7" s="234" t="s">
        <v>5033</v>
      </c>
      <c r="K7" s="237">
        <f>IF(COUNTIF(L7:AY7,"&lt;&gt;")=0,"",SUMPRODUCT(((Recommendations[ImplStatus]="Implemented")+(Recommendations[ImplStatus]="Compensated"))*ISNUMBER(MATCH(Recommendations[Id],L7:AY7,0)))/COUNTIF(L7:AY7,"&lt;&gt;"))</f>
        <v>0</v>
      </c>
      <c r="L7" s="240" t="s">
        <v>978</v>
      </c>
      <c r="M7" s="240" t="s">
        <v>985</v>
      </c>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5034</v>
      </c>
      <c r="B8" s="234" t="s">
        <v>5035</v>
      </c>
      <c r="C8" s="234" t="s">
        <v>5036</v>
      </c>
      <c r="D8" s="234" t="s">
        <v>5037</v>
      </c>
      <c r="E8" s="234" t="s">
        <v>25</v>
      </c>
      <c r="F8" s="234" t="s">
        <v>25</v>
      </c>
      <c r="G8" s="234" t="s">
        <v>25</v>
      </c>
      <c r="H8" s="234" t="s">
        <v>5038</v>
      </c>
      <c r="I8" s="234" t="s">
        <v>5039</v>
      </c>
      <c r="J8" s="234" t="s">
        <v>5040</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5041</v>
      </c>
      <c r="B9" s="234" t="s">
        <v>5042</v>
      </c>
      <c r="C9" s="234" t="s">
        <v>5043</v>
      </c>
      <c r="D9" s="234" t="s">
        <v>5044</v>
      </c>
      <c r="E9" s="234" t="s">
        <v>25</v>
      </c>
      <c r="F9" s="234" t="s">
        <v>25</v>
      </c>
      <c r="G9" s="234" t="s">
        <v>25</v>
      </c>
      <c r="H9" s="234" t="s">
        <v>5045</v>
      </c>
      <c r="I9" s="234" t="s">
        <v>5046</v>
      </c>
      <c r="J9" s="234" t="s">
        <v>5047</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5048</v>
      </c>
      <c r="B10" s="234" t="s">
        <v>5049</v>
      </c>
      <c r="C10" s="234" t="s">
        <v>5050</v>
      </c>
      <c r="D10" s="234" t="s">
        <v>5051</v>
      </c>
      <c r="E10" s="234" t="s">
        <v>25</v>
      </c>
      <c r="F10" s="234" t="s">
        <v>25</v>
      </c>
      <c r="G10" s="234" t="s">
        <v>25</v>
      </c>
      <c r="H10" s="234" t="s">
        <v>5052</v>
      </c>
      <c r="I10" s="234" t="s">
        <v>5053</v>
      </c>
      <c r="J10" s="234" t="s">
        <v>5054</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5055</v>
      </c>
      <c r="B11" s="234" t="s">
        <v>5056</v>
      </c>
      <c r="C11" s="234" t="s">
        <v>5057</v>
      </c>
      <c r="D11" s="234" t="s">
        <v>5058</v>
      </c>
      <c r="E11" s="234" t="s">
        <v>25</v>
      </c>
      <c r="F11" s="234" t="s">
        <v>25</v>
      </c>
      <c r="G11" s="234" t="s">
        <v>25</v>
      </c>
      <c r="H11" s="234" t="s">
        <v>5059</v>
      </c>
      <c r="I11" s="234" t="s">
        <v>25</v>
      </c>
      <c r="J11" s="234" t="s">
        <v>5060</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5061</v>
      </c>
      <c r="B12" s="234" t="s">
        <v>5062</v>
      </c>
      <c r="C12" s="234" t="s">
        <v>5063</v>
      </c>
      <c r="D12" s="234" t="s">
        <v>5064</v>
      </c>
      <c r="E12" s="234" t="s">
        <v>25</v>
      </c>
      <c r="F12" s="234" t="s">
        <v>25</v>
      </c>
      <c r="G12" s="234" t="s">
        <v>5065</v>
      </c>
      <c r="H12" s="234" t="s">
        <v>5066</v>
      </c>
      <c r="I12" s="234" t="s">
        <v>25</v>
      </c>
      <c r="J12" s="234" t="s">
        <v>5067</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5068</v>
      </c>
      <c r="B13" s="234" t="s">
        <v>5069</v>
      </c>
      <c r="C13" s="234" t="s">
        <v>5070</v>
      </c>
      <c r="D13" s="234" t="s">
        <v>5071</v>
      </c>
      <c r="E13" s="234" t="s">
        <v>25</v>
      </c>
      <c r="F13" s="234" t="s">
        <v>25</v>
      </c>
      <c r="G13" s="234" t="s">
        <v>25</v>
      </c>
      <c r="H13" s="234" t="s">
        <v>5072</v>
      </c>
      <c r="I13" s="234" t="s">
        <v>25</v>
      </c>
      <c r="J13" s="234" t="s">
        <v>5073</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5074</v>
      </c>
      <c r="B14" s="234" t="s">
        <v>5075</v>
      </c>
      <c r="C14" s="234" t="s">
        <v>5076</v>
      </c>
      <c r="D14" s="234" t="s">
        <v>5077</v>
      </c>
      <c r="E14" s="234" t="s">
        <v>25</v>
      </c>
      <c r="F14" s="234" t="s">
        <v>5078</v>
      </c>
      <c r="G14" s="234" t="s">
        <v>25</v>
      </c>
      <c r="H14" s="234" t="s">
        <v>5079</v>
      </c>
      <c r="I14" s="234" t="s">
        <v>5080</v>
      </c>
      <c r="J14" s="234" t="s">
        <v>5081</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2250</v>
      </c>
      <c r="B15" s="233" t="s">
        <v>5082</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5083</v>
      </c>
      <c r="B16" s="234" t="s">
        <v>5084</v>
      </c>
      <c r="C16" s="234" t="s">
        <v>5085</v>
      </c>
      <c r="D16" s="234" t="s">
        <v>5077</v>
      </c>
      <c r="E16" s="234" t="s">
        <v>25</v>
      </c>
      <c r="F16" s="234" t="s">
        <v>5086</v>
      </c>
      <c r="G16" s="234" t="s">
        <v>25</v>
      </c>
      <c r="H16" s="234" t="s">
        <v>5087</v>
      </c>
      <c r="I16" s="234" t="s">
        <v>25</v>
      </c>
      <c r="J16" s="234" t="s">
        <v>5088</v>
      </c>
      <c r="K16" s="237">
        <f>IF(COUNTIF(L16:AY16,"&lt;&gt;")=0,"",SUMPRODUCT(((Recommendations[ImplStatus]="Implemented")+(Recommendations[ImplStatus]="Compensated"))*ISNUMBER(MATCH(Recommendations[Id],L16:AY16,0)))/COUNTIF(L16:AY16,"&lt;&gt;"))</f>
        <v>0</v>
      </c>
      <c r="L16" s="240" t="s">
        <v>972</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5089</v>
      </c>
      <c r="B17" s="234" t="s">
        <v>5090</v>
      </c>
      <c r="C17" s="234" t="s">
        <v>5091</v>
      </c>
      <c r="D17" s="234" t="s">
        <v>5092</v>
      </c>
      <c r="E17" s="234" t="s">
        <v>25</v>
      </c>
      <c r="F17" s="234" t="s">
        <v>5086</v>
      </c>
      <c r="G17" s="234" t="s">
        <v>25</v>
      </c>
      <c r="H17" s="234" t="s">
        <v>5093</v>
      </c>
      <c r="I17" s="234" t="s">
        <v>25</v>
      </c>
      <c r="J17" s="234" t="s">
        <v>5094</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5095</v>
      </c>
      <c r="B18" s="234" t="s">
        <v>5096</v>
      </c>
      <c r="C18" s="234" t="s">
        <v>5097</v>
      </c>
      <c r="D18" s="234" t="s">
        <v>25</v>
      </c>
      <c r="E18" s="234" t="s">
        <v>25</v>
      </c>
      <c r="F18" s="234" t="s">
        <v>25</v>
      </c>
      <c r="G18" s="234" t="s">
        <v>25</v>
      </c>
      <c r="H18" s="234" t="s">
        <v>5098</v>
      </c>
      <c r="I18" s="234" t="s">
        <v>25</v>
      </c>
      <c r="J18" s="234" t="s">
        <v>5099</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2255</v>
      </c>
      <c r="B19" s="233" t="s">
        <v>5100</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296</v>
      </c>
      <c r="B20" s="234" t="s">
        <v>5101</v>
      </c>
      <c r="C20" s="234" t="s">
        <v>5102</v>
      </c>
      <c r="D20" s="234" t="s">
        <v>5103</v>
      </c>
      <c r="E20" s="234" t="s">
        <v>25</v>
      </c>
      <c r="F20" s="234" t="s">
        <v>5104</v>
      </c>
      <c r="G20" s="234" t="s">
        <v>25</v>
      </c>
      <c r="H20" s="234" t="s">
        <v>5105</v>
      </c>
      <c r="I20" s="234" t="s">
        <v>25</v>
      </c>
      <c r="J20" s="234" t="s">
        <v>5106</v>
      </c>
      <c r="K20" s="237">
        <f>IF(COUNTIF(L20:AY20,"&lt;&gt;")=0,"",SUMPRODUCT(((Recommendations[ImplStatus]="Implemented")+(Recommendations[ImplStatus]="Compensated"))*ISNUMBER(MATCH(Recommendations[Id],L20:AY20,0)))/COUNTIF(L20:AY20,"&lt;&gt;"))</f>
        <v>0</v>
      </c>
      <c r="L20" s="240" t="s">
        <v>959</v>
      </c>
      <c r="M20" s="240" t="s">
        <v>965</v>
      </c>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303</v>
      </c>
      <c r="B21" s="234" t="s">
        <v>5107</v>
      </c>
      <c r="C21" s="234" t="s">
        <v>5108</v>
      </c>
      <c r="D21" s="234" t="s">
        <v>5109</v>
      </c>
      <c r="E21" s="234" t="s">
        <v>5110</v>
      </c>
      <c r="F21" s="234" t="s">
        <v>25</v>
      </c>
      <c r="G21" s="234" t="s">
        <v>25</v>
      </c>
      <c r="H21" s="234" t="s">
        <v>5111</v>
      </c>
      <c r="I21" s="234" t="s">
        <v>5112</v>
      </c>
      <c r="J21" s="234" t="s">
        <v>5113</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5114</v>
      </c>
      <c r="B22" s="234" t="s">
        <v>5115</v>
      </c>
      <c r="C22" s="234" t="s">
        <v>5116</v>
      </c>
      <c r="D22" s="234" t="s">
        <v>5117</v>
      </c>
      <c r="E22" s="234" t="s">
        <v>25</v>
      </c>
      <c r="F22" s="234" t="s">
        <v>5118</v>
      </c>
      <c r="G22" s="234" t="s">
        <v>25</v>
      </c>
      <c r="H22" s="234" t="s">
        <v>5119</v>
      </c>
      <c r="I22" s="234" t="s">
        <v>25</v>
      </c>
      <c r="J22" s="234" t="s">
        <v>5120</v>
      </c>
      <c r="K22" s="237">
        <f>IF(COUNTIF(L22:AY22,"&lt;&gt;")=0,"",SUMPRODUCT(((Recommendations[ImplStatus]="Implemented")+(Recommendations[ImplStatus]="Compensated"))*ISNUMBER(MATCH(Recommendations[Id],L22:AY22,0)))/COUNTIF(L22:AY22,"&lt;&gt;"))</f>
        <v>0</v>
      </c>
      <c r="L22" s="240" t="s">
        <v>866</v>
      </c>
      <c r="M22" s="240" t="s">
        <v>873</v>
      </c>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5121</v>
      </c>
      <c r="B23" s="234" t="s">
        <v>5122</v>
      </c>
      <c r="C23" s="234" t="s">
        <v>5123</v>
      </c>
      <c r="D23" s="234" t="s">
        <v>5124</v>
      </c>
      <c r="E23" s="234" t="s">
        <v>25</v>
      </c>
      <c r="F23" s="234" t="s">
        <v>25</v>
      </c>
      <c r="G23" s="234" t="s">
        <v>25</v>
      </c>
      <c r="H23" s="234" t="s">
        <v>5125</v>
      </c>
      <c r="I23" s="234" t="s">
        <v>5126</v>
      </c>
      <c r="J23" s="234" t="s">
        <v>5127</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5128</v>
      </c>
      <c r="B24" s="234" t="s">
        <v>5129</v>
      </c>
      <c r="C24" s="234" t="s">
        <v>5130</v>
      </c>
      <c r="D24" s="234" t="s">
        <v>5124</v>
      </c>
      <c r="E24" s="234" t="s">
        <v>25</v>
      </c>
      <c r="F24" s="234" t="s">
        <v>5131</v>
      </c>
      <c r="G24" s="234" t="s">
        <v>25</v>
      </c>
      <c r="H24" s="234" t="s">
        <v>5132</v>
      </c>
      <c r="I24" s="234" t="s">
        <v>25</v>
      </c>
      <c r="J24" s="234" t="s">
        <v>5133</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2259</v>
      </c>
      <c r="B25" s="233" t="s">
        <v>5134</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310</v>
      </c>
      <c r="B26" s="234" t="s">
        <v>5135</v>
      </c>
      <c r="C26" s="234" t="s">
        <v>5136</v>
      </c>
      <c r="D26" s="234" t="s">
        <v>5137</v>
      </c>
      <c r="E26" s="234" t="s">
        <v>25</v>
      </c>
      <c r="F26" s="234" t="s">
        <v>5138</v>
      </c>
      <c r="G26" s="234" t="s">
        <v>25</v>
      </c>
      <c r="H26" s="234" t="s">
        <v>5139</v>
      </c>
      <c r="I26" s="234" t="s">
        <v>25</v>
      </c>
      <c r="J26" s="234" t="s">
        <v>5140</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5141</v>
      </c>
      <c r="B27" s="232" t="s">
        <v>5142</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2265</v>
      </c>
      <c r="B28" s="233" t="s">
        <v>5143</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487</v>
      </c>
      <c r="B29" s="234" t="s">
        <v>5144</v>
      </c>
      <c r="C29" s="234" t="s">
        <v>5145</v>
      </c>
      <c r="D29" s="234" t="s">
        <v>5146</v>
      </c>
      <c r="E29" s="234" t="s">
        <v>5147</v>
      </c>
      <c r="F29" s="234" t="s">
        <v>25</v>
      </c>
      <c r="G29" s="234" t="s">
        <v>25</v>
      </c>
      <c r="H29" s="234" t="s">
        <v>5148</v>
      </c>
      <c r="I29" s="234" t="s">
        <v>25</v>
      </c>
      <c r="J29" s="234" t="s">
        <v>5149</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493</v>
      </c>
      <c r="B30" s="234" t="s">
        <v>5150</v>
      </c>
      <c r="C30" s="234" t="s">
        <v>5020</v>
      </c>
      <c r="D30" s="234" t="s">
        <v>5021</v>
      </c>
      <c r="E30" s="234" t="s">
        <v>25</v>
      </c>
      <c r="F30" s="234" t="s">
        <v>5023</v>
      </c>
      <c r="G30" s="234" t="s">
        <v>25</v>
      </c>
      <c r="H30" s="234" t="s">
        <v>5151</v>
      </c>
      <c r="I30" s="234" t="s">
        <v>25</v>
      </c>
      <c r="J30" s="234" t="s">
        <v>5152</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2270</v>
      </c>
      <c r="B31" s="233" t="s">
        <v>5153</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626</v>
      </c>
      <c r="B32" s="234" t="s">
        <v>5154</v>
      </c>
      <c r="C32" s="234" t="s">
        <v>5155</v>
      </c>
      <c r="D32" s="234" t="s">
        <v>5156</v>
      </c>
      <c r="E32" s="234" t="s">
        <v>25</v>
      </c>
      <c r="F32" s="234" t="s">
        <v>25</v>
      </c>
      <c r="G32" s="234" t="s">
        <v>5157</v>
      </c>
      <c r="H32" s="234" t="s">
        <v>5158</v>
      </c>
      <c r="I32" s="234" t="s">
        <v>25</v>
      </c>
      <c r="J32" s="234" t="s">
        <v>5159</v>
      </c>
      <c r="K32" s="237">
        <f>IF(COUNTIF(L32:AY32,"&lt;&gt;")=0,"",SUMPRODUCT(((Recommendations[ImplStatus]="Implemented")+(Recommendations[ImplStatus]="Compensated"))*ISNUMBER(MATCH(Recommendations[Id],L32:AY32,0)))/COUNTIF(L32:AY32,"&lt;&gt;"))</f>
        <v>0</v>
      </c>
      <c r="L32" s="240" t="s">
        <v>87</v>
      </c>
      <c r="M32" s="240" t="s">
        <v>110</v>
      </c>
      <c r="N32" s="240" t="s">
        <v>130</v>
      </c>
      <c r="O32" s="240" t="s">
        <v>145</v>
      </c>
      <c r="P32" s="240" t="s">
        <v>159</v>
      </c>
      <c r="Q32" s="240" t="s">
        <v>177</v>
      </c>
      <c r="R32" s="240" t="s">
        <v>196</v>
      </c>
      <c r="S32" s="240" t="s">
        <v>274</v>
      </c>
      <c r="T32" s="240" t="s">
        <v>279</v>
      </c>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632</v>
      </c>
      <c r="B33" s="234" t="s">
        <v>5160</v>
      </c>
      <c r="C33" s="234" t="s">
        <v>5161</v>
      </c>
      <c r="D33" s="234" t="s">
        <v>5162</v>
      </c>
      <c r="E33" s="234" t="s">
        <v>25</v>
      </c>
      <c r="F33" s="234" t="s">
        <v>5163</v>
      </c>
      <c r="G33" s="234" t="s">
        <v>25</v>
      </c>
      <c r="H33" s="234" t="s">
        <v>5164</v>
      </c>
      <c r="I33" s="234" t="s">
        <v>5165</v>
      </c>
      <c r="J33" s="234" t="s">
        <v>5166</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637</v>
      </c>
      <c r="B34" s="234" t="s">
        <v>5167</v>
      </c>
      <c r="C34" s="234" t="s">
        <v>5168</v>
      </c>
      <c r="D34" s="234" t="s">
        <v>5169</v>
      </c>
      <c r="E34" s="234" t="s">
        <v>25</v>
      </c>
      <c r="F34" s="234" t="s">
        <v>25</v>
      </c>
      <c r="G34" s="234" t="s">
        <v>25</v>
      </c>
      <c r="H34" s="234" t="s">
        <v>5170</v>
      </c>
      <c r="I34" s="234" t="s">
        <v>25</v>
      </c>
      <c r="J34" s="234" t="s">
        <v>5171</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642</v>
      </c>
      <c r="B35" s="234" t="s">
        <v>5172</v>
      </c>
      <c r="C35" s="234" t="s">
        <v>5173</v>
      </c>
      <c r="D35" s="234" t="s">
        <v>5174</v>
      </c>
      <c r="E35" s="234" t="s">
        <v>25</v>
      </c>
      <c r="F35" s="234" t="s">
        <v>5175</v>
      </c>
      <c r="G35" s="234" t="s">
        <v>25</v>
      </c>
      <c r="H35" s="234" t="s">
        <v>5176</v>
      </c>
      <c r="I35" s="234" t="s">
        <v>25</v>
      </c>
      <c r="J35" s="234" t="s">
        <v>5177</v>
      </c>
      <c r="K35" s="237">
        <f>IF(COUNTIF(L35:AY35,"&lt;&gt;")=0,"",SUMPRODUCT(((Recommendations[ImplStatus]="Implemented")+(Recommendations[ImplStatus]="Compensated"))*ISNUMBER(MATCH(Recommendations[Id],L35:AY35,0)))/COUNTIF(L35:AY35,"&lt;&gt;"))</f>
        <v>0</v>
      </c>
      <c r="L35" s="240" t="s">
        <v>18</v>
      </c>
      <c r="M35" s="240" t="s">
        <v>29</v>
      </c>
      <c r="N35" s="240" t="s">
        <v>34</v>
      </c>
      <c r="O35" s="240" t="s">
        <v>39</v>
      </c>
      <c r="P35" s="240" t="s">
        <v>44</v>
      </c>
      <c r="Q35" s="240" t="s">
        <v>49</v>
      </c>
      <c r="R35" s="240" t="s">
        <v>56</v>
      </c>
      <c r="S35" s="240" t="s">
        <v>62</v>
      </c>
      <c r="T35" s="240" t="s">
        <v>68</v>
      </c>
      <c r="U35" s="240" t="s">
        <v>73</v>
      </c>
      <c r="V35" s="240" t="s">
        <v>79</v>
      </c>
      <c r="W35" s="240" t="s">
        <v>93</v>
      </c>
      <c r="X35" s="240" t="s">
        <v>98</v>
      </c>
      <c r="Y35" s="240" t="s">
        <v>103</v>
      </c>
      <c r="Z35" s="240" t="s">
        <v>116</v>
      </c>
      <c r="AA35" s="240" t="s">
        <v>120</v>
      </c>
      <c r="AB35" s="240" t="s">
        <v>125</v>
      </c>
      <c r="AC35" s="240" t="s">
        <v>136</v>
      </c>
      <c r="AD35" s="240" t="s">
        <v>140</v>
      </c>
      <c r="AE35" s="240" t="s">
        <v>150</v>
      </c>
      <c r="AF35" s="240" t="s">
        <v>154</v>
      </c>
      <c r="AG35" s="240" t="s">
        <v>164</v>
      </c>
      <c r="AH35" s="240" t="s">
        <v>168</v>
      </c>
      <c r="AI35" s="240" t="s">
        <v>172</v>
      </c>
      <c r="AJ35" s="240" t="s">
        <v>183</v>
      </c>
      <c r="AK35" s="240" t="s">
        <v>187</v>
      </c>
      <c r="AL35" s="240" t="s">
        <v>191</v>
      </c>
      <c r="AM35" s="240" t="s">
        <v>201</v>
      </c>
      <c r="AN35" s="240" t="s">
        <v>205</v>
      </c>
      <c r="AO35" s="240" t="s">
        <v>209</v>
      </c>
      <c r="AP35" s="240" t="s">
        <v>220</v>
      </c>
      <c r="AQ35" s="240" t="s">
        <v>310</v>
      </c>
      <c r="AR35" s="240" t="s">
        <v>317</v>
      </c>
      <c r="AS35" s="240" t="s">
        <v>330</v>
      </c>
      <c r="AT35" s="240" t="s">
        <v>337</v>
      </c>
      <c r="AU35" s="240" t="s">
        <v>344</v>
      </c>
      <c r="AV35" s="240" t="s">
        <v>349</v>
      </c>
      <c r="AW35" s="240" t="s">
        <v>355</v>
      </c>
      <c r="AX35" s="240" t="s">
        <v>372</v>
      </c>
      <c r="AY35" s="250" t="s">
        <v>378</v>
      </c>
    </row>
    <row r="36" spans="1:51" ht="60" customHeight="1" x14ac:dyDescent="0.35">
      <c r="A36" s="246" t="s">
        <v>647</v>
      </c>
      <c r="B36" s="234" t="s">
        <v>5178</v>
      </c>
      <c r="C36" s="234" t="s">
        <v>5179</v>
      </c>
      <c r="D36" s="234" t="s">
        <v>5180</v>
      </c>
      <c r="E36" s="234" t="s">
        <v>25</v>
      </c>
      <c r="F36" s="234" t="s">
        <v>25</v>
      </c>
      <c r="G36" s="234" t="s">
        <v>5181</v>
      </c>
      <c r="H36" s="234" t="s">
        <v>5182</v>
      </c>
      <c r="I36" s="234" t="s">
        <v>25</v>
      </c>
      <c r="J36" s="234" t="s">
        <v>5183</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652</v>
      </c>
      <c r="B37" s="234" t="s">
        <v>5184</v>
      </c>
      <c r="C37" s="234" t="s">
        <v>5185</v>
      </c>
      <c r="D37" s="234" t="s">
        <v>5186</v>
      </c>
      <c r="E37" s="234" t="s">
        <v>25</v>
      </c>
      <c r="F37" s="234" t="s">
        <v>5187</v>
      </c>
      <c r="G37" s="234" t="s">
        <v>5188</v>
      </c>
      <c r="H37" s="234" t="s">
        <v>5189</v>
      </c>
      <c r="I37" s="234" t="s">
        <v>25</v>
      </c>
      <c r="J37" s="234" t="s">
        <v>5190</v>
      </c>
      <c r="K37" s="237">
        <f>IF(COUNTIF(L37:AY37,"&lt;&gt;")=0,"",SUMPRODUCT(((Recommendations[ImplStatus]="Implemented")+(Recommendations[ImplStatus]="Compensated"))*ISNUMBER(MATCH(Recommendations[Id],L37:AY37,0)))/COUNTIF(L37:AY37,"&lt;&gt;"))</f>
        <v>0</v>
      </c>
      <c r="L37" s="240" t="s">
        <v>226</v>
      </c>
      <c r="M37" s="240" t="s">
        <v>233</v>
      </c>
      <c r="N37" s="240" t="s">
        <v>240</v>
      </c>
      <c r="O37" s="240" t="s">
        <v>245</v>
      </c>
      <c r="P37" s="240" t="s">
        <v>251</v>
      </c>
      <c r="Q37" s="240" t="s">
        <v>256</v>
      </c>
      <c r="R37" s="240" t="s">
        <v>261</v>
      </c>
      <c r="S37" s="240" t="s">
        <v>284</v>
      </c>
      <c r="T37" s="240" t="s">
        <v>290</v>
      </c>
      <c r="U37" s="240" t="s">
        <v>296</v>
      </c>
      <c r="V37" s="240" t="s">
        <v>303</v>
      </c>
      <c r="W37" s="240" t="s">
        <v>324</v>
      </c>
      <c r="X37" s="240" t="s">
        <v>361</v>
      </c>
      <c r="Y37" s="240" t="s">
        <v>367</v>
      </c>
      <c r="Z37" s="240" t="s">
        <v>681</v>
      </c>
      <c r="AA37" s="240" t="s">
        <v>698</v>
      </c>
      <c r="AB37" s="240" t="s">
        <v>704</v>
      </c>
      <c r="AC37" s="240" t="s">
        <v>709</v>
      </c>
      <c r="AD37" s="240" t="s">
        <v>714</v>
      </c>
      <c r="AE37" s="240" t="s">
        <v>719</v>
      </c>
      <c r="AF37" s="240" t="s">
        <v>724</v>
      </c>
      <c r="AG37" s="240" t="s">
        <v>729</v>
      </c>
      <c r="AH37" s="240" t="s">
        <v>992</v>
      </c>
      <c r="AI37" s="240" t="s">
        <v>998</v>
      </c>
      <c r="AJ37" s="240" t="s">
        <v>1005</v>
      </c>
      <c r="AK37" s="240" t="s">
        <v>1011</v>
      </c>
      <c r="AL37" s="240" t="s">
        <v>1073</v>
      </c>
      <c r="AM37" s="240" t="s">
        <v>1098</v>
      </c>
      <c r="AN37" s="240" t="s">
        <v>1104</v>
      </c>
      <c r="AO37" s="240" t="s">
        <v>1116</v>
      </c>
      <c r="AP37" s="240" t="s">
        <v>1122</v>
      </c>
      <c r="AQ37" s="240" t="s">
        <v>1135</v>
      </c>
      <c r="AR37" s="240" t="s">
        <v>1140</v>
      </c>
      <c r="AS37" s="240" t="s">
        <v>1162</v>
      </c>
      <c r="AT37" s="240" t="s">
        <v>1370</v>
      </c>
      <c r="AU37" s="240" t="s">
        <v>1381</v>
      </c>
      <c r="AV37" s="240" t="s">
        <v>1407</v>
      </c>
      <c r="AW37" s="240" t="s">
        <v>1827</v>
      </c>
      <c r="AX37" s="240" t="s">
        <v>1832</v>
      </c>
      <c r="AY37" s="250" t="s">
        <v>1838</v>
      </c>
    </row>
    <row r="38" spans="1:51" ht="60" customHeight="1" x14ac:dyDescent="0.35">
      <c r="A38" s="246" t="s">
        <v>5191</v>
      </c>
      <c r="B38" s="234" t="s">
        <v>5192</v>
      </c>
      <c r="C38" s="234" t="s">
        <v>5193</v>
      </c>
      <c r="D38" s="234" t="s">
        <v>5194</v>
      </c>
      <c r="E38" s="234" t="s">
        <v>25</v>
      </c>
      <c r="F38" s="234" t="s">
        <v>5187</v>
      </c>
      <c r="G38" s="234" t="s">
        <v>5195</v>
      </c>
      <c r="H38" s="234" t="s">
        <v>5196</v>
      </c>
      <c r="I38" s="234" t="s">
        <v>5197</v>
      </c>
      <c r="J38" s="234" t="s">
        <v>5198</v>
      </c>
      <c r="K38" s="237">
        <f>IF(COUNTIF(L38:AY38,"&lt;&gt;")=0,"",SUMPRODUCT(((Recommendations[ImplStatus]="Implemented")+(Recommendations[ImplStatus]="Compensated"))*ISNUMBER(MATCH(Recommendations[Id],L38:AY38,0)))/COUNTIF(L38:AY38,"&lt;&gt;"))</f>
        <v>0</v>
      </c>
      <c r="L38" s="240" t="s">
        <v>577</v>
      </c>
      <c r="M38" s="240" t="s">
        <v>632</v>
      </c>
      <c r="N38" s="240" t="s">
        <v>637</v>
      </c>
      <c r="O38" s="240" t="s">
        <v>642</v>
      </c>
      <c r="P38" s="240" t="s">
        <v>1022</v>
      </c>
      <c r="Q38" s="240" t="s">
        <v>1060</v>
      </c>
      <c r="R38" s="240" t="s">
        <v>1066</v>
      </c>
      <c r="S38" s="240" t="s">
        <v>1085</v>
      </c>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2274</v>
      </c>
      <c r="B39" s="233" t="s">
        <v>5199</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5200</v>
      </c>
      <c r="B40" s="234" t="s">
        <v>5201</v>
      </c>
      <c r="C40" s="234" t="s">
        <v>5202</v>
      </c>
      <c r="D40" s="234" t="s">
        <v>5203</v>
      </c>
      <c r="E40" s="234" t="s">
        <v>25</v>
      </c>
      <c r="F40" s="234" t="s">
        <v>25</v>
      </c>
      <c r="G40" s="234" t="s">
        <v>25</v>
      </c>
      <c r="H40" s="234" t="s">
        <v>5204</v>
      </c>
      <c r="I40" s="234" t="s">
        <v>5205</v>
      </c>
      <c r="J40" s="234" t="s">
        <v>5206</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5207</v>
      </c>
      <c r="B41" s="234" t="s">
        <v>5208</v>
      </c>
      <c r="C41" s="234" t="s">
        <v>5209</v>
      </c>
      <c r="D41" s="234" t="s">
        <v>25</v>
      </c>
      <c r="E41" s="234" t="s">
        <v>25</v>
      </c>
      <c r="F41" s="234" t="s">
        <v>25</v>
      </c>
      <c r="G41" s="234" t="s">
        <v>25</v>
      </c>
      <c r="H41" s="234" t="s">
        <v>5210</v>
      </c>
      <c r="I41" s="234" t="s">
        <v>25</v>
      </c>
      <c r="J41" s="234" t="s">
        <v>5211</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5212</v>
      </c>
      <c r="B42" s="232" t="s">
        <v>5213</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2297</v>
      </c>
      <c r="B43" s="233" t="s">
        <v>5214</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747</v>
      </c>
      <c r="B44" s="234" t="s">
        <v>5215</v>
      </c>
      <c r="C44" s="234" t="s">
        <v>5216</v>
      </c>
      <c r="D44" s="234" t="s">
        <v>5217</v>
      </c>
      <c r="E44" s="234" t="s">
        <v>5015</v>
      </c>
      <c r="F44" s="234" t="s">
        <v>25</v>
      </c>
      <c r="G44" s="234" t="s">
        <v>25</v>
      </c>
      <c r="H44" s="234" t="s">
        <v>5218</v>
      </c>
      <c r="I44" s="234" t="s">
        <v>25</v>
      </c>
      <c r="J44" s="234" t="s">
        <v>5219</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754</v>
      </c>
      <c r="B45" s="234" t="s">
        <v>5220</v>
      </c>
      <c r="C45" s="234" t="s">
        <v>5221</v>
      </c>
      <c r="D45" s="234" t="s">
        <v>5021</v>
      </c>
      <c r="E45" s="234" t="s">
        <v>25</v>
      </c>
      <c r="F45" s="234" t="s">
        <v>5023</v>
      </c>
      <c r="G45" s="234" t="s">
        <v>25</v>
      </c>
      <c r="H45" s="234" t="s">
        <v>5222</v>
      </c>
      <c r="I45" s="234" t="s">
        <v>25</v>
      </c>
      <c r="J45" s="234" t="s">
        <v>5223</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2303</v>
      </c>
      <c r="B46" s="233" t="s">
        <v>5224</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767</v>
      </c>
      <c r="B47" s="234" t="s">
        <v>5225</v>
      </c>
      <c r="C47" s="234" t="s">
        <v>5226</v>
      </c>
      <c r="D47" s="234" t="s">
        <v>5227</v>
      </c>
      <c r="E47" s="234" t="s">
        <v>25</v>
      </c>
      <c r="F47" s="234" t="s">
        <v>5228</v>
      </c>
      <c r="G47" s="234" t="s">
        <v>5229</v>
      </c>
      <c r="H47" s="234" t="s">
        <v>5230</v>
      </c>
      <c r="I47" s="234" t="s">
        <v>5231</v>
      </c>
      <c r="J47" s="234" t="s">
        <v>5232</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2307</v>
      </c>
      <c r="B48" s="233" t="s">
        <v>5233</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5234</v>
      </c>
      <c r="B49" s="234" t="s">
        <v>5235</v>
      </c>
      <c r="C49" s="234" t="s">
        <v>5236</v>
      </c>
      <c r="D49" s="234" t="s">
        <v>5237</v>
      </c>
      <c r="E49" s="234" t="s">
        <v>5238</v>
      </c>
      <c r="F49" s="234" t="s">
        <v>25</v>
      </c>
      <c r="G49" s="234" t="s">
        <v>25</v>
      </c>
      <c r="H49" s="234" t="s">
        <v>5239</v>
      </c>
      <c r="I49" s="234" t="s">
        <v>5240</v>
      </c>
      <c r="J49" s="234" t="s">
        <v>5241</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798</v>
      </c>
      <c r="B50" s="234" t="s">
        <v>5242</v>
      </c>
      <c r="C50" s="234" t="s">
        <v>5243</v>
      </c>
      <c r="D50" s="234" t="s">
        <v>25</v>
      </c>
      <c r="E50" s="234" t="s">
        <v>5244</v>
      </c>
      <c r="F50" s="234" t="s">
        <v>5245</v>
      </c>
      <c r="G50" s="234" t="s">
        <v>25</v>
      </c>
      <c r="H50" s="234" t="s">
        <v>5239</v>
      </c>
      <c r="I50" s="234" t="s">
        <v>5246</v>
      </c>
      <c r="J50" s="234" t="s">
        <v>5247</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805</v>
      </c>
      <c r="B51" s="234" t="s">
        <v>5248</v>
      </c>
      <c r="C51" s="234" t="s">
        <v>5249</v>
      </c>
      <c r="D51" s="234" t="s">
        <v>25</v>
      </c>
      <c r="E51" s="234" t="s">
        <v>25</v>
      </c>
      <c r="F51" s="234" t="s">
        <v>5250</v>
      </c>
      <c r="G51" s="234" t="s">
        <v>25</v>
      </c>
      <c r="H51" s="234" t="s">
        <v>5239</v>
      </c>
      <c r="I51" s="234" t="s">
        <v>5251</v>
      </c>
      <c r="J51" s="234" t="s">
        <v>5252</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812</v>
      </c>
      <c r="B52" s="234" t="s">
        <v>5253</v>
      </c>
      <c r="C52" s="234" t="s">
        <v>5254</v>
      </c>
      <c r="D52" s="234" t="s">
        <v>25</v>
      </c>
      <c r="E52" s="234" t="s">
        <v>25</v>
      </c>
      <c r="F52" s="234" t="s">
        <v>5255</v>
      </c>
      <c r="G52" s="234" t="s">
        <v>25</v>
      </c>
      <c r="H52" s="234" t="s">
        <v>5239</v>
      </c>
      <c r="I52" s="234" t="s">
        <v>5256</v>
      </c>
      <c r="J52" s="234" t="s">
        <v>5257</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5258</v>
      </c>
      <c r="B53" s="234" t="s">
        <v>5259</v>
      </c>
      <c r="C53" s="234" t="s">
        <v>5260</v>
      </c>
      <c r="D53" s="234" t="s">
        <v>5261</v>
      </c>
      <c r="E53" s="234" t="s">
        <v>5262</v>
      </c>
      <c r="F53" s="234" t="s">
        <v>25</v>
      </c>
      <c r="G53" s="234" t="s">
        <v>25</v>
      </c>
      <c r="H53" s="234" t="s">
        <v>5263</v>
      </c>
      <c r="I53" s="234" t="s">
        <v>25</v>
      </c>
      <c r="J53" s="234" t="s">
        <v>5264</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5265</v>
      </c>
      <c r="B54" s="234" t="s">
        <v>5266</v>
      </c>
      <c r="C54" s="234" t="s">
        <v>5260</v>
      </c>
      <c r="D54" s="234" t="s">
        <v>5261</v>
      </c>
      <c r="E54" s="234" t="s">
        <v>25</v>
      </c>
      <c r="F54" s="234" t="s">
        <v>25</v>
      </c>
      <c r="G54" s="234" t="s">
        <v>25</v>
      </c>
      <c r="H54" s="234" t="s">
        <v>5267</v>
      </c>
      <c r="I54" s="234" t="s">
        <v>5268</v>
      </c>
      <c r="J54" s="234" t="s">
        <v>5269</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2311</v>
      </c>
      <c r="B55" s="233" t="s">
        <v>5270</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5271</v>
      </c>
      <c r="B56" s="234" t="s">
        <v>5272</v>
      </c>
      <c r="C56" s="234" t="s">
        <v>5273</v>
      </c>
      <c r="D56" s="234" t="s">
        <v>5274</v>
      </c>
      <c r="E56" s="234" t="s">
        <v>5275</v>
      </c>
      <c r="F56" s="234" t="s">
        <v>25</v>
      </c>
      <c r="G56" s="234" t="s">
        <v>5276</v>
      </c>
      <c r="H56" s="234" t="s">
        <v>25</v>
      </c>
      <c r="I56" s="234" t="s">
        <v>25</v>
      </c>
      <c r="J56" s="234" t="s">
        <v>5277</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5278</v>
      </c>
      <c r="B57" s="234" t="s">
        <v>5279</v>
      </c>
      <c r="C57" s="234" t="s">
        <v>5280</v>
      </c>
      <c r="D57" s="234" t="s">
        <v>5281</v>
      </c>
      <c r="E57" s="234" t="s">
        <v>5282</v>
      </c>
      <c r="F57" s="234" t="s">
        <v>25</v>
      </c>
      <c r="G57" s="234" t="s">
        <v>5283</v>
      </c>
      <c r="H57" s="234" t="s">
        <v>5284</v>
      </c>
      <c r="I57" s="234" t="s">
        <v>25</v>
      </c>
      <c r="J57" s="234" t="s">
        <v>5285</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2315</v>
      </c>
      <c r="B58" s="233" t="s">
        <v>5286</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5287</v>
      </c>
      <c r="B59" s="234" t="s">
        <v>5288</v>
      </c>
      <c r="C59" s="234" t="s">
        <v>5289</v>
      </c>
      <c r="D59" s="234" t="s">
        <v>5290</v>
      </c>
      <c r="E59" s="234" t="s">
        <v>25</v>
      </c>
      <c r="F59" s="234" t="s">
        <v>25</v>
      </c>
      <c r="G59" s="234" t="s">
        <v>5291</v>
      </c>
      <c r="H59" s="234" t="s">
        <v>5292</v>
      </c>
      <c r="I59" s="234" t="s">
        <v>5293</v>
      </c>
      <c r="J59" s="234" t="s">
        <v>5294</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5295</v>
      </c>
      <c r="B60" s="234" t="s">
        <v>5296</v>
      </c>
      <c r="C60" s="234" t="s">
        <v>5297</v>
      </c>
      <c r="D60" s="234" t="s">
        <v>25</v>
      </c>
      <c r="E60" s="234" t="s">
        <v>5298</v>
      </c>
      <c r="F60" s="234" t="s">
        <v>5299</v>
      </c>
      <c r="G60" s="234" t="s">
        <v>25</v>
      </c>
      <c r="H60" s="234" t="s">
        <v>5300</v>
      </c>
      <c r="I60" s="234" t="s">
        <v>5301</v>
      </c>
      <c r="J60" s="234" t="s">
        <v>5302</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5303</v>
      </c>
      <c r="B61" s="234" t="s">
        <v>5304</v>
      </c>
      <c r="C61" s="234" t="s">
        <v>5305</v>
      </c>
      <c r="D61" s="234" t="s">
        <v>25</v>
      </c>
      <c r="E61" s="234" t="s">
        <v>25</v>
      </c>
      <c r="F61" s="234" t="s">
        <v>25</v>
      </c>
      <c r="G61" s="234" t="s">
        <v>5306</v>
      </c>
      <c r="H61" s="234" t="s">
        <v>5307</v>
      </c>
      <c r="I61" s="234" t="s">
        <v>5308</v>
      </c>
      <c r="J61" s="234" t="s">
        <v>5309</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5310</v>
      </c>
      <c r="B62" s="234" t="s">
        <v>5311</v>
      </c>
      <c r="C62" s="234" t="s">
        <v>5312</v>
      </c>
      <c r="D62" s="234" t="s">
        <v>5313</v>
      </c>
      <c r="E62" s="234" t="s">
        <v>25</v>
      </c>
      <c r="F62" s="234" t="s">
        <v>25</v>
      </c>
      <c r="G62" s="234" t="s">
        <v>25</v>
      </c>
      <c r="H62" s="234" t="s">
        <v>5314</v>
      </c>
      <c r="I62" s="234" t="s">
        <v>5315</v>
      </c>
      <c r="J62" s="234" t="s">
        <v>5316</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2319</v>
      </c>
      <c r="B63" s="233" t="s">
        <v>5317</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5318</v>
      </c>
      <c r="B64" s="234" t="s">
        <v>5319</v>
      </c>
      <c r="C64" s="234" t="s">
        <v>5320</v>
      </c>
      <c r="D64" s="234" t="s">
        <v>5321</v>
      </c>
      <c r="E64" s="234" t="s">
        <v>25</v>
      </c>
      <c r="F64" s="234" t="s">
        <v>25</v>
      </c>
      <c r="G64" s="234" t="s">
        <v>5322</v>
      </c>
      <c r="H64" s="234" t="s">
        <v>5323</v>
      </c>
      <c r="I64" s="234" t="s">
        <v>5324</v>
      </c>
      <c r="J64" s="234" t="s">
        <v>5325</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5326</v>
      </c>
      <c r="B65" s="234" t="s">
        <v>5327</v>
      </c>
      <c r="C65" s="234" t="s">
        <v>5328</v>
      </c>
      <c r="D65" s="234" t="s">
        <v>5329</v>
      </c>
      <c r="E65" s="234" t="s">
        <v>25</v>
      </c>
      <c r="F65" s="234" t="s">
        <v>25</v>
      </c>
      <c r="G65" s="234" t="s">
        <v>25</v>
      </c>
      <c r="H65" s="234" t="s">
        <v>5330</v>
      </c>
      <c r="I65" s="234" t="s">
        <v>5331</v>
      </c>
      <c r="J65" s="234" t="s">
        <v>5332</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5333</v>
      </c>
      <c r="B66" s="234" t="s">
        <v>5334</v>
      </c>
      <c r="C66" s="234" t="s">
        <v>5335</v>
      </c>
      <c r="D66" s="234" t="s">
        <v>5336</v>
      </c>
      <c r="E66" s="234" t="s">
        <v>25</v>
      </c>
      <c r="F66" s="234" t="s">
        <v>25</v>
      </c>
      <c r="G66" s="234" t="s">
        <v>25</v>
      </c>
      <c r="H66" s="234" t="s">
        <v>5337</v>
      </c>
      <c r="I66" s="234" t="s">
        <v>5338</v>
      </c>
      <c r="J66" s="234" t="s">
        <v>5339</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5340</v>
      </c>
      <c r="B67" s="234" t="s">
        <v>5341</v>
      </c>
      <c r="C67" s="234" t="s">
        <v>5342</v>
      </c>
      <c r="D67" s="234" t="s">
        <v>5343</v>
      </c>
      <c r="E67" s="234" t="s">
        <v>25</v>
      </c>
      <c r="F67" s="234" t="s">
        <v>25</v>
      </c>
      <c r="G67" s="234" t="s">
        <v>25</v>
      </c>
      <c r="H67" s="234" t="s">
        <v>5344</v>
      </c>
      <c r="I67" s="234" t="s">
        <v>25</v>
      </c>
      <c r="J67" s="234" t="s">
        <v>5345</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5346</v>
      </c>
      <c r="B68" s="234" t="s">
        <v>5347</v>
      </c>
      <c r="C68" s="234" t="s">
        <v>5348</v>
      </c>
      <c r="D68" s="234" t="s">
        <v>25</v>
      </c>
      <c r="E68" s="234" t="s">
        <v>25</v>
      </c>
      <c r="F68" s="234" t="s">
        <v>25</v>
      </c>
      <c r="G68" s="234" t="s">
        <v>25</v>
      </c>
      <c r="H68" s="234" t="s">
        <v>5349</v>
      </c>
      <c r="I68" s="234" t="s">
        <v>25</v>
      </c>
      <c r="J68" s="234" t="s">
        <v>5350</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2323</v>
      </c>
      <c r="B69" s="233" t="s">
        <v>5351</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5352</v>
      </c>
      <c r="B70" s="234" t="s">
        <v>5353</v>
      </c>
      <c r="C70" s="234" t="s">
        <v>5354</v>
      </c>
      <c r="D70" s="234" t="s">
        <v>25</v>
      </c>
      <c r="E70" s="234" t="s">
        <v>25</v>
      </c>
      <c r="F70" s="234" t="s">
        <v>25</v>
      </c>
      <c r="G70" s="234" t="s">
        <v>5355</v>
      </c>
      <c r="H70" s="234" t="s">
        <v>5356</v>
      </c>
      <c r="I70" s="234" t="s">
        <v>25</v>
      </c>
      <c r="J70" s="234" t="s">
        <v>5357</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5358</v>
      </c>
      <c r="B71" s="234" t="s">
        <v>5359</v>
      </c>
      <c r="C71" s="234" t="s">
        <v>5360</v>
      </c>
      <c r="D71" s="234" t="s">
        <v>25</v>
      </c>
      <c r="E71" s="234" t="s">
        <v>25</v>
      </c>
      <c r="F71" s="234" t="s">
        <v>25</v>
      </c>
      <c r="G71" s="234" t="s">
        <v>25</v>
      </c>
      <c r="H71" s="234" t="s">
        <v>5361</v>
      </c>
      <c r="I71" s="234" t="s">
        <v>25</v>
      </c>
      <c r="J71" s="234" t="s">
        <v>5362</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5363</v>
      </c>
      <c r="B72" s="234" t="s">
        <v>5364</v>
      </c>
      <c r="C72" s="234" t="s">
        <v>5365</v>
      </c>
      <c r="D72" s="234" t="s">
        <v>5366</v>
      </c>
      <c r="E72" s="234" t="s">
        <v>5367</v>
      </c>
      <c r="F72" s="234" t="s">
        <v>25</v>
      </c>
      <c r="G72" s="234" t="s">
        <v>25</v>
      </c>
      <c r="H72" s="234" t="s">
        <v>5368</v>
      </c>
      <c r="I72" s="234" t="s">
        <v>25</v>
      </c>
      <c r="J72" s="234" t="s">
        <v>5369</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5370</v>
      </c>
      <c r="B73" s="234" t="s">
        <v>5371</v>
      </c>
      <c r="C73" s="234" t="s">
        <v>5372</v>
      </c>
      <c r="D73" s="234" t="s">
        <v>5373</v>
      </c>
      <c r="E73" s="234" t="s">
        <v>5367</v>
      </c>
      <c r="F73" s="234" t="s">
        <v>25</v>
      </c>
      <c r="G73" s="234" t="s">
        <v>5374</v>
      </c>
      <c r="H73" s="234" t="s">
        <v>5375</v>
      </c>
      <c r="I73" s="234" t="s">
        <v>25</v>
      </c>
      <c r="J73" s="234" t="s">
        <v>5376</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5377</v>
      </c>
      <c r="B74" s="234" t="s">
        <v>5378</v>
      </c>
      <c r="C74" s="234" t="s">
        <v>5379</v>
      </c>
      <c r="D74" s="234" t="s">
        <v>5373</v>
      </c>
      <c r="E74" s="234" t="s">
        <v>5380</v>
      </c>
      <c r="F74" s="234" t="s">
        <v>25</v>
      </c>
      <c r="G74" s="234" t="s">
        <v>5381</v>
      </c>
      <c r="H74" s="234" t="s">
        <v>5382</v>
      </c>
      <c r="I74" s="234" t="s">
        <v>5383</v>
      </c>
      <c r="J74" s="234" t="s">
        <v>5384</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5385</v>
      </c>
      <c r="B75" s="234" t="s">
        <v>5386</v>
      </c>
      <c r="C75" s="234" t="s">
        <v>5387</v>
      </c>
      <c r="D75" s="234" t="s">
        <v>5388</v>
      </c>
      <c r="E75" s="234" t="s">
        <v>5380</v>
      </c>
      <c r="F75" s="234" t="s">
        <v>5389</v>
      </c>
      <c r="G75" s="234" t="s">
        <v>5390</v>
      </c>
      <c r="H75" s="234" t="s">
        <v>5391</v>
      </c>
      <c r="I75" s="234" t="s">
        <v>5392</v>
      </c>
      <c r="J75" s="234" t="s">
        <v>5393</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5394</v>
      </c>
      <c r="B76" s="234" t="s">
        <v>5395</v>
      </c>
      <c r="C76" s="234" t="s">
        <v>5396</v>
      </c>
      <c r="D76" s="234" t="s">
        <v>5397</v>
      </c>
      <c r="E76" s="234" t="s">
        <v>25</v>
      </c>
      <c r="F76" s="234" t="s">
        <v>25</v>
      </c>
      <c r="G76" s="234" t="s">
        <v>25</v>
      </c>
      <c r="H76" s="234" t="s">
        <v>5398</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5399</v>
      </c>
      <c r="B77" s="234" t="s">
        <v>5400</v>
      </c>
      <c r="C77" s="234" t="s">
        <v>5401</v>
      </c>
      <c r="D77" s="234" t="s">
        <v>25</v>
      </c>
      <c r="E77" s="234" t="s">
        <v>25</v>
      </c>
      <c r="F77" s="234" t="s">
        <v>25</v>
      </c>
      <c r="G77" s="234" t="s">
        <v>5402</v>
      </c>
      <c r="H77" s="234" t="s">
        <v>5403</v>
      </c>
      <c r="I77" s="234" t="s">
        <v>25</v>
      </c>
      <c r="J77" s="234" t="s">
        <v>5404</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5405</v>
      </c>
      <c r="B78" s="234" t="s">
        <v>5406</v>
      </c>
      <c r="C78" s="234" t="s">
        <v>5407</v>
      </c>
      <c r="D78" s="234" t="s">
        <v>25</v>
      </c>
      <c r="E78" s="234" t="s">
        <v>25</v>
      </c>
      <c r="F78" s="234" t="s">
        <v>25</v>
      </c>
      <c r="G78" s="234" t="s">
        <v>5408</v>
      </c>
      <c r="H78" s="234" t="s">
        <v>5409</v>
      </c>
      <c r="I78" s="234" t="s">
        <v>5410</v>
      </c>
      <c r="J78" s="234" t="s">
        <v>5411</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5412</v>
      </c>
      <c r="B79" s="232" t="s">
        <v>5413</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2357</v>
      </c>
      <c r="B80" s="233" t="s">
        <v>5414</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959</v>
      </c>
      <c r="B81" s="234" t="s">
        <v>5415</v>
      </c>
      <c r="C81" s="234" t="s">
        <v>5416</v>
      </c>
      <c r="D81" s="234" t="s">
        <v>5217</v>
      </c>
      <c r="E81" s="234" t="s">
        <v>5417</v>
      </c>
      <c r="F81" s="234" t="s">
        <v>25</v>
      </c>
      <c r="G81" s="234" t="s">
        <v>25</v>
      </c>
      <c r="H81" s="234" t="s">
        <v>5418</v>
      </c>
      <c r="I81" s="234" t="s">
        <v>25</v>
      </c>
      <c r="J81" s="234" t="s">
        <v>5419</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965</v>
      </c>
      <c r="B82" s="234" t="s">
        <v>5420</v>
      </c>
      <c r="C82" s="234" t="s">
        <v>5020</v>
      </c>
      <c r="D82" s="234" t="s">
        <v>5021</v>
      </c>
      <c r="E82" s="234" t="s">
        <v>25</v>
      </c>
      <c r="F82" s="234" t="s">
        <v>5023</v>
      </c>
      <c r="G82" s="234" t="s">
        <v>25</v>
      </c>
      <c r="H82" s="234" t="s">
        <v>5421</v>
      </c>
      <c r="I82" s="234" t="s">
        <v>25</v>
      </c>
      <c r="J82" s="234" t="s">
        <v>5422</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2362</v>
      </c>
      <c r="B83" s="233" t="s">
        <v>5423</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5424</v>
      </c>
      <c r="B84" s="234" t="s">
        <v>5425</v>
      </c>
      <c r="C84" s="234" t="s">
        <v>5426</v>
      </c>
      <c r="D84" s="234" t="s">
        <v>5427</v>
      </c>
      <c r="E84" s="234" t="s">
        <v>25</v>
      </c>
      <c r="F84" s="234" t="s">
        <v>5428</v>
      </c>
      <c r="G84" s="234" t="s">
        <v>5429</v>
      </c>
      <c r="H84" s="234" t="s">
        <v>5430</v>
      </c>
      <c r="I84" s="234" t="s">
        <v>5431</v>
      </c>
      <c r="J84" s="234" t="s">
        <v>5432</v>
      </c>
      <c r="K84" s="237">
        <f>IF(COUNTIF(L84:AY84,"&lt;&gt;")=0,"",SUMPRODUCT(((Recommendations[ImplStatus]="Implemented")+(Recommendations[ImplStatus]="Compensated"))*ISNUMBER(MATCH(Recommendations[Id],L84:AY84,0)))/COUNTIF(L84:AY84,"&lt;&gt;"))</f>
        <v>0</v>
      </c>
      <c r="L84" s="240" t="s">
        <v>1022</v>
      </c>
      <c r="M84" s="240" t="s">
        <v>1060</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5433</v>
      </c>
      <c r="B85" s="234" t="s">
        <v>5434</v>
      </c>
      <c r="C85" s="234" t="s">
        <v>5435</v>
      </c>
      <c r="D85" s="234" t="s">
        <v>5436</v>
      </c>
      <c r="E85" s="234" t="s">
        <v>25</v>
      </c>
      <c r="F85" s="234" t="s">
        <v>25</v>
      </c>
      <c r="G85" s="234" t="s">
        <v>25</v>
      </c>
      <c r="H85" s="234" t="s">
        <v>5437</v>
      </c>
      <c r="I85" s="234" t="s">
        <v>5438</v>
      </c>
      <c r="J85" s="234" t="s">
        <v>5439</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5440</v>
      </c>
      <c r="B86" s="234" t="s">
        <v>5441</v>
      </c>
      <c r="C86" s="234" t="s">
        <v>5442</v>
      </c>
      <c r="D86" s="234" t="s">
        <v>5443</v>
      </c>
      <c r="E86" s="234" t="s">
        <v>25</v>
      </c>
      <c r="F86" s="234" t="s">
        <v>25</v>
      </c>
      <c r="G86" s="234" t="s">
        <v>5444</v>
      </c>
      <c r="H86" s="234" t="s">
        <v>5445</v>
      </c>
      <c r="I86" s="234" t="s">
        <v>25</v>
      </c>
      <c r="J86" s="234" t="s">
        <v>5446</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5447</v>
      </c>
      <c r="B87" s="234" t="s">
        <v>5448</v>
      </c>
      <c r="C87" s="234" t="s">
        <v>5449</v>
      </c>
      <c r="D87" s="234" t="s">
        <v>5450</v>
      </c>
      <c r="E87" s="234" t="s">
        <v>25</v>
      </c>
      <c r="F87" s="234" t="s">
        <v>5451</v>
      </c>
      <c r="G87" s="234" t="s">
        <v>25</v>
      </c>
      <c r="H87" s="234" t="s">
        <v>5452</v>
      </c>
      <c r="I87" s="234" t="s">
        <v>5453</v>
      </c>
      <c r="J87" s="234" t="s">
        <v>5454</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5455</v>
      </c>
      <c r="B88" s="232" t="s">
        <v>5456</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2409</v>
      </c>
      <c r="B89" s="233" t="s">
        <v>5457</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992</v>
      </c>
      <c r="B90" s="234" t="s">
        <v>5458</v>
      </c>
      <c r="C90" s="234" t="s">
        <v>5459</v>
      </c>
      <c r="D90" s="234" t="s">
        <v>5217</v>
      </c>
      <c r="E90" s="234" t="s">
        <v>5015</v>
      </c>
      <c r="F90" s="234" t="s">
        <v>25</v>
      </c>
      <c r="G90" s="234" t="s">
        <v>25</v>
      </c>
      <c r="H90" s="234" t="s">
        <v>5460</v>
      </c>
      <c r="I90" s="234" t="s">
        <v>25</v>
      </c>
      <c r="J90" s="234" t="s">
        <v>5461</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998</v>
      </c>
      <c r="B91" s="234" t="s">
        <v>5462</v>
      </c>
      <c r="C91" s="234" t="s">
        <v>5463</v>
      </c>
      <c r="D91" s="234" t="s">
        <v>5021</v>
      </c>
      <c r="E91" s="234" t="s">
        <v>25</v>
      </c>
      <c r="F91" s="234" t="s">
        <v>5023</v>
      </c>
      <c r="G91" s="234" t="s">
        <v>25</v>
      </c>
      <c r="H91" s="234" t="s">
        <v>5464</v>
      </c>
      <c r="I91" s="234" t="s">
        <v>25</v>
      </c>
      <c r="J91" s="234" t="s">
        <v>5465</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2413</v>
      </c>
      <c r="B92" s="233" t="s">
        <v>5466</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1135</v>
      </c>
      <c r="B93" s="234" t="s">
        <v>5467</v>
      </c>
      <c r="C93" s="234" t="s">
        <v>5468</v>
      </c>
      <c r="D93" s="234" t="s">
        <v>5469</v>
      </c>
      <c r="E93" s="234" t="s">
        <v>5470</v>
      </c>
      <c r="F93" s="234" t="s">
        <v>25</v>
      </c>
      <c r="G93" s="234" t="s">
        <v>25</v>
      </c>
      <c r="H93" s="234" t="s">
        <v>5471</v>
      </c>
      <c r="I93" s="234" t="s">
        <v>25</v>
      </c>
      <c r="J93" s="234" t="s">
        <v>5472</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1140</v>
      </c>
      <c r="B94" s="234" t="s">
        <v>5473</v>
      </c>
      <c r="C94" s="234" t="s">
        <v>5474</v>
      </c>
      <c r="D94" s="234" t="s">
        <v>5475</v>
      </c>
      <c r="E94" s="234" t="s">
        <v>25</v>
      </c>
      <c r="F94" s="234" t="s">
        <v>5476</v>
      </c>
      <c r="G94" s="234" t="s">
        <v>25</v>
      </c>
      <c r="H94" s="234" t="s">
        <v>5477</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1146</v>
      </c>
      <c r="B95" s="234" t="s">
        <v>5478</v>
      </c>
      <c r="C95" s="234" t="s">
        <v>5479</v>
      </c>
      <c r="D95" s="234" t="s">
        <v>5480</v>
      </c>
      <c r="E95" s="234" t="s">
        <v>25</v>
      </c>
      <c r="F95" s="234" t="s">
        <v>25</v>
      </c>
      <c r="G95" s="234" t="s">
        <v>25</v>
      </c>
      <c r="H95" s="234" t="s">
        <v>5481</v>
      </c>
      <c r="I95" s="234" t="s">
        <v>5482</v>
      </c>
      <c r="J95" s="234" t="s">
        <v>5483</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5484</v>
      </c>
      <c r="B96" s="234" t="s">
        <v>5485</v>
      </c>
      <c r="C96" s="234" t="s">
        <v>5486</v>
      </c>
      <c r="D96" s="234" t="s">
        <v>25</v>
      </c>
      <c r="E96" s="234" t="s">
        <v>25</v>
      </c>
      <c r="F96" s="234" t="s">
        <v>25</v>
      </c>
      <c r="G96" s="234" t="s">
        <v>25</v>
      </c>
      <c r="H96" s="234" t="s">
        <v>5487</v>
      </c>
      <c r="I96" s="234" t="s">
        <v>5438</v>
      </c>
      <c r="J96" s="234" t="s">
        <v>5488</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2417</v>
      </c>
      <c r="B97" s="233" t="s">
        <v>5489</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5490</v>
      </c>
      <c r="B98" s="234" t="s">
        <v>5491</v>
      </c>
      <c r="C98" s="234" t="s">
        <v>5492</v>
      </c>
      <c r="D98" s="234" t="s">
        <v>5493</v>
      </c>
      <c r="E98" s="234" t="s">
        <v>25</v>
      </c>
      <c r="F98" s="234" t="s">
        <v>25</v>
      </c>
      <c r="G98" s="234" t="s">
        <v>25</v>
      </c>
      <c r="H98" s="234" t="s">
        <v>5494</v>
      </c>
      <c r="I98" s="234" t="s">
        <v>25</v>
      </c>
      <c r="J98" s="234" t="s">
        <v>5495</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5496</v>
      </c>
      <c r="B99" s="234" t="s">
        <v>5497</v>
      </c>
      <c r="C99" s="234" t="s">
        <v>5498</v>
      </c>
      <c r="D99" s="234" t="s">
        <v>5499</v>
      </c>
      <c r="E99" s="234" t="s">
        <v>5500</v>
      </c>
      <c r="F99" s="234" t="s">
        <v>25</v>
      </c>
      <c r="G99" s="234" t="s">
        <v>25</v>
      </c>
      <c r="H99" s="234" t="s">
        <v>5501</v>
      </c>
      <c r="I99" s="234" t="s">
        <v>25</v>
      </c>
      <c r="J99" s="234" t="s">
        <v>5502</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1190</v>
      </c>
      <c r="B100" s="234" t="s">
        <v>5503</v>
      </c>
      <c r="C100" s="234" t="s">
        <v>5504</v>
      </c>
      <c r="D100" s="234" t="s">
        <v>25</v>
      </c>
      <c r="E100" s="234" t="s">
        <v>25</v>
      </c>
      <c r="F100" s="234" t="s">
        <v>25</v>
      </c>
      <c r="G100" s="234" t="s">
        <v>25</v>
      </c>
      <c r="H100" s="234" t="s">
        <v>5505</v>
      </c>
      <c r="I100" s="234" t="s">
        <v>5506</v>
      </c>
      <c r="J100" s="234" t="s">
        <v>5507</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5508</v>
      </c>
      <c r="B101" s="234" t="s">
        <v>5509</v>
      </c>
      <c r="C101" s="234" t="s">
        <v>5510</v>
      </c>
      <c r="D101" s="234" t="s">
        <v>25</v>
      </c>
      <c r="E101" s="234" t="s">
        <v>25</v>
      </c>
      <c r="F101" s="234" t="s">
        <v>25</v>
      </c>
      <c r="G101" s="234" t="s">
        <v>25</v>
      </c>
      <c r="H101" s="234" t="s">
        <v>5511</v>
      </c>
      <c r="I101" s="234" t="s">
        <v>5438</v>
      </c>
      <c r="J101" s="234" t="s">
        <v>5512</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5513</v>
      </c>
      <c r="B102" s="234" t="s">
        <v>5514</v>
      </c>
      <c r="C102" s="234" t="s">
        <v>5515</v>
      </c>
      <c r="D102" s="234" t="s">
        <v>5516</v>
      </c>
      <c r="E102" s="234" t="s">
        <v>25</v>
      </c>
      <c r="F102" s="234" t="s">
        <v>25</v>
      </c>
      <c r="G102" s="234" t="s">
        <v>25</v>
      </c>
      <c r="H102" s="234" t="s">
        <v>5517</v>
      </c>
      <c r="I102" s="234" t="s">
        <v>25</v>
      </c>
      <c r="J102" s="234" t="s">
        <v>5518</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5519</v>
      </c>
      <c r="B103" s="234" t="s">
        <v>5520</v>
      </c>
      <c r="C103" s="234" t="s">
        <v>5521</v>
      </c>
      <c r="D103" s="234" t="s">
        <v>5516</v>
      </c>
      <c r="E103" s="234" t="s">
        <v>25</v>
      </c>
      <c r="F103" s="234" t="s">
        <v>5522</v>
      </c>
      <c r="G103" s="234" t="s">
        <v>25</v>
      </c>
      <c r="H103" s="234" t="s">
        <v>5523</v>
      </c>
      <c r="I103" s="234" t="s">
        <v>5524</v>
      </c>
      <c r="J103" s="234" t="s">
        <v>5525</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2421</v>
      </c>
      <c r="B104" s="233" t="s">
        <v>5526</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5527</v>
      </c>
      <c r="B105" s="234" t="s">
        <v>5528</v>
      </c>
      <c r="C105" s="234" t="s">
        <v>5529</v>
      </c>
      <c r="D105" s="234" t="s">
        <v>5530</v>
      </c>
      <c r="E105" s="234" t="s">
        <v>5531</v>
      </c>
      <c r="F105" s="234" t="s">
        <v>25</v>
      </c>
      <c r="G105" s="234" t="s">
        <v>25</v>
      </c>
      <c r="H105" s="234" t="s">
        <v>5532</v>
      </c>
      <c r="I105" s="234" t="s">
        <v>5533</v>
      </c>
      <c r="J105" s="234" t="s">
        <v>5534</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5535</v>
      </c>
      <c r="B106" s="232" t="s">
        <v>5536</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2435</v>
      </c>
      <c r="B107" s="233" t="s">
        <v>5537</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5538</v>
      </c>
      <c r="B108" s="234" t="s">
        <v>5539</v>
      </c>
      <c r="C108" s="234" t="s">
        <v>5540</v>
      </c>
      <c r="D108" s="234" t="s">
        <v>5217</v>
      </c>
      <c r="E108" s="234" t="s">
        <v>5015</v>
      </c>
      <c r="F108" s="234" t="s">
        <v>25</v>
      </c>
      <c r="G108" s="234" t="s">
        <v>25</v>
      </c>
      <c r="H108" s="234" t="s">
        <v>5541</v>
      </c>
      <c r="I108" s="234" t="s">
        <v>25</v>
      </c>
      <c r="J108" s="234" t="s">
        <v>5542</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5543</v>
      </c>
      <c r="B109" s="234" t="s">
        <v>5544</v>
      </c>
      <c r="C109" s="234" t="s">
        <v>5545</v>
      </c>
      <c r="D109" s="234" t="s">
        <v>5021</v>
      </c>
      <c r="E109" s="234" t="s">
        <v>25</v>
      </c>
      <c r="F109" s="234" t="s">
        <v>5023</v>
      </c>
      <c r="G109" s="234" t="s">
        <v>25</v>
      </c>
      <c r="H109" s="234" t="s">
        <v>5546</v>
      </c>
      <c r="I109" s="234" t="s">
        <v>25</v>
      </c>
      <c r="J109" s="234" t="s">
        <v>5547</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2439</v>
      </c>
      <c r="B110" s="233" t="s">
        <v>5548</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5549</v>
      </c>
      <c r="B111" s="234" t="s">
        <v>5550</v>
      </c>
      <c r="C111" s="234" t="s">
        <v>5551</v>
      </c>
      <c r="D111" s="234" t="s">
        <v>5552</v>
      </c>
      <c r="E111" s="234" t="s">
        <v>25</v>
      </c>
      <c r="F111" s="234" t="s">
        <v>5553</v>
      </c>
      <c r="G111" s="234" t="s">
        <v>25</v>
      </c>
      <c r="H111" s="234" t="s">
        <v>5554</v>
      </c>
      <c r="I111" s="234" t="s">
        <v>5555</v>
      </c>
      <c r="J111" s="234" t="s">
        <v>5556</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5557</v>
      </c>
      <c r="B112" s="234" t="s">
        <v>5558</v>
      </c>
      <c r="C112" s="234" t="s">
        <v>5559</v>
      </c>
      <c r="D112" s="234" t="s">
        <v>5560</v>
      </c>
      <c r="E112" s="234" t="s">
        <v>25</v>
      </c>
      <c r="F112" s="234" t="s">
        <v>25</v>
      </c>
      <c r="G112" s="234" t="s">
        <v>25</v>
      </c>
      <c r="H112" s="234" t="s">
        <v>5561</v>
      </c>
      <c r="I112" s="234" t="s">
        <v>25</v>
      </c>
      <c r="J112" s="234" t="s">
        <v>5562</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5563</v>
      </c>
      <c r="B113" s="234" t="s">
        <v>5564</v>
      </c>
      <c r="C113" s="234" t="s">
        <v>5565</v>
      </c>
      <c r="D113" s="234" t="s">
        <v>5566</v>
      </c>
      <c r="E113" s="234" t="s">
        <v>25</v>
      </c>
      <c r="F113" s="234" t="s">
        <v>25</v>
      </c>
      <c r="G113" s="234" t="s">
        <v>25</v>
      </c>
      <c r="H113" s="234" t="s">
        <v>5567</v>
      </c>
      <c r="I113" s="234" t="s">
        <v>5568</v>
      </c>
      <c r="J113" s="234" t="s">
        <v>5569</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1578</v>
      </c>
      <c r="B114" s="234" t="s">
        <v>5570</v>
      </c>
      <c r="C114" s="234" t="s">
        <v>5571</v>
      </c>
      <c r="D114" s="234" t="s">
        <v>5572</v>
      </c>
      <c r="E114" s="234" t="s">
        <v>25</v>
      </c>
      <c r="F114" s="234" t="s">
        <v>25</v>
      </c>
      <c r="G114" s="234" t="s">
        <v>5573</v>
      </c>
      <c r="H114" s="234" t="s">
        <v>5574</v>
      </c>
      <c r="I114" s="234" t="s">
        <v>5575</v>
      </c>
      <c r="J114" s="234" t="s">
        <v>5576</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5577</v>
      </c>
      <c r="B115" s="234" t="s">
        <v>5578</v>
      </c>
      <c r="C115" s="234" t="s">
        <v>5579</v>
      </c>
      <c r="D115" s="234" t="s">
        <v>5580</v>
      </c>
      <c r="E115" s="234" t="s">
        <v>25</v>
      </c>
      <c r="F115" s="234" t="s">
        <v>5581</v>
      </c>
      <c r="G115" s="234" t="s">
        <v>25</v>
      </c>
      <c r="H115" s="234" t="s">
        <v>5582</v>
      </c>
      <c r="I115" s="234" t="s">
        <v>5582</v>
      </c>
      <c r="J115" s="234" t="s">
        <v>5583</v>
      </c>
      <c r="K115" s="237">
        <f>IF(COUNTIF(L115:AY115,"&lt;&gt;")=0,"",SUMPRODUCT(((Recommendations[ImplStatus]="Implemented")+(Recommendations[ImplStatus]="Compensated"))*ISNUMBER(MATCH(Recommendations[Id],L115:AY115,0)))/COUNTIF(L115:AY115,"&lt;&gt;"))</f>
        <v>0</v>
      </c>
      <c r="L115" s="240" t="s">
        <v>214</v>
      </c>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2443</v>
      </c>
      <c r="B116" s="233" t="s">
        <v>5584</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1811</v>
      </c>
      <c r="B117" s="234" t="s">
        <v>5585</v>
      </c>
      <c r="C117" s="234" t="s">
        <v>5586</v>
      </c>
      <c r="D117" s="234" t="s">
        <v>5587</v>
      </c>
      <c r="E117" s="234" t="s">
        <v>25</v>
      </c>
      <c r="F117" s="234" t="s">
        <v>5588</v>
      </c>
      <c r="G117" s="234" t="s">
        <v>5589</v>
      </c>
      <c r="H117" s="234" t="s">
        <v>5590</v>
      </c>
      <c r="I117" s="234" t="s">
        <v>5591</v>
      </c>
      <c r="J117" s="234" t="s">
        <v>5592</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1816</v>
      </c>
      <c r="B118" s="234" t="s">
        <v>5593</v>
      </c>
      <c r="C118" s="234" t="s">
        <v>5594</v>
      </c>
      <c r="D118" s="234" t="s">
        <v>5595</v>
      </c>
      <c r="E118" s="234" t="s">
        <v>25</v>
      </c>
      <c r="F118" s="234" t="s">
        <v>25</v>
      </c>
      <c r="G118" s="234" t="s">
        <v>25</v>
      </c>
      <c r="H118" s="234" t="s">
        <v>5596</v>
      </c>
      <c r="I118" s="234" t="s">
        <v>5438</v>
      </c>
      <c r="J118" s="234" t="s">
        <v>5597</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1821</v>
      </c>
      <c r="B119" s="234" t="s">
        <v>5598</v>
      </c>
      <c r="C119" s="234" t="s">
        <v>5599</v>
      </c>
      <c r="D119" s="234" t="s">
        <v>5600</v>
      </c>
      <c r="E119" s="234" t="s">
        <v>25</v>
      </c>
      <c r="F119" s="234" t="s">
        <v>5601</v>
      </c>
      <c r="G119" s="234" t="s">
        <v>25</v>
      </c>
      <c r="H119" s="234" t="s">
        <v>5602</v>
      </c>
      <c r="I119" s="234" t="s">
        <v>5603</v>
      </c>
      <c r="J119" s="234" t="s">
        <v>5604</v>
      </c>
      <c r="K119" s="237">
        <f>IF(COUNTIF(L119:AY119,"&lt;&gt;")=0,"",SUMPRODUCT(((Recommendations[ImplStatus]="Implemented")+(Recommendations[ImplStatus]="Compensated"))*ISNUMBER(MATCH(Recommendations[Id],L119:AY119,0)))/COUNTIF(L119:AY119,"&lt;&gt;"))</f>
        <v>0</v>
      </c>
      <c r="L119" s="240" t="s">
        <v>268</v>
      </c>
      <c r="M119" s="240" t="s">
        <v>1174</v>
      </c>
      <c r="N119" s="240" t="s">
        <v>1179</v>
      </c>
      <c r="O119" s="240" t="s">
        <v>1184</v>
      </c>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2447</v>
      </c>
      <c r="B120" s="233" t="s">
        <v>5605</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5606</v>
      </c>
      <c r="B121" s="234" t="s">
        <v>5607</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5608</v>
      </c>
      <c r="B122" s="234" t="s">
        <v>5609</v>
      </c>
      <c r="C122" s="234" t="s">
        <v>5610</v>
      </c>
      <c r="D122" s="234" t="s">
        <v>5611</v>
      </c>
      <c r="E122" s="234" t="s">
        <v>25</v>
      </c>
      <c r="F122" s="234" t="s">
        <v>5612</v>
      </c>
      <c r="G122" s="234" t="s">
        <v>25</v>
      </c>
      <c r="H122" s="234" t="s">
        <v>5613</v>
      </c>
      <c r="I122" s="234" t="s">
        <v>5614</v>
      </c>
      <c r="J122" s="234" t="s">
        <v>5615</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5616</v>
      </c>
      <c r="B123" s="234" t="s">
        <v>5617</v>
      </c>
      <c r="C123" s="234" t="s">
        <v>5618</v>
      </c>
      <c r="D123" s="234" t="s">
        <v>5619</v>
      </c>
      <c r="E123" s="234" t="s">
        <v>25</v>
      </c>
      <c r="F123" s="234" t="s">
        <v>5620</v>
      </c>
      <c r="G123" s="234" t="s">
        <v>25</v>
      </c>
      <c r="H123" s="234" t="s">
        <v>5621</v>
      </c>
      <c r="I123" s="234" t="s">
        <v>25</v>
      </c>
      <c r="J123" s="234" t="s">
        <v>5622</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2451</v>
      </c>
      <c r="B124" s="233" t="s">
        <v>5623</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5624</v>
      </c>
      <c r="B125" s="234" t="s">
        <v>5625</v>
      </c>
      <c r="C125" s="234" t="s">
        <v>5626</v>
      </c>
      <c r="D125" s="234" t="s">
        <v>5627</v>
      </c>
      <c r="E125" s="234" t="s">
        <v>25</v>
      </c>
      <c r="F125" s="234" t="s">
        <v>25</v>
      </c>
      <c r="G125" s="234" t="s">
        <v>25</v>
      </c>
      <c r="H125" s="234" t="s">
        <v>5628</v>
      </c>
      <c r="I125" s="234" t="s">
        <v>25</v>
      </c>
      <c r="J125" s="234" t="s">
        <v>5629</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5630</v>
      </c>
      <c r="B126" s="234" t="s">
        <v>5631</v>
      </c>
      <c r="C126" s="234" t="s">
        <v>5632</v>
      </c>
      <c r="D126" s="234" t="s">
        <v>5633</v>
      </c>
      <c r="E126" s="234" t="s">
        <v>25</v>
      </c>
      <c r="F126" s="234" t="s">
        <v>5634</v>
      </c>
      <c r="G126" s="234" t="s">
        <v>25</v>
      </c>
      <c r="H126" s="234" t="s">
        <v>5635</v>
      </c>
      <c r="I126" s="234" t="s">
        <v>5636</v>
      </c>
      <c r="J126" s="234" t="s">
        <v>5637</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5638</v>
      </c>
      <c r="B127" s="234" t="s">
        <v>5639</v>
      </c>
      <c r="C127" s="234" t="s">
        <v>5640</v>
      </c>
      <c r="D127" s="234" t="s">
        <v>5641</v>
      </c>
      <c r="E127" s="234" t="s">
        <v>5642</v>
      </c>
      <c r="F127" s="234" t="s">
        <v>25</v>
      </c>
      <c r="G127" s="234" t="s">
        <v>25</v>
      </c>
      <c r="H127" s="234" t="s">
        <v>5643</v>
      </c>
      <c r="I127" s="234" t="s">
        <v>25</v>
      </c>
      <c r="J127" s="234" t="s">
        <v>5644</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5645</v>
      </c>
      <c r="B128" s="234" t="s">
        <v>5646</v>
      </c>
      <c r="C128" s="234" t="s">
        <v>5647</v>
      </c>
      <c r="D128" s="234" t="s">
        <v>25</v>
      </c>
      <c r="E128" s="234" t="s">
        <v>25</v>
      </c>
      <c r="F128" s="234" t="s">
        <v>25</v>
      </c>
      <c r="G128" s="234" t="s">
        <v>25</v>
      </c>
      <c r="H128" s="234" t="s">
        <v>5648</v>
      </c>
      <c r="I128" s="234" t="s">
        <v>5649</v>
      </c>
      <c r="J128" s="234" t="s">
        <v>5650</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5651</v>
      </c>
      <c r="B129" s="234" t="s">
        <v>5652</v>
      </c>
      <c r="C129" s="234" t="s">
        <v>5653</v>
      </c>
      <c r="D129" s="234" t="s">
        <v>25</v>
      </c>
      <c r="E129" s="234" t="s">
        <v>5654</v>
      </c>
      <c r="F129" s="234" t="s">
        <v>25</v>
      </c>
      <c r="G129" s="234" t="s">
        <v>25</v>
      </c>
      <c r="H129" s="234" t="s">
        <v>5655</v>
      </c>
      <c r="I129" s="234" t="s">
        <v>25</v>
      </c>
      <c r="J129" s="234" t="s">
        <v>5656</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5657</v>
      </c>
      <c r="B130" s="234" t="s">
        <v>5658</v>
      </c>
      <c r="C130" s="234" t="s">
        <v>5659</v>
      </c>
      <c r="D130" s="234" t="s">
        <v>25</v>
      </c>
      <c r="E130" s="234" t="s">
        <v>25</v>
      </c>
      <c r="F130" s="234" t="s">
        <v>25</v>
      </c>
      <c r="G130" s="234" t="s">
        <v>25</v>
      </c>
      <c r="H130" s="234" t="s">
        <v>5660</v>
      </c>
      <c r="I130" s="234" t="s">
        <v>25</v>
      </c>
      <c r="J130" s="234" t="s">
        <v>5661</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5662</v>
      </c>
      <c r="B131" s="232" t="s">
        <v>5663</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2469</v>
      </c>
      <c r="B132" s="233" t="s">
        <v>5664</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1827</v>
      </c>
      <c r="B133" s="234" t="s">
        <v>5665</v>
      </c>
      <c r="C133" s="234" t="s">
        <v>5666</v>
      </c>
      <c r="D133" s="234" t="s">
        <v>5217</v>
      </c>
      <c r="E133" s="234" t="s">
        <v>5015</v>
      </c>
      <c r="F133" s="234" t="s">
        <v>25</v>
      </c>
      <c r="G133" s="234" t="s">
        <v>25</v>
      </c>
      <c r="H133" s="234" t="s">
        <v>5667</v>
      </c>
      <c r="I133" s="234" t="s">
        <v>25</v>
      </c>
      <c r="J133" s="234" t="s">
        <v>5668</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1832</v>
      </c>
      <c r="B134" s="234" t="s">
        <v>5669</v>
      </c>
      <c r="C134" s="234" t="s">
        <v>5221</v>
      </c>
      <c r="D134" s="234" t="s">
        <v>5021</v>
      </c>
      <c r="E134" s="234" t="s">
        <v>25</v>
      </c>
      <c r="F134" s="234" t="s">
        <v>5023</v>
      </c>
      <c r="G134" s="234" t="s">
        <v>25</v>
      </c>
      <c r="H134" s="234" t="s">
        <v>5670</v>
      </c>
      <c r="I134" s="234" t="s">
        <v>25</v>
      </c>
      <c r="J134" s="234" t="s">
        <v>5671</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2473</v>
      </c>
      <c r="B135" s="233" t="s">
        <v>5672</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1896</v>
      </c>
      <c r="B136" s="234" t="s">
        <v>5673</v>
      </c>
      <c r="C136" s="234" t="s">
        <v>5674</v>
      </c>
      <c r="D136" s="234" t="s">
        <v>5675</v>
      </c>
      <c r="E136" s="234" t="s">
        <v>5676</v>
      </c>
      <c r="F136" s="234" t="s">
        <v>5677</v>
      </c>
      <c r="G136" s="234" t="s">
        <v>25</v>
      </c>
      <c r="H136" s="234" t="s">
        <v>5678</v>
      </c>
      <c r="I136" s="234" t="s">
        <v>25</v>
      </c>
      <c r="J136" s="234" t="s">
        <v>5679</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1901</v>
      </c>
      <c r="B137" s="234" t="s">
        <v>5680</v>
      </c>
      <c r="C137" s="234" t="s">
        <v>5681</v>
      </c>
      <c r="D137" s="234" t="s">
        <v>5682</v>
      </c>
      <c r="E137" s="234" t="s">
        <v>25</v>
      </c>
      <c r="F137" s="234" t="s">
        <v>25</v>
      </c>
      <c r="G137" s="234" t="s">
        <v>25</v>
      </c>
      <c r="H137" s="234" t="s">
        <v>5683</v>
      </c>
      <c r="I137" s="234" t="s">
        <v>25</v>
      </c>
      <c r="J137" s="234" t="s">
        <v>5684</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1906</v>
      </c>
      <c r="B138" s="234" t="s">
        <v>5685</v>
      </c>
      <c r="C138" s="234" t="s">
        <v>5686</v>
      </c>
      <c r="D138" s="234" t="s">
        <v>25</v>
      </c>
      <c r="E138" s="234" t="s">
        <v>25</v>
      </c>
      <c r="F138" s="234" t="s">
        <v>25</v>
      </c>
      <c r="G138" s="234" t="s">
        <v>25</v>
      </c>
      <c r="H138" s="234" t="s">
        <v>5687</v>
      </c>
      <c r="I138" s="234" t="s">
        <v>25</v>
      </c>
      <c r="J138" s="234" t="s">
        <v>5688</v>
      </c>
      <c r="K138" s="237">
        <f>IF(COUNTIF(L138:AY138,"&lt;&gt;")=0,"",SUMPRODUCT(((Recommendations[ImplStatus]="Implemented")+(Recommendations[ImplStatus]="Compensated"))*ISNUMBER(MATCH(Recommendations[Id],L138:AY138,0)))/COUNTIF(L138:AY138,"&lt;&gt;"))</f>
        <v>0</v>
      </c>
      <c r="L138" s="240" t="s">
        <v>1151</v>
      </c>
      <c r="M138" s="240" t="s">
        <v>1157</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1911</v>
      </c>
      <c r="B139" s="234" t="s">
        <v>5689</v>
      </c>
      <c r="C139" s="234" t="s">
        <v>5690</v>
      </c>
      <c r="D139" s="234" t="s">
        <v>5691</v>
      </c>
      <c r="E139" s="234" t="s">
        <v>25</v>
      </c>
      <c r="F139" s="234" t="s">
        <v>25</v>
      </c>
      <c r="G139" s="234" t="s">
        <v>25</v>
      </c>
      <c r="H139" s="234" t="s">
        <v>5692</v>
      </c>
      <c r="I139" s="234" t="s">
        <v>5693</v>
      </c>
      <c r="J139" s="234" t="s">
        <v>5694</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1916</v>
      </c>
      <c r="B140" s="234" t="s">
        <v>5695</v>
      </c>
      <c r="C140" s="234" t="s">
        <v>5696</v>
      </c>
      <c r="D140" s="234" t="s">
        <v>5697</v>
      </c>
      <c r="E140" s="234" t="s">
        <v>25</v>
      </c>
      <c r="F140" s="234" t="s">
        <v>25</v>
      </c>
      <c r="G140" s="234" t="s">
        <v>25</v>
      </c>
      <c r="H140" s="234" t="s">
        <v>5698</v>
      </c>
      <c r="I140" s="234" t="s">
        <v>5438</v>
      </c>
      <c r="J140" s="234" t="s">
        <v>5699</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5700</v>
      </c>
      <c r="B141" s="234" t="s">
        <v>5701</v>
      </c>
      <c r="C141" s="234" t="s">
        <v>5702</v>
      </c>
      <c r="D141" s="234" t="s">
        <v>25</v>
      </c>
      <c r="E141" s="234" t="s">
        <v>5703</v>
      </c>
      <c r="F141" s="234" t="s">
        <v>25</v>
      </c>
      <c r="G141" s="234" t="s">
        <v>25</v>
      </c>
      <c r="H141" s="234" t="s">
        <v>5704</v>
      </c>
      <c r="I141" s="234" t="s">
        <v>5438</v>
      </c>
      <c r="J141" s="234" t="s">
        <v>5705</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1921</v>
      </c>
      <c r="B142" s="234" t="s">
        <v>5706</v>
      </c>
      <c r="C142" s="234" t="s">
        <v>5707</v>
      </c>
      <c r="D142" s="234" t="s">
        <v>5708</v>
      </c>
      <c r="E142" s="234" t="s">
        <v>5703</v>
      </c>
      <c r="F142" s="234" t="s">
        <v>25</v>
      </c>
      <c r="G142" s="234" t="s">
        <v>25</v>
      </c>
      <c r="H142" s="234" t="s">
        <v>5709</v>
      </c>
      <c r="I142" s="234" t="s">
        <v>5710</v>
      </c>
      <c r="J142" s="234" t="s">
        <v>5711</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2477</v>
      </c>
      <c r="B143" s="233" t="s">
        <v>5712</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5713</v>
      </c>
      <c r="B144" s="234" t="s">
        <v>5714</v>
      </c>
      <c r="C144" s="234" t="s">
        <v>5715</v>
      </c>
      <c r="D144" s="234" t="s">
        <v>25</v>
      </c>
      <c r="E144" s="234" t="s">
        <v>25</v>
      </c>
      <c r="F144" s="234" t="s">
        <v>25</v>
      </c>
      <c r="G144" s="234" t="s">
        <v>25</v>
      </c>
      <c r="H144" s="234" t="s">
        <v>5716</v>
      </c>
      <c r="I144" s="234" t="s">
        <v>25</v>
      </c>
      <c r="J144" s="234" t="s">
        <v>5717</v>
      </c>
      <c r="K144" s="237">
        <f>IF(COUNTIF(L144:AY144,"&lt;&gt;")=0,"",SUMPRODUCT(((Recommendations[ImplStatus]="Implemented")+(Recommendations[ImplStatus]="Compensated"))*ISNUMBER(MATCH(Recommendations[Id],L144:AY144,0)))/COUNTIF(L144:AY144,"&lt;&gt;"))</f>
        <v>0</v>
      </c>
      <c r="L144" s="240" t="s">
        <v>734</v>
      </c>
      <c r="M144" s="240" t="s">
        <v>741</v>
      </c>
      <c r="N144" s="240" t="s">
        <v>1011</v>
      </c>
      <c r="O144" s="240" t="s">
        <v>1168</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5718</v>
      </c>
      <c r="B145" s="234" t="s">
        <v>5719</v>
      </c>
      <c r="C145" s="234" t="s">
        <v>5720</v>
      </c>
      <c r="D145" s="234" t="s">
        <v>25</v>
      </c>
      <c r="E145" s="234" t="s">
        <v>25</v>
      </c>
      <c r="F145" s="234" t="s">
        <v>25</v>
      </c>
      <c r="G145" s="234" t="s">
        <v>25</v>
      </c>
      <c r="H145" s="234" t="s">
        <v>5721</v>
      </c>
      <c r="I145" s="234" t="s">
        <v>25</v>
      </c>
      <c r="J145" s="234" t="s">
        <v>5722</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5723</v>
      </c>
      <c r="B146" s="234" t="s">
        <v>5724</v>
      </c>
      <c r="C146" s="234" t="s">
        <v>5725</v>
      </c>
      <c r="D146" s="234" t="s">
        <v>5726</v>
      </c>
      <c r="E146" s="234" t="s">
        <v>25</v>
      </c>
      <c r="F146" s="234" t="s">
        <v>25</v>
      </c>
      <c r="G146" s="234" t="s">
        <v>25</v>
      </c>
      <c r="H146" s="234" t="s">
        <v>5727</v>
      </c>
      <c r="I146" s="234" t="s">
        <v>25</v>
      </c>
      <c r="J146" s="234" t="s">
        <v>5728</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5729</v>
      </c>
      <c r="B147" s="232" t="s">
        <v>5730</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2499</v>
      </c>
      <c r="B148" s="233" t="s">
        <v>5731</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5732</v>
      </c>
      <c r="B149" s="234" t="s">
        <v>5733</v>
      </c>
      <c r="C149" s="234" t="s">
        <v>5734</v>
      </c>
      <c r="D149" s="234" t="s">
        <v>5217</v>
      </c>
      <c r="E149" s="234" t="s">
        <v>5015</v>
      </c>
      <c r="F149" s="234" t="s">
        <v>25</v>
      </c>
      <c r="G149" s="234" t="s">
        <v>25</v>
      </c>
      <c r="H149" s="234" t="s">
        <v>5735</v>
      </c>
      <c r="I149" s="234" t="s">
        <v>25</v>
      </c>
      <c r="J149" s="234" t="s">
        <v>5736</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5737</v>
      </c>
      <c r="B150" s="234" t="s">
        <v>5738</v>
      </c>
      <c r="C150" s="234" t="s">
        <v>5020</v>
      </c>
      <c r="D150" s="234" t="s">
        <v>5021</v>
      </c>
      <c r="E150" s="234" t="s">
        <v>25</v>
      </c>
      <c r="F150" s="234" t="s">
        <v>5023</v>
      </c>
      <c r="G150" s="234" t="s">
        <v>25</v>
      </c>
      <c r="H150" s="234" t="s">
        <v>5739</v>
      </c>
      <c r="I150" s="234" t="s">
        <v>25</v>
      </c>
      <c r="J150" s="234" t="s">
        <v>5740</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2503</v>
      </c>
      <c r="B151" s="233" t="s">
        <v>5741</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5742</v>
      </c>
      <c r="B152" s="234" t="s">
        <v>5743</v>
      </c>
      <c r="C152" s="234" t="s">
        <v>5744</v>
      </c>
      <c r="D152" s="234" t="s">
        <v>25</v>
      </c>
      <c r="E152" s="234" t="s">
        <v>25</v>
      </c>
      <c r="F152" s="234" t="s">
        <v>25</v>
      </c>
      <c r="G152" s="234" t="s">
        <v>25</v>
      </c>
      <c r="H152" s="234" t="s">
        <v>5745</v>
      </c>
      <c r="I152" s="234" t="s">
        <v>5746</v>
      </c>
      <c r="J152" s="234" t="s">
        <v>5747</v>
      </c>
      <c r="K152" s="237">
        <f>IF(COUNTIF(L152:AY152,"&lt;&gt;")=0,"",SUMPRODUCT(((Recommendations[ImplStatus]="Implemented")+(Recommendations[ImplStatus]="Compensated"))*ISNUMBER(MATCH(Recommendations[Id],L152:AY152,0)))/COUNTIF(L152:AY152,"&lt;&gt;"))</f>
        <v>0</v>
      </c>
      <c r="L152" s="240" t="s">
        <v>1355</v>
      </c>
      <c r="M152" s="240" t="s">
        <v>1360</v>
      </c>
      <c r="N152" s="240" t="s">
        <v>1365</v>
      </c>
      <c r="O152" s="240" t="s">
        <v>1387</v>
      </c>
      <c r="P152" s="240" t="s">
        <v>1896</v>
      </c>
      <c r="Q152" s="240" t="s">
        <v>1906</v>
      </c>
      <c r="R152" s="240" t="s">
        <v>1911</v>
      </c>
      <c r="S152" s="240" t="s">
        <v>1916</v>
      </c>
      <c r="T152" s="240" t="s">
        <v>1921</v>
      </c>
      <c r="U152" s="240" t="s">
        <v>1926</v>
      </c>
      <c r="V152" s="240" t="s">
        <v>1931</v>
      </c>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5748</v>
      </c>
      <c r="B153" s="234" t="s">
        <v>5749</v>
      </c>
      <c r="C153" s="234" t="s">
        <v>5750</v>
      </c>
      <c r="D153" s="234" t="s">
        <v>5751</v>
      </c>
      <c r="E153" s="234" t="s">
        <v>25</v>
      </c>
      <c r="F153" s="234" t="s">
        <v>5752</v>
      </c>
      <c r="G153" s="234" t="s">
        <v>25</v>
      </c>
      <c r="H153" s="234" t="s">
        <v>5753</v>
      </c>
      <c r="I153" s="234" t="s">
        <v>5754</v>
      </c>
      <c r="J153" s="234" t="s">
        <v>5755</v>
      </c>
      <c r="K153" s="237">
        <f>IF(COUNTIF(L153:AY153,"&lt;&gt;")=0,"",SUMPRODUCT(((Recommendations[ImplStatus]="Implemented")+(Recommendations[ImplStatus]="Compensated"))*ISNUMBER(MATCH(Recommendations[Id],L153:AY153,0)))/COUNTIF(L153:AY153,"&lt;&gt;"))</f>
        <v>0</v>
      </c>
      <c r="L153" s="240" t="s">
        <v>1926</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5756</v>
      </c>
      <c r="B154" s="234" t="s">
        <v>5757</v>
      </c>
      <c r="C154" s="234" t="s">
        <v>5758</v>
      </c>
      <c r="D154" s="234" t="s">
        <v>25</v>
      </c>
      <c r="E154" s="234" t="s">
        <v>25</v>
      </c>
      <c r="F154" s="234" t="s">
        <v>5759</v>
      </c>
      <c r="G154" s="234" t="s">
        <v>25</v>
      </c>
      <c r="H154" s="234" t="s">
        <v>5760</v>
      </c>
      <c r="I154" s="234" t="s">
        <v>25</v>
      </c>
      <c r="J154" s="234" t="s">
        <v>5761</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5762</v>
      </c>
      <c r="B155" s="234" t="s">
        <v>5763</v>
      </c>
      <c r="C155" s="234" t="s">
        <v>5764</v>
      </c>
      <c r="D155" s="234" t="s">
        <v>25</v>
      </c>
      <c r="E155" s="234" t="s">
        <v>25</v>
      </c>
      <c r="F155" s="234" t="s">
        <v>25</v>
      </c>
      <c r="G155" s="234" t="s">
        <v>25</v>
      </c>
      <c r="H155" s="234" t="s">
        <v>5765</v>
      </c>
      <c r="I155" s="234" t="s">
        <v>5766</v>
      </c>
      <c r="J155" s="234" t="s">
        <v>5767</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5768</v>
      </c>
      <c r="B156" s="234" t="s">
        <v>5769</v>
      </c>
      <c r="C156" s="234" t="s">
        <v>5770</v>
      </c>
      <c r="D156" s="234" t="s">
        <v>25</v>
      </c>
      <c r="E156" s="234" t="s">
        <v>25</v>
      </c>
      <c r="F156" s="234" t="s">
        <v>25</v>
      </c>
      <c r="G156" s="234" t="s">
        <v>25</v>
      </c>
      <c r="H156" s="234" t="s">
        <v>5771</v>
      </c>
      <c r="I156" s="234" t="s">
        <v>25</v>
      </c>
      <c r="J156" s="234" t="s">
        <v>5772</v>
      </c>
      <c r="K156" s="237">
        <f>IF(COUNTIF(L156:AY156,"&lt;&gt;")=0,"",SUMPRODUCT(((Recommendations[ImplStatus]="Implemented")+(Recommendations[ImplStatus]="Compensated"))*ISNUMBER(MATCH(Recommendations[Id],L156:AY156,0)))/COUNTIF(L156:AY156,"&lt;&gt;"))</f>
        <v>0</v>
      </c>
      <c r="L156" s="240" t="s">
        <v>1392</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5773</v>
      </c>
      <c r="B157" s="234" t="s">
        <v>5774</v>
      </c>
      <c r="C157" s="234" t="s">
        <v>5775</v>
      </c>
      <c r="D157" s="234" t="s">
        <v>5776</v>
      </c>
      <c r="E157" s="234" t="s">
        <v>25</v>
      </c>
      <c r="F157" s="234" t="s">
        <v>25</v>
      </c>
      <c r="G157" s="234" t="s">
        <v>25</v>
      </c>
      <c r="H157" s="234" t="s">
        <v>5777</v>
      </c>
      <c r="I157" s="234" t="s">
        <v>25</v>
      </c>
      <c r="J157" s="234" t="s">
        <v>5778</v>
      </c>
      <c r="K157" s="237">
        <f>IF(COUNTIF(L157:AY157,"&lt;&gt;")=0,"",SUMPRODUCT(((Recommendations[ImplStatus]="Implemented")+(Recommendations[ImplStatus]="Compensated"))*ISNUMBER(MATCH(Recommendations[Id],L157:AY157,0)))/COUNTIF(L157:AY157,"&lt;&gt;"))</f>
        <v>0</v>
      </c>
      <c r="L157" s="240" t="s">
        <v>1343</v>
      </c>
      <c r="M157" s="240" t="s">
        <v>1392</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5779</v>
      </c>
      <c r="B158" s="234" t="s">
        <v>5780</v>
      </c>
      <c r="C158" s="234" t="s">
        <v>5781</v>
      </c>
      <c r="D158" s="234" t="s">
        <v>5782</v>
      </c>
      <c r="E158" s="234" t="s">
        <v>25</v>
      </c>
      <c r="F158" s="234" t="s">
        <v>25</v>
      </c>
      <c r="G158" s="234" t="s">
        <v>25</v>
      </c>
      <c r="H158" s="234" t="s">
        <v>25</v>
      </c>
      <c r="I158" s="234" t="s">
        <v>25</v>
      </c>
      <c r="J158" s="234" t="s">
        <v>5783</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5784</v>
      </c>
      <c r="B159" s="234" t="s">
        <v>5785</v>
      </c>
      <c r="C159" s="234" t="s">
        <v>5786</v>
      </c>
      <c r="D159" s="234" t="s">
        <v>5787</v>
      </c>
      <c r="E159" s="234" t="s">
        <v>25</v>
      </c>
      <c r="F159" s="234" t="s">
        <v>5788</v>
      </c>
      <c r="G159" s="234" t="s">
        <v>25</v>
      </c>
      <c r="H159" s="234" t="s">
        <v>5789</v>
      </c>
      <c r="I159" s="234" t="s">
        <v>5790</v>
      </c>
      <c r="J159" s="234" t="s">
        <v>5791</v>
      </c>
      <c r="K159" s="237">
        <f>IF(COUNTIF(L159:AY159,"&lt;&gt;")=0,"",SUMPRODUCT(((Recommendations[ImplStatus]="Implemented")+(Recommendations[ImplStatus]="Compensated"))*ISNUMBER(MATCH(Recommendations[Id],L159:AY159,0)))/COUNTIF(L159:AY159,"&lt;&gt;"))</f>
        <v>0</v>
      </c>
      <c r="L159" s="240" t="s">
        <v>442</v>
      </c>
      <c r="M159" s="240" t="s">
        <v>447</v>
      </c>
      <c r="N159" s="240" t="s">
        <v>1029</v>
      </c>
      <c r="O159" s="240" t="s">
        <v>1402</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2507</v>
      </c>
      <c r="B160" s="233" t="s">
        <v>5792</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5793</v>
      </c>
      <c r="B161" s="234" t="s">
        <v>5794</v>
      </c>
      <c r="C161" s="234" t="s">
        <v>5795</v>
      </c>
      <c r="D161" s="234" t="s">
        <v>5796</v>
      </c>
      <c r="E161" s="234" t="s">
        <v>25</v>
      </c>
      <c r="F161" s="234" t="s">
        <v>25</v>
      </c>
      <c r="G161" s="234" t="s">
        <v>5797</v>
      </c>
      <c r="H161" s="234" t="s">
        <v>5798</v>
      </c>
      <c r="I161" s="234" t="s">
        <v>5799</v>
      </c>
      <c r="J161" s="234" t="s">
        <v>5800</v>
      </c>
      <c r="K161" s="237">
        <f>IF(COUNTIF(L161:AY161,"&lt;&gt;")=0,"",SUMPRODUCT(((Recommendations[ImplStatus]="Implemented")+(Recommendations[ImplStatus]="Compensated"))*ISNUMBER(MATCH(Recommendations[Id],L161:AY161,0)))/COUNTIF(L161:AY161,"&lt;&gt;"))</f>
        <v>0</v>
      </c>
      <c r="L161" s="240" t="s">
        <v>1048</v>
      </c>
      <c r="M161" s="240" t="s">
        <v>1054</v>
      </c>
      <c r="N161" s="240" t="s">
        <v>1128</v>
      </c>
      <c r="O161" s="240" t="s">
        <v>1190</v>
      </c>
      <c r="P161" s="240" t="s">
        <v>1312</v>
      </c>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5801</v>
      </c>
      <c r="B162" s="234" t="s">
        <v>5802</v>
      </c>
      <c r="C162" s="234" t="s">
        <v>5803</v>
      </c>
      <c r="D162" s="234" t="s">
        <v>5804</v>
      </c>
      <c r="E162" s="234" t="s">
        <v>25</v>
      </c>
      <c r="F162" s="234" t="s">
        <v>25</v>
      </c>
      <c r="G162" s="234" t="s">
        <v>25</v>
      </c>
      <c r="H162" s="234" t="s">
        <v>5805</v>
      </c>
      <c r="I162" s="234" t="s">
        <v>25</v>
      </c>
      <c r="J162" s="234" t="s">
        <v>5806</v>
      </c>
      <c r="K162" s="237">
        <f>IF(COUNTIF(L162:AY162,"&lt;&gt;")=0,"",SUMPRODUCT(((Recommendations[ImplStatus]="Implemented")+(Recommendations[ImplStatus]="Compensated"))*ISNUMBER(MATCH(Recommendations[Id],L162:AY162,0)))/COUNTIF(L162:AY162,"&lt;&gt;"))</f>
        <v>0</v>
      </c>
      <c r="L162" s="240" t="s">
        <v>1307</v>
      </c>
      <c r="M162" s="240" t="s">
        <v>1337</v>
      </c>
      <c r="N162" s="240" t="s">
        <v>1848</v>
      </c>
      <c r="O162" s="240" t="s">
        <v>1854</v>
      </c>
      <c r="P162" s="240" t="s">
        <v>1859</v>
      </c>
      <c r="Q162" s="240" t="s">
        <v>1864</v>
      </c>
      <c r="R162" s="240" t="s">
        <v>1874</v>
      </c>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5807</v>
      </c>
      <c r="B163" s="234" t="s">
        <v>5808</v>
      </c>
      <c r="C163" s="234" t="s">
        <v>5809</v>
      </c>
      <c r="D163" s="234" t="s">
        <v>5804</v>
      </c>
      <c r="E163" s="234" t="s">
        <v>25</v>
      </c>
      <c r="F163" s="234" t="s">
        <v>5810</v>
      </c>
      <c r="G163" s="234" t="s">
        <v>25</v>
      </c>
      <c r="H163" s="234" t="s">
        <v>5811</v>
      </c>
      <c r="I163" s="234" t="s">
        <v>25</v>
      </c>
      <c r="J163" s="234" t="s">
        <v>5812</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5813</v>
      </c>
      <c r="B164" s="234" t="s">
        <v>5814</v>
      </c>
      <c r="C164" s="234" t="s">
        <v>5815</v>
      </c>
      <c r="D164" s="234" t="s">
        <v>5816</v>
      </c>
      <c r="E164" s="234" t="s">
        <v>25</v>
      </c>
      <c r="F164" s="234" t="s">
        <v>25</v>
      </c>
      <c r="G164" s="234" t="s">
        <v>25</v>
      </c>
      <c r="H164" s="234" t="s">
        <v>5817</v>
      </c>
      <c r="I164" s="234" t="s">
        <v>5818</v>
      </c>
      <c r="J164" s="234" t="s">
        <v>5819</v>
      </c>
      <c r="K164" s="237">
        <f>IF(COUNTIF(L164:AY164,"&lt;&gt;")=0,"",SUMPRODUCT(((Recommendations[ImplStatus]="Implemented")+(Recommendations[ImplStatus]="Compensated"))*ISNUMBER(MATCH(Recommendations[Id],L164:AY164,0)))/COUNTIF(L164:AY164,"&lt;&gt;"))</f>
        <v>0</v>
      </c>
      <c r="L164" s="240" t="s">
        <v>1092</v>
      </c>
      <c r="M164" s="240" t="s">
        <v>1195</v>
      </c>
      <c r="N164" s="240" t="s">
        <v>1211</v>
      </c>
      <c r="O164" s="240" t="s">
        <v>1217</v>
      </c>
      <c r="P164" s="240" t="s">
        <v>1224</v>
      </c>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5820</v>
      </c>
      <c r="B165" s="234" t="s">
        <v>5821</v>
      </c>
      <c r="C165" s="234" t="s">
        <v>5822</v>
      </c>
      <c r="D165" s="234" t="s">
        <v>25</v>
      </c>
      <c r="E165" s="234" t="s">
        <v>25</v>
      </c>
      <c r="F165" s="234" t="s">
        <v>25</v>
      </c>
      <c r="G165" s="234" t="s">
        <v>25</v>
      </c>
      <c r="H165" s="234" t="s">
        <v>5823</v>
      </c>
      <c r="I165" s="234" t="s">
        <v>25</v>
      </c>
      <c r="J165" s="234" t="s">
        <v>5824</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5825</v>
      </c>
      <c r="B166" s="234" t="s">
        <v>5826</v>
      </c>
      <c r="C166" s="234" t="s">
        <v>5827</v>
      </c>
      <c r="D166" s="234" t="s">
        <v>5828</v>
      </c>
      <c r="E166" s="234" t="s">
        <v>25</v>
      </c>
      <c r="F166" s="234" t="s">
        <v>25</v>
      </c>
      <c r="G166" s="234" t="s">
        <v>25</v>
      </c>
      <c r="H166" s="234" t="s">
        <v>5829</v>
      </c>
      <c r="I166" s="234" t="s">
        <v>5830</v>
      </c>
      <c r="J166" s="234" t="s">
        <v>5831</v>
      </c>
      <c r="K166" s="237">
        <f>IF(COUNTIF(L166:AY166,"&lt;&gt;")=0,"",SUMPRODUCT(((Recommendations[ImplStatus]="Implemented")+(Recommendations[ImplStatus]="Compensated"))*ISNUMBER(MATCH(Recommendations[Id],L166:AY166,0)))/COUNTIF(L166:AY166,"&lt;&gt;"))</f>
        <v>0</v>
      </c>
      <c r="L166" s="240" t="s">
        <v>1110</v>
      </c>
      <c r="M166" s="240" t="s">
        <v>1200</v>
      </c>
      <c r="N166" s="240" t="s">
        <v>1231</v>
      </c>
      <c r="O166" s="240" t="s">
        <v>1237</v>
      </c>
      <c r="P166" s="240" t="s">
        <v>1244</v>
      </c>
      <c r="Q166" s="240" t="s">
        <v>1251</v>
      </c>
      <c r="R166" s="240" t="s">
        <v>1257</v>
      </c>
      <c r="S166" s="240" t="s">
        <v>1263</v>
      </c>
      <c r="T166" s="240" t="s">
        <v>1269</v>
      </c>
      <c r="U166" s="240" t="s">
        <v>1275</v>
      </c>
      <c r="V166" s="240" t="s">
        <v>1297</v>
      </c>
      <c r="W166" s="240" t="s">
        <v>1901</v>
      </c>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5832</v>
      </c>
      <c r="B167" s="234" t="s">
        <v>5833</v>
      </c>
      <c r="C167" s="234" t="s">
        <v>5834</v>
      </c>
      <c r="D167" s="234" t="s">
        <v>25</v>
      </c>
      <c r="E167" s="234" t="s">
        <v>25</v>
      </c>
      <c r="F167" s="234" t="s">
        <v>25</v>
      </c>
      <c r="G167" s="234" t="s">
        <v>25</v>
      </c>
      <c r="H167" s="234" t="s">
        <v>5835</v>
      </c>
      <c r="I167" s="234" t="s">
        <v>5836</v>
      </c>
      <c r="J167" s="234" t="s">
        <v>5837</v>
      </c>
      <c r="K167" s="237">
        <f>IF(COUNTIF(L167:AY167,"&lt;&gt;")=0,"",SUMPRODUCT(((Recommendations[ImplStatus]="Implemented")+(Recommendations[ImplStatus]="Compensated"))*ISNUMBER(MATCH(Recommendations[Id],L167:AY167,0)))/COUNTIF(L167:AY167,"&lt;&gt;"))</f>
        <v>0</v>
      </c>
      <c r="L167" s="240" t="s">
        <v>1205</v>
      </c>
      <c r="M167" s="240" t="s">
        <v>1281</v>
      </c>
      <c r="N167" s="240" t="s">
        <v>1286</v>
      </c>
      <c r="O167" s="240" t="s">
        <v>1291</v>
      </c>
      <c r="P167" s="240" t="s">
        <v>1302</v>
      </c>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5838</v>
      </c>
      <c r="B168" s="234" t="s">
        <v>5839</v>
      </c>
      <c r="C168" s="234" t="s">
        <v>5840</v>
      </c>
      <c r="D168" s="234" t="s">
        <v>5841</v>
      </c>
      <c r="E168" s="234" t="s">
        <v>25</v>
      </c>
      <c r="F168" s="234" t="s">
        <v>25</v>
      </c>
      <c r="G168" s="234" t="s">
        <v>25</v>
      </c>
      <c r="H168" s="234" t="s">
        <v>5842</v>
      </c>
      <c r="I168" s="234" t="s">
        <v>25</v>
      </c>
      <c r="J168" s="234" t="s">
        <v>5843</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5844</v>
      </c>
      <c r="B169" s="234" t="s">
        <v>5845</v>
      </c>
      <c r="C169" s="234" t="s">
        <v>5846</v>
      </c>
      <c r="D169" s="234" t="s">
        <v>5847</v>
      </c>
      <c r="E169" s="234" t="s">
        <v>25</v>
      </c>
      <c r="F169" s="234" t="s">
        <v>25</v>
      </c>
      <c r="G169" s="234" t="s">
        <v>5848</v>
      </c>
      <c r="H169" s="234" t="s">
        <v>5849</v>
      </c>
      <c r="I169" s="234" t="s">
        <v>5850</v>
      </c>
      <c r="J169" s="234" t="s">
        <v>5851</v>
      </c>
      <c r="K169" s="237">
        <f>IF(COUNTIF(L169:AY169,"&lt;&gt;")=0,"",SUMPRODUCT(((Recommendations[ImplStatus]="Implemented")+(Recommendations[ImplStatus]="Compensated"))*ISNUMBER(MATCH(Recommendations[Id],L169:AY169,0)))/COUNTIF(L169:AY169,"&lt;&gt;"))</f>
        <v>0</v>
      </c>
      <c r="L169" s="240" t="s">
        <v>1317</v>
      </c>
      <c r="M169" s="240" t="s">
        <v>1324</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5852</v>
      </c>
      <c r="B170" s="234" t="s">
        <v>5853</v>
      </c>
      <c r="C170" s="234" t="s">
        <v>5854</v>
      </c>
      <c r="D170" s="234" t="s">
        <v>5855</v>
      </c>
      <c r="E170" s="234" t="s">
        <v>25</v>
      </c>
      <c r="F170" s="234" t="s">
        <v>25</v>
      </c>
      <c r="G170" s="234" t="s">
        <v>25</v>
      </c>
      <c r="H170" s="234" t="s">
        <v>5856</v>
      </c>
      <c r="I170" s="234" t="s">
        <v>5857</v>
      </c>
      <c r="J170" s="234" t="s">
        <v>5858</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5859</v>
      </c>
      <c r="B171" s="234" t="s">
        <v>5860</v>
      </c>
      <c r="C171" s="234" t="s">
        <v>5854</v>
      </c>
      <c r="D171" s="234" t="s">
        <v>5861</v>
      </c>
      <c r="E171" s="234" t="s">
        <v>25</v>
      </c>
      <c r="F171" s="234" t="s">
        <v>25</v>
      </c>
      <c r="G171" s="234" t="s">
        <v>5862</v>
      </c>
      <c r="H171" s="234" t="s">
        <v>5856</v>
      </c>
      <c r="I171" s="234" t="s">
        <v>5863</v>
      </c>
      <c r="J171" s="234" t="s">
        <v>5864</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5865</v>
      </c>
      <c r="B172" s="234" t="s">
        <v>5866</v>
      </c>
      <c r="C172" s="234" t="s">
        <v>5867</v>
      </c>
      <c r="D172" s="234" t="s">
        <v>5868</v>
      </c>
      <c r="E172" s="234" t="s">
        <v>25</v>
      </c>
      <c r="F172" s="234" t="s">
        <v>25</v>
      </c>
      <c r="G172" s="234" t="s">
        <v>25</v>
      </c>
      <c r="H172" s="234" t="s">
        <v>5869</v>
      </c>
      <c r="I172" s="234" t="s">
        <v>25</v>
      </c>
      <c r="J172" s="234" t="s">
        <v>5870</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2511</v>
      </c>
      <c r="B173" s="233" t="s">
        <v>5871</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5872</v>
      </c>
      <c r="B174" s="234" t="s">
        <v>5873</v>
      </c>
      <c r="C174" s="234" t="s">
        <v>5874</v>
      </c>
      <c r="D174" s="234" t="s">
        <v>5875</v>
      </c>
      <c r="E174" s="234" t="s">
        <v>5876</v>
      </c>
      <c r="F174" s="234" t="s">
        <v>25</v>
      </c>
      <c r="G174" s="234" t="s">
        <v>25</v>
      </c>
      <c r="H174" s="234" t="s">
        <v>5877</v>
      </c>
      <c r="I174" s="234" t="s">
        <v>5878</v>
      </c>
      <c r="J174" s="234" t="s">
        <v>5879</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5880</v>
      </c>
      <c r="B175" s="234" t="s">
        <v>5881</v>
      </c>
      <c r="C175" s="234" t="s">
        <v>5882</v>
      </c>
      <c r="D175" s="234" t="s">
        <v>25</v>
      </c>
      <c r="E175" s="234" t="s">
        <v>5883</v>
      </c>
      <c r="F175" s="234" t="s">
        <v>25</v>
      </c>
      <c r="G175" s="234" t="s">
        <v>25</v>
      </c>
      <c r="H175" s="234" t="s">
        <v>5884</v>
      </c>
      <c r="I175" s="234" t="s">
        <v>25</v>
      </c>
      <c r="J175" s="234" t="s">
        <v>5885</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5886</v>
      </c>
      <c r="B176" s="234" t="s">
        <v>5887</v>
      </c>
      <c r="C176" s="234" t="s">
        <v>5888</v>
      </c>
      <c r="D176" s="234" t="s">
        <v>25</v>
      </c>
      <c r="E176" s="234" t="s">
        <v>5889</v>
      </c>
      <c r="F176" s="234" t="s">
        <v>25</v>
      </c>
      <c r="G176" s="234" t="s">
        <v>25</v>
      </c>
      <c r="H176" s="234" t="s">
        <v>5890</v>
      </c>
      <c r="I176" s="234" t="s">
        <v>5891</v>
      </c>
      <c r="J176" s="234" t="s">
        <v>5892</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2516</v>
      </c>
      <c r="B177" s="233" t="s">
        <v>5893</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5894</v>
      </c>
      <c r="B178" s="234" t="s">
        <v>5895</v>
      </c>
      <c r="C178" s="234" t="s">
        <v>5896</v>
      </c>
      <c r="D178" s="234" t="s">
        <v>5897</v>
      </c>
      <c r="E178" s="234" t="s">
        <v>5898</v>
      </c>
      <c r="F178" s="234" t="s">
        <v>5899</v>
      </c>
      <c r="G178" s="234" t="s">
        <v>25</v>
      </c>
      <c r="H178" s="234" t="s">
        <v>5900</v>
      </c>
      <c r="I178" s="234" t="s">
        <v>5901</v>
      </c>
      <c r="J178" s="234" t="s">
        <v>5902</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2520</v>
      </c>
      <c r="B179" s="233" t="s">
        <v>5903</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5904</v>
      </c>
      <c r="B180" s="234" t="s">
        <v>5905</v>
      </c>
      <c r="C180" s="234" t="s">
        <v>5906</v>
      </c>
      <c r="D180" s="234" t="s">
        <v>5897</v>
      </c>
      <c r="E180" s="234" t="s">
        <v>5907</v>
      </c>
      <c r="F180" s="234" t="s">
        <v>25</v>
      </c>
      <c r="G180" s="234" t="s">
        <v>25</v>
      </c>
      <c r="H180" s="234" t="s">
        <v>5908</v>
      </c>
      <c r="I180" s="234" t="s">
        <v>5438</v>
      </c>
      <c r="J180" s="234" t="s">
        <v>5909</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5910</v>
      </c>
      <c r="B181" s="234" t="s">
        <v>5911</v>
      </c>
      <c r="C181" s="234" t="s">
        <v>5912</v>
      </c>
      <c r="D181" s="234" t="s">
        <v>5913</v>
      </c>
      <c r="E181" s="234" t="s">
        <v>25</v>
      </c>
      <c r="F181" s="234" t="s">
        <v>25</v>
      </c>
      <c r="G181" s="234" t="s">
        <v>25</v>
      </c>
      <c r="H181" s="234" t="s">
        <v>5914</v>
      </c>
      <c r="I181" s="234" t="s">
        <v>5915</v>
      </c>
      <c r="J181" s="234" t="s">
        <v>5916</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5917</v>
      </c>
      <c r="B182" s="234" t="s">
        <v>5918</v>
      </c>
      <c r="C182" s="234" t="s">
        <v>5919</v>
      </c>
      <c r="D182" s="234" t="s">
        <v>5920</v>
      </c>
      <c r="E182" s="234" t="s">
        <v>25</v>
      </c>
      <c r="F182" s="234" t="s">
        <v>25</v>
      </c>
      <c r="G182" s="234" t="s">
        <v>25</v>
      </c>
      <c r="H182" s="234" t="s">
        <v>5921</v>
      </c>
      <c r="I182" s="234" t="s">
        <v>5438</v>
      </c>
      <c r="J182" s="234" t="s">
        <v>5922</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5923</v>
      </c>
      <c r="B183" s="232" t="s">
        <v>5924</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2550</v>
      </c>
      <c r="B184" s="233" t="s">
        <v>5925</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5926</v>
      </c>
      <c r="B185" s="234" t="s">
        <v>5927</v>
      </c>
      <c r="C185" s="234" t="s">
        <v>5928</v>
      </c>
      <c r="D185" s="234" t="s">
        <v>5217</v>
      </c>
      <c r="E185" s="234" t="s">
        <v>5929</v>
      </c>
      <c r="F185" s="234" t="s">
        <v>25</v>
      </c>
      <c r="G185" s="234" t="s">
        <v>25</v>
      </c>
      <c r="H185" s="234" t="s">
        <v>5930</v>
      </c>
      <c r="I185" s="234" t="s">
        <v>25</v>
      </c>
      <c r="J185" s="234" t="s">
        <v>5931</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5932</v>
      </c>
      <c r="B186" s="234" t="s">
        <v>5933</v>
      </c>
      <c r="C186" s="234" t="s">
        <v>5221</v>
      </c>
      <c r="D186" s="234" t="s">
        <v>5934</v>
      </c>
      <c r="E186" s="234" t="s">
        <v>25</v>
      </c>
      <c r="F186" s="234" t="s">
        <v>25</v>
      </c>
      <c r="G186" s="234" t="s">
        <v>25</v>
      </c>
      <c r="H186" s="234" t="s">
        <v>5935</v>
      </c>
      <c r="I186" s="234" t="s">
        <v>25</v>
      </c>
      <c r="J186" s="234" t="s">
        <v>5936</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2554</v>
      </c>
      <c r="B187" s="233" t="s">
        <v>5937</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5938</v>
      </c>
      <c r="B188" s="234" t="s">
        <v>5939</v>
      </c>
      <c r="C188" s="234" t="s">
        <v>5940</v>
      </c>
      <c r="D188" s="234" t="s">
        <v>5941</v>
      </c>
      <c r="E188" s="234" t="s">
        <v>25</v>
      </c>
      <c r="F188" s="234" t="s">
        <v>5942</v>
      </c>
      <c r="G188" s="234" t="s">
        <v>25</v>
      </c>
      <c r="H188" s="234" t="s">
        <v>5943</v>
      </c>
      <c r="I188" s="234" t="s">
        <v>5944</v>
      </c>
      <c r="J188" s="234" t="s">
        <v>5945</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5946</v>
      </c>
      <c r="B189" s="234" t="s">
        <v>5947</v>
      </c>
      <c r="C189" s="234" t="s">
        <v>5948</v>
      </c>
      <c r="D189" s="234" t="s">
        <v>5949</v>
      </c>
      <c r="E189" s="234" t="s">
        <v>25</v>
      </c>
      <c r="F189" s="234" t="s">
        <v>25</v>
      </c>
      <c r="G189" s="234" t="s">
        <v>25</v>
      </c>
      <c r="H189" s="234" t="s">
        <v>5950</v>
      </c>
      <c r="I189" s="234" t="s">
        <v>25</v>
      </c>
      <c r="J189" s="234" t="s">
        <v>5951</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5952</v>
      </c>
      <c r="B190" s="234" t="s">
        <v>5953</v>
      </c>
      <c r="C190" s="234" t="s">
        <v>5954</v>
      </c>
      <c r="D190" s="234" t="s">
        <v>5955</v>
      </c>
      <c r="E190" s="234" t="s">
        <v>25</v>
      </c>
      <c r="F190" s="234" t="s">
        <v>5956</v>
      </c>
      <c r="G190" s="234" t="s">
        <v>25</v>
      </c>
      <c r="H190" s="234" t="s">
        <v>5957</v>
      </c>
      <c r="I190" s="234" t="s">
        <v>25</v>
      </c>
      <c r="J190" s="234" t="s">
        <v>5958</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5959</v>
      </c>
      <c r="B191" s="234" t="s">
        <v>5960</v>
      </c>
      <c r="C191" s="234" t="s">
        <v>5961</v>
      </c>
      <c r="D191" s="234" t="s">
        <v>25</v>
      </c>
      <c r="E191" s="234" t="s">
        <v>25</v>
      </c>
      <c r="F191" s="234" t="s">
        <v>25</v>
      </c>
      <c r="G191" s="234" t="s">
        <v>25</v>
      </c>
      <c r="H191" s="234" t="s">
        <v>5962</v>
      </c>
      <c r="I191" s="234" t="s">
        <v>25</v>
      </c>
      <c r="J191" s="234" t="s">
        <v>5963</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5964</v>
      </c>
      <c r="B192" s="234" t="s">
        <v>5965</v>
      </c>
      <c r="C192" s="234" t="s">
        <v>5966</v>
      </c>
      <c r="D192" s="234" t="s">
        <v>5967</v>
      </c>
      <c r="E192" s="234" t="s">
        <v>5968</v>
      </c>
      <c r="F192" s="234" t="s">
        <v>25</v>
      </c>
      <c r="G192" s="234" t="s">
        <v>25</v>
      </c>
      <c r="H192" s="234" t="s">
        <v>5969</v>
      </c>
      <c r="I192" s="234" t="s">
        <v>25</v>
      </c>
      <c r="J192" s="234" t="s">
        <v>5970</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2558</v>
      </c>
      <c r="B193" s="233" t="s">
        <v>5971</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5972</v>
      </c>
      <c r="B194" s="234" t="s">
        <v>5973</v>
      </c>
      <c r="C194" s="234" t="s">
        <v>5974</v>
      </c>
      <c r="D194" s="234" t="s">
        <v>5967</v>
      </c>
      <c r="E194" s="234" t="s">
        <v>5968</v>
      </c>
      <c r="F194" s="234" t="s">
        <v>5975</v>
      </c>
      <c r="G194" s="234" t="s">
        <v>25</v>
      </c>
      <c r="H194" s="234" t="s">
        <v>5976</v>
      </c>
      <c r="I194" s="234" t="s">
        <v>25</v>
      </c>
      <c r="J194" s="234" t="s">
        <v>5977</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5978</v>
      </c>
      <c r="B195" s="234" t="s">
        <v>5979</v>
      </c>
      <c r="C195" s="234" t="s">
        <v>5980</v>
      </c>
      <c r="D195" s="234" t="s">
        <v>5981</v>
      </c>
      <c r="E195" s="234" t="s">
        <v>25</v>
      </c>
      <c r="F195" s="234" t="s">
        <v>25</v>
      </c>
      <c r="G195" s="234" t="s">
        <v>25</v>
      </c>
      <c r="H195" s="234" t="s">
        <v>5982</v>
      </c>
      <c r="I195" s="234" t="s">
        <v>25</v>
      </c>
      <c r="J195" s="234" t="s">
        <v>5983</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5984</v>
      </c>
      <c r="B196" s="234" t="s">
        <v>5985</v>
      </c>
      <c r="C196" s="234" t="s">
        <v>5986</v>
      </c>
      <c r="D196" s="234" t="s">
        <v>25</v>
      </c>
      <c r="E196" s="234" t="s">
        <v>5987</v>
      </c>
      <c r="F196" s="234" t="s">
        <v>25</v>
      </c>
      <c r="G196" s="234" t="s">
        <v>25</v>
      </c>
      <c r="H196" s="234" t="s">
        <v>5988</v>
      </c>
      <c r="I196" s="234" t="s">
        <v>25</v>
      </c>
      <c r="J196" s="234" t="s">
        <v>5989</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5990</v>
      </c>
      <c r="B197" s="234" t="s">
        <v>5991</v>
      </c>
      <c r="C197" s="234" t="s">
        <v>5992</v>
      </c>
      <c r="D197" s="234" t="s">
        <v>25</v>
      </c>
      <c r="E197" s="234" t="s">
        <v>25</v>
      </c>
      <c r="F197" s="234" t="s">
        <v>25</v>
      </c>
      <c r="G197" s="234" t="s">
        <v>25</v>
      </c>
      <c r="H197" s="234" t="s">
        <v>5993</v>
      </c>
      <c r="I197" s="234" t="s">
        <v>25</v>
      </c>
      <c r="J197" s="234" t="s">
        <v>5994</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5995</v>
      </c>
      <c r="B198" s="234" t="s">
        <v>5996</v>
      </c>
      <c r="C198" s="234" t="s">
        <v>5997</v>
      </c>
      <c r="D198" s="234" t="s">
        <v>5998</v>
      </c>
      <c r="E198" s="234" t="s">
        <v>25</v>
      </c>
      <c r="F198" s="234" t="s">
        <v>25</v>
      </c>
      <c r="G198" s="234" t="s">
        <v>25</v>
      </c>
      <c r="H198" s="234" t="s">
        <v>5999</v>
      </c>
      <c r="I198" s="234" t="s">
        <v>25</v>
      </c>
      <c r="J198" s="234" t="s">
        <v>6000</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2562</v>
      </c>
      <c r="B199" s="233" t="s">
        <v>6001</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6002</v>
      </c>
      <c r="B200" s="234" t="s">
        <v>6003</v>
      </c>
      <c r="C200" s="234" t="s">
        <v>6004</v>
      </c>
      <c r="D200" s="234" t="s">
        <v>25</v>
      </c>
      <c r="E200" s="234" t="s">
        <v>25</v>
      </c>
      <c r="F200" s="234" t="s">
        <v>25</v>
      </c>
      <c r="G200" s="234" t="s">
        <v>25</v>
      </c>
      <c r="H200" s="234" t="s">
        <v>6005</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6006</v>
      </c>
      <c r="B201" s="234" t="s">
        <v>6007</v>
      </c>
      <c r="C201" s="234" t="s">
        <v>6008</v>
      </c>
      <c r="D201" s="234" t="s">
        <v>6009</v>
      </c>
      <c r="E201" s="234" t="s">
        <v>25</v>
      </c>
      <c r="F201" s="234" t="s">
        <v>25</v>
      </c>
      <c r="G201" s="234" t="s">
        <v>25</v>
      </c>
      <c r="H201" s="234" t="s">
        <v>6010</v>
      </c>
      <c r="I201" s="234" t="s">
        <v>25</v>
      </c>
      <c r="J201" s="234" t="s">
        <v>6011</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6012</v>
      </c>
      <c r="B202" s="234" t="s">
        <v>6013</v>
      </c>
      <c r="C202" s="234" t="s">
        <v>6014</v>
      </c>
      <c r="D202" s="234" t="s">
        <v>25</v>
      </c>
      <c r="E202" s="234" t="s">
        <v>25</v>
      </c>
      <c r="F202" s="234" t="s">
        <v>25</v>
      </c>
      <c r="G202" s="234" t="s">
        <v>25</v>
      </c>
      <c r="H202" s="234" t="s">
        <v>6015</v>
      </c>
      <c r="I202" s="234" t="s">
        <v>25</v>
      </c>
      <c r="J202" s="234" t="s">
        <v>6016</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6017</v>
      </c>
      <c r="B203" s="234" t="s">
        <v>6018</v>
      </c>
      <c r="C203" s="234" t="s">
        <v>6019</v>
      </c>
      <c r="D203" s="234" t="s">
        <v>6020</v>
      </c>
      <c r="E203" s="234" t="s">
        <v>25</v>
      </c>
      <c r="F203" s="234" t="s">
        <v>25</v>
      </c>
      <c r="G203" s="234" t="s">
        <v>25</v>
      </c>
      <c r="H203" s="234" t="s">
        <v>6021</v>
      </c>
      <c r="I203" s="234" t="s">
        <v>25</v>
      </c>
      <c r="J203" s="234" t="s">
        <v>6022</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6023</v>
      </c>
      <c r="B204" s="234" t="s">
        <v>6024</v>
      </c>
      <c r="C204" s="234" t="s">
        <v>6025</v>
      </c>
      <c r="D204" s="234" t="s">
        <v>25</v>
      </c>
      <c r="E204" s="234" t="s">
        <v>25</v>
      </c>
      <c r="F204" s="234" t="s">
        <v>25</v>
      </c>
      <c r="G204" s="234" t="s">
        <v>25</v>
      </c>
      <c r="H204" s="234" t="s">
        <v>6026</v>
      </c>
      <c r="I204" s="234" t="s">
        <v>25</v>
      </c>
      <c r="J204" s="234" t="s">
        <v>6027</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6028</v>
      </c>
      <c r="B205" s="234" t="s">
        <v>6029</v>
      </c>
      <c r="C205" s="234" t="s">
        <v>6030</v>
      </c>
      <c r="D205" s="234" t="s">
        <v>25</v>
      </c>
      <c r="E205" s="234" t="s">
        <v>25</v>
      </c>
      <c r="F205" s="234" t="s">
        <v>25</v>
      </c>
      <c r="G205" s="234" t="s">
        <v>25</v>
      </c>
      <c r="H205" s="234" t="s">
        <v>6031</v>
      </c>
      <c r="I205" s="234" t="s">
        <v>6032</v>
      </c>
      <c r="J205" s="234" t="s">
        <v>6033</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6034</v>
      </c>
      <c r="B206" s="234" t="s">
        <v>6035</v>
      </c>
      <c r="C206" s="234" t="s">
        <v>6036</v>
      </c>
      <c r="D206" s="234" t="s">
        <v>25</v>
      </c>
      <c r="E206" s="234" t="s">
        <v>25</v>
      </c>
      <c r="F206" s="234" t="s">
        <v>25</v>
      </c>
      <c r="G206" s="234" t="s">
        <v>25</v>
      </c>
      <c r="H206" s="234" t="s">
        <v>6037</v>
      </c>
      <c r="I206" s="234" t="s">
        <v>25</v>
      </c>
      <c r="J206" s="234" t="s">
        <v>6038</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6039</v>
      </c>
      <c r="B207" s="234" t="s">
        <v>6040</v>
      </c>
      <c r="C207" s="234" t="s">
        <v>6036</v>
      </c>
      <c r="D207" s="234" t="s">
        <v>6041</v>
      </c>
      <c r="E207" s="234" t="s">
        <v>25</v>
      </c>
      <c r="F207" s="234" t="s">
        <v>25</v>
      </c>
      <c r="G207" s="234" t="s">
        <v>25</v>
      </c>
      <c r="H207" s="234" t="s">
        <v>6042</v>
      </c>
      <c r="I207" s="234" t="s">
        <v>25</v>
      </c>
      <c r="J207" s="234" t="s">
        <v>6043</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6044</v>
      </c>
      <c r="B208" s="234" t="s">
        <v>6045</v>
      </c>
      <c r="C208" s="234" t="s">
        <v>6046</v>
      </c>
      <c r="D208" s="234" t="s">
        <v>6041</v>
      </c>
      <c r="E208" s="234" t="s">
        <v>25</v>
      </c>
      <c r="F208" s="234" t="s">
        <v>6047</v>
      </c>
      <c r="G208" s="234" t="s">
        <v>6048</v>
      </c>
      <c r="H208" s="234" t="s">
        <v>6049</v>
      </c>
      <c r="I208" s="234" t="s">
        <v>6050</v>
      </c>
      <c r="J208" s="234" t="s">
        <v>6051</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6052</v>
      </c>
      <c r="B209" s="234" t="s">
        <v>6053</v>
      </c>
      <c r="C209" s="234" t="s">
        <v>6054</v>
      </c>
      <c r="D209" s="234" t="s">
        <v>6055</v>
      </c>
      <c r="E209" s="234" t="s">
        <v>25</v>
      </c>
      <c r="F209" s="234" t="s">
        <v>6047</v>
      </c>
      <c r="G209" s="234" t="s">
        <v>6056</v>
      </c>
      <c r="H209" s="234" t="s">
        <v>6057</v>
      </c>
      <c r="I209" s="234" t="s">
        <v>6050</v>
      </c>
      <c r="J209" s="234" t="s">
        <v>6058</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2566</v>
      </c>
      <c r="B210" s="233" t="s">
        <v>6059</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6060</v>
      </c>
      <c r="B211" s="234" t="s">
        <v>6061</v>
      </c>
      <c r="C211" s="234" t="s">
        <v>6062</v>
      </c>
      <c r="D211" s="234" t="s">
        <v>6063</v>
      </c>
      <c r="E211" s="234" t="s">
        <v>25</v>
      </c>
      <c r="F211" s="234" t="s">
        <v>25</v>
      </c>
      <c r="G211" s="234" t="s">
        <v>6064</v>
      </c>
      <c r="H211" s="234" t="s">
        <v>6065</v>
      </c>
      <c r="I211" s="234" t="s">
        <v>6066</v>
      </c>
      <c r="J211" s="234" t="s">
        <v>6067</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6068</v>
      </c>
      <c r="B212" s="234" t="s">
        <v>6069</v>
      </c>
      <c r="C212" s="234" t="s">
        <v>6070</v>
      </c>
      <c r="D212" s="234" t="s">
        <v>6071</v>
      </c>
      <c r="E212" s="234" t="s">
        <v>25</v>
      </c>
      <c r="F212" s="234" t="s">
        <v>6072</v>
      </c>
      <c r="G212" s="234" t="s">
        <v>25</v>
      </c>
      <c r="H212" s="234" t="s">
        <v>25</v>
      </c>
      <c r="I212" s="234" t="s">
        <v>25</v>
      </c>
      <c r="J212" s="234" t="s">
        <v>6073</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6074</v>
      </c>
      <c r="B213" s="234" t="s">
        <v>6075</v>
      </c>
      <c r="C213" s="234" t="s">
        <v>6076</v>
      </c>
      <c r="D213" s="234" t="s">
        <v>6077</v>
      </c>
      <c r="E213" s="234" t="s">
        <v>25</v>
      </c>
      <c r="F213" s="234" t="s">
        <v>6078</v>
      </c>
      <c r="G213" s="234" t="s">
        <v>25</v>
      </c>
      <c r="H213" s="234" t="s">
        <v>6079</v>
      </c>
      <c r="I213" s="234" t="s">
        <v>25</v>
      </c>
      <c r="J213" s="234" t="s">
        <v>6080</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6081</v>
      </c>
      <c r="B214" s="234" t="s">
        <v>6082</v>
      </c>
      <c r="C214" s="234" t="s">
        <v>6083</v>
      </c>
      <c r="D214" s="234" t="s">
        <v>6084</v>
      </c>
      <c r="E214" s="234" t="s">
        <v>25</v>
      </c>
      <c r="F214" s="234" t="s">
        <v>25</v>
      </c>
      <c r="G214" s="234" t="s">
        <v>25</v>
      </c>
      <c r="H214" s="234" t="s">
        <v>6085</v>
      </c>
      <c r="I214" s="234" t="s">
        <v>5438</v>
      </c>
      <c r="J214" s="234" t="s">
        <v>6086</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6087</v>
      </c>
      <c r="B215" s="234" t="s">
        <v>6088</v>
      </c>
      <c r="C215" s="234" t="s">
        <v>6089</v>
      </c>
      <c r="D215" s="234" t="s">
        <v>6090</v>
      </c>
      <c r="E215" s="234" t="s">
        <v>25</v>
      </c>
      <c r="F215" s="234" t="s">
        <v>25</v>
      </c>
      <c r="G215" s="234" t="s">
        <v>25</v>
      </c>
      <c r="H215" s="234" t="s">
        <v>6091</v>
      </c>
      <c r="I215" s="234" t="s">
        <v>25</v>
      </c>
      <c r="J215" s="234" t="s">
        <v>6092</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6093</v>
      </c>
      <c r="B216" s="232" t="s">
        <v>6094</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2580</v>
      </c>
      <c r="B217" s="233" t="s">
        <v>6095</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6096</v>
      </c>
      <c r="B218" s="234" t="s">
        <v>6097</v>
      </c>
      <c r="C218" s="234" t="s">
        <v>6098</v>
      </c>
      <c r="D218" s="234" t="s">
        <v>5217</v>
      </c>
      <c r="E218" s="234" t="s">
        <v>5015</v>
      </c>
      <c r="F218" s="234" t="s">
        <v>25</v>
      </c>
      <c r="G218" s="234" t="s">
        <v>25</v>
      </c>
      <c r="H218" s="234" t="s">
        <v>6099</v>
      </c>
      <c r="I218" s="234" t="s">
        <v>25</v>
      </c>
      <c r="J218" s="234" t="s">
        <v>6100</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6101</v>
      </c>
      <c r="B219" s="234" t="s">
        <v>6102</v>
      </c>
      <c r="C219" s="234" t="s">
        <v>5020</v>
      </c>
      <c r="D219" s="234" t="s">
        <v>5021</v>
      </c>
      <c r="E219" s="234" t="s">
        <v>25</v>
      </c>
      <c r="F219" s="234" t="s">
        <v>5023</v>
      </c>
      <c r="G219" s="234" t="s">
        <v>25</v>
      </c>
      <c r="H219" s="234" t="s">
        <v>6103</v>
      </c>
      <c r="I219" s="234" t="s">
        <v>25</v>
      </c>
      <c r="J219" s="234" t="s">
        <v>6104</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2584</v>
      </c>
      <c r="B220" s="233" t="s">
        <v>6105</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6106</v>
      </c>
      <c r="B221" s="234" t="s">
        <v>6107</v>
      </c>
      <c r="C221" s="234" t="s">
        <v>6108</v>
      </c>
      <c r="D221" s="234" t="s">
        <v>6109</v>
      </c>
      <c r="E221" s="234" t="s">
        <v>25</v>
      </c>
      <c r="F221" s="234" t="s">
        <v>25</v>
      </c>
      <c r="G221" s="234" t="s">
        <v>25</v>
      </c>
      <c r="H221" s="234" t="s">
        <v>6110</v>
      </c>
      <c r="I221" s="234" t="s">
        <v>25</v>
      </c>
      <c r="J221" s="234" t="s">
        <v>6111</v>
      </c>
      <c r="K221" s="237">
        <f>IF(COUNTIF(L221:AY221,"&lt;&gt;")=0,"",SUMPRODUCT(((Recommendations[ImplStatus]="Implemented")+(Recommendations[ImplStatus]="Compensated"))*ISNUMBER(MATCH(Recommendations[Id],L221:AY221,0)))/COUNTIF(L221:AY221,"&lt;&gt;"))</f>
        <v>0</v>
      </c>
      <c r="L221" s="240" t="s">
        <v>891</v>
      </c>
      <c r="M221" s="240" t="s">
        <v>897</v>
      </c>
      <c r="N221" s="240" t="s">
        <v>1414</v>
      </c>
      <c r="O221" s="240" t="s">
        <v>1466</v>
      </c>
      <c r="P221" s="240" t="s">
        <v>1472</v>
      </c>
      <c r="Q221" s="240" t="s">
        <v>1477</v>
      </c>
      <c r="R221" s="240" t="s">
        <v>1487</v>
      </c>
      <c r="S221" s="240" t="s">
        <v>1532</v>
      </c>
      <c r="T221" s="240" t="s">
        <v>1537</v>
      </c>
      <c r="U221" s="240" t="s">
        <v>1542</v>
      </c>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6112</v>
      </c>
      <c r="B222" s="234" t="s">
        <v>6113</v>
      </c>
      <c r="C222" s="234" t="s">
        <v>6114</v>
      </c>
      <c r="D222" s="234" t="s">
        <v>6115</v>
      </c>
      <c r="E222" s="234" t="s">
        <v>25</v>
      </c>
      <c r="F222" s="234" t="s">
        <v>25</v>
      </c>
      <c r="G222" s="234" t="s">
        <v>25</v>
      </c>
      <c r="H222" s="234" t="s">
        <v>6116</v>
      </c>
      <c r="I222" s="234" t="s">
        <v>25</v>
      </c>
      <c r="J222" s="234" t="s">
        <v>6117</v>
      </c>
      <c r="K222" s="237">
        <f>IF(COUNTIF(L222:AY222,"&lt;&gt;")=0,"",SUMPRODUCT(((Recommendations[ImplStatus]="Implemented")+(Recommendations[ImplStatus]="Compensated"))*ISNUMBER(MATCH(Recommendations[Id],L222:AY222,0)))/COUNTIF(L222:AY222,"&lt;&gt;"))</f>
        <v>0</v>
      </c>
      <c r="L222" s="240" t="s">
        <v>1684</v>
      </c>
      <c r="M222" s="240" t="s">
        <v>1689</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6118</v>
      </c>
      <c r="B223" s="234" t="s">
        <v>6119</v>
      </c>
      <c r="C223" s="234" t="s">
        <v>6120</v>
      </c>
      <c r="D223" s="234" t="s">
        <v>25</v>
      </c>
      <c r="E223" s="234" t="s">
        <v>6121</v>
      </c>
      <c r="F223" s="234" t="s">
        <v>25</v>
      </c>
      <c r="G223" s="234" t="s">
        <v>25</v>
      </c>
      <c r="H223" s="234" t="s">
        <v>6122</v>
      </c>
      <c r="I223" s="234" t="s">
        <v>25</v>
      </c>
      <c r="J223" s="234" t="s">
        <v>6123</v>
      </c>
      <c r="K223" s="237">
        <f>IF(COUNTIF(L223:AY223,"&lt;&gt;")=0,"",SUMPRODUCT(((Recommendations[ImplStatus]="Implemented")+(Recommendations[ImplStatus]="Compensated"))*ISNUMBER(MATCH(Recommendations[Id],L223:AY223,0)))/COUNTIF(L223:AY223,"&lt;&gt;"))</f>
        <v>0</v>
      </c>
      <c r="L223" s="240" t="s">
        <v>1146</v>
      </c>
      <c r="M223" s="240" t="s">
        <v>1578</v>
      </c>
      <c r="N223" s="240" t="s">
        <v>1583</v>
      </c>
      <c r="O223" s="240" t="s">
        <v>1623</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6124</v>
      </c>
      <c r="B224" s="234" t="s">
        <v>6125</v>
      </c>
      <c r="C224" s="234" t="s">
        <v>6126</v>
      </c>
      <c r="D224" s="234" t="s">
        <v>25</v>
      </c>
      <c r="E224" s="234" t="s">
        <v>25</v>
      </c>
      <c r="F224" s="234" t="s">
        <v>25</v>
      </c>
      <c r="G224" s="234" t="s">
        <v>25</v>
      </c>
      <c r="H224" s="234" t="s">
        <v>6127</v>
      </c>
      <c r="I224" s="234" t="s">
        <v>25</v>
      </c>
      <c r="J224" s="234" t="s">
        <v>6128</v>
      </c>
      <c r="K224" s="237">
        <f>IF(COUNTIF(L224:AY224,"&lt;&gt;")=0,"",SUMPRODUCT(((Recommendations[ImplStatus]="Implemented")+(Recommendations[ImplStatus]="Compensated"))*ISNUMBER(MATCH(Recommendations[Id],L224:AY224,0)))/COUNTIF(L224:AY224,"&lt;&gt;"))</f>
        <v>0</v>
      </c>
      <c r="L224" s="240" t="s">
        <v>1664</v>
      </c>
      <c r="M224" s="240" t="s">
        <v>1669</v>
      </c>
      <c r="N224" s="240" t="s">
        <v>1674</v>
      </c>
      <c r="O224" s="240" t="s">
        <v>1709</v>
      </c>
      <c r="P224" s="240" t="s">
        <v>1714</v>
      </c>
      <c r="Q224" s="240" t="s">
        <v>1719</v>
      </c>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6129</v>
      </c>
      <c r="B225" s="234" t="s">
        <v>6130</v>
      </c>
      <c r="C225" s="234" t="s">
        <v>6131</v>
      </c>
      <c r="D225" s="234" t="s">
        <v>25</v>
      </c>
      <c r="E225" s="234" t="s">
        <v>25</v>
      </c>
      <c r="F225" s="234" t="s">
        <v>25</v>
      </c>
      <c r="G225" s="234" t="s">
        <v>25</v>
      </c>
      <c r="H225" s="234" t="s">
        <v>6132</v>
      </c>
      <c r="I225" s="234" t="s">
        <v>25</v>
      </c>
      <c r="J225" s="234" t="s">
        <v>25</v>
      </c>
      <c r="K225" s="237">
        <f>IF(COUNTIF(L225:AY225,"&lt;&gt;")=0,"",SUMPRODUCT(((Recommendations[ImplStatus]="Implemented")+(Recommendations[ImplStatus]="Compensated"))*ISNUMBER(MATCH(Recommendations[Id],L225:AY225,0)))/COUNTIF(L225:AY225,"&lt;&gt;"))</f>
        <v>0</v>
      </c>
      <c r="L225" s="240" t="s">
        <v>1629</v>
      </c>
      <c r="M225" s="240" t="s">
        <v>1689</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6133</v>
      </c>
      <c r="B226" s="234" t="s">
        <v>6134</v>
      </c>
      <c r="C226" s="234" t="s">
        <v>6135</v>
      </c>
      <c r="D226" s="234" t="s">
        <v>25</v>
      </c>
      <c r="E226" s="234" t="s">
        <v>25</v>
      </c>
      <c r="F226" s="234" t="s">
        <v>25</v>
      </c>
      <c r="G226" s="234" t="s">
        <v>25</v>
      </c>
      <c r="H226" s="234" t="s">
        <v>6136</v>
      </c>
      <c r="I226" s="234" t="s">
        <v>25</v>
      </c>
      <c r="J226" s="234" t="s">
        <v>6137</v>
      </c>
      <c r="K226" s="237">
        <f>IF(COUNTIF(L226:AY226,"&lt;&gt;")=0,"",SUMPRODUCT(((Recommendations[ImplStatus]="Implemented")+(Recommendations[ImplStatus]="Compensated"))*ISNUMBER(MATCH(Recommendations[Id],L226:AY226,0)))/COUNTIF(L226:AY226,"&lt;&gt;"))</f>
        <v>0</v>
      </c>
      <c r="L226" s="240" t="s">
        <v>1634</v>
      </c>
      <c r="M226" s="240" t="s">
        <v>1639</v>
      </c>
      <c r="N226" s="240" t="s">
        <v>1644</v>
      </c>
      <c r="O226" s="240" t="s">
        <v>1649</v>
      </c>
      <c r="P226" s="240" t="s">
        <v>1654</v>
      </c>
      <c r="Q226" s="240" t="s">
        <v>1659</v>
      </c>
      <c r="R226" s="240" t="s">
        <v>1724</v>
      </c>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6138</v>
      </c>
      <c r="B227" s="234" t="s">
        <v>6139</v>
      </c>
      <c r="C227" s="234" t="s">
        <v>6140</v>
      </c>
      <c r="D227" s="234" t="s">
        <v>25</v>
      </c>
      <c r="E227" s="234" t="s">
        <v>25</v>
      </c>
      <c r="F227" s="234" t="s">
        <v>25</v>
      </c>
      <c r="G227" s="234" t="s">
        <v>25</v>
      </c>
      <c r="H227" s="234" t="s">
        <v>6141</v>
      </c>
      <c r="I227" s="234" t="s">
        <v>25</v>
      </c>
      <c r="J227" s="234" t="s">
        <v>6142</v>
      </c>
      <c r="K227" s="237">
        <f>IF(COUNTIF(L227:AY227,"&lt;&gt;")=0,"",SUMPRODUCT(((Recommendations[ImplStatus]="Implemented")+(Recommendations[ImplStatus]="Compensated"))*ISNUMBER(MATCH(Recommendations[Id],L227:AY227,0)))/COUNTIF(L227:AY227,"&lt;&gt;"))</f>
        <v>0</v>
      </c>
      <c r="L227" s="240" t="s">
        <v>1593</v>
      </c>
      <c r="M227" s="240" t="s">
        <v>1598</v>
      </c>
      <c r="N227" s="240" t="s">
        <v>1603</v>
      </c>
      <c r="O227" s="240" t="s">
        <v>1608</v>
      </c>
      <c r="P227" s="240" t="s">
        <v>1613</v>
      </c>
      <c r="Q227" s="240" t="s">
        <v>1618</v>
      </c>
      <c r="R227" s="240" t="s">
        <v>1679</v>
      </c>
      <c r="S227" s="240" t="s">
        <v>1704</v>
      </c>
      <c r="T227" s="240" t="s">
        <v>1729</v>
      </c>
      <c r="U227" s="240" t="s">
        <v>1734</v>
      </c>
      <c r="V227" s="240" t="s">
        <v>1739</v>
      </c>
      <c r="W227" s="240" t="s">
        <v>1744</v>
      </c>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6143</v>
      </c>
      <c r="B228" s="234" t="s">
        <v>6144</v>
      </c>
      <c r="C228" s="234" t="s">
        <v>6145</v>
      </c>
      <c r="D228" s="234" t="s">
        <v>25</v>
      </c>
      <c r="E228" s="234" t="s">
        <v>25</v>
      </c>
      <c r="F228" s="234" t="s">
        <v>25</v>
      </c>
      <c r="G228" s="234" t="s">
        <v>25</v>
      </c>
      <c r="H228" s="234" t="s">
        <v>6146</v>
      </c>
      <c r="I228" s="234" t="s">
        <v>25</v>
      </c>
      <c r="J228" s="234" t="s">
        <v>6147</v>
      </c>
      <c r="K228" s="237">
        <f>IF(COUNTIF(L228:AY228,"&lt;&gt;")=0,"",SUMPRODUCT(((Recommendations[ImplStatus]="Implemented")+(Recommendations[ImplStatus]="Compensated"))*ISNUMBER(MATCH(Recommendations[Id],L228:AY228,0)))/COUNTIF(L228:AY228,"&lt;&gt;"))</f>
        <v>0</v>
      </c>
      <c r="L228" s="240" t="s">
        <v>1694</v>
      </c>
      <c r="M228" s="240" t="s">
        <v>1699</v>
      </c>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6148</v>
      </c>
      <c r="B229" s="234" t="s">
        <v>6149</v>
      </c>
      <c r="C229" s="234" t="s">
        <v>6150</v>
      </c>
      <c r="D229" s="234" t="s">
        <v>25</v>
      </c>
      <c r="E229" s="234" t="s">
        <v>25</v>
      </c>
      <c r="F229" s="234" t="s">
        <v>25</v>
      </c>
      <c r="G229" s="234" t="s">
        <v>25</v>
      </c>
      <c r="H229" s="234" t="s">
        <v>6151</v>
      </c>
      <c r="I229" s="234" t="s">
        <v>25</v>
      </c>
      <c r="J229" s="234" t="s">
        <v>6152</v>
      </c>
      <c r="K229" s="237">
        <f>IF(COUNTIF(L229:AY229,"&lt;&gt;")=0,"",SUMPRODUCT(((Recommendations[ImplStatus]="Implemented")+(Recommendations[ImplStatus]="Compensated"))*ISNUMBER(MATCH(Recommendations[Id],L229:AY229,0)))/COUNTIF(L229:AY229,"&lt;&gt;"))</f>
        <v>0</v>
      </c>
      <c r="L229" s="240" t="s">
        <v>1079</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2588</v>
      </c>
      <c r="B230" s="233" t="s">
        <v>6153</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6154</v>
      </c>
      <c r="B231" s="234" t="s">
        <v>6155</v>
      </c>
      <c r="C231" s="234" t="s">
        <v>6156</v>
      </c>
      <c r="D231" s="234" t="s">
        <v>6157</v>
      </c>
      <c r="E231" s="234" t="s">
        <v>25</v>
      </c>
      <c r="F231" s="234" t="s">
        <v>25</v>
      </c>
      <c r="G231" s="234" t="s">
        <v>25</v>
      </c>
      <c r="H231" s="234" t="s">
        <v>6158</v>
      </c>
      <c r="I231" s="234" t="s">
        <v>25</v>
      </c>
      <c r="J231" s="234" t="s">
        <v>6159</v>
      </c>
      <c r="K231" s="237">
        <f>IF(COUNTIF(L231:AY231,"&lt;&gt;")=0,"",SUMPRODUCT(((Recommendations[ImplStatus]="Implemented")+(Recommendations[ImplStatus]="Compensated"))*ISNUMBER(MATCH(Recommendations[Id],L231:AY231,0)))/COUNTIF(L231:AY231,"&lt;&gt;"))</f>
        <v>0</v>
      </c>
      <c r="L231" s="240" t="s">
        <v>1419</v>
      </c>
      <c r="M231" s="240" t="s">
        <v>1526</v>
      </c>
      <c r="N231" s="240" t="s">
        <v>1765</v>
      </c>
      <c r="O231" s="240" t="s">
        <v>1770</v>
      </c>
      <c r="P231" s="240" t="s">
        <v>1774</v>
      </c>
      <c r="Q231" s="240" t="s">
        <v>1778</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6160</v>
      </c>
      <c r="B232" s="234" t="s">
        <v>6161</v>
      </c>
      <c r="C232" s="234" t="s">
        <v>6162</v>
      </c>
      <c r="D232" s="234" t="s">
        <v>6163</v>
      </c>
      <c r="E232" s="234" t="s">
        <v>25</v>
      </c>
      <c r="F232" s="234" t="s">
        <v>25</v>
      </c>
      <c r="G232" s="234" t="s">
        <v>25</v>
      </c>
      <c r="H232" s="234" t="s">
        <v>6164</v>
      </c>
      <c r="I232" s="234" t="s">
        <v>25</v>
      </c>
      <c r="J232" s="234" t="s">
        <v>6165</v>
      </c>
      <c r="K232" s="237">
        <f>IF(COUNTIF(L232:AY232,"&lt;&gt;")=0,"",SUMPRODUCT(((Recommendations[ImplStatus]="Implemented")+(Recommendations[ImplStatus]="Compensated"))*ISNUMBER(MATCH(Recommendations[Id],L232:AY232,0)))/COUNTIF(L232:AY232,"&lt;&gt;"))</f>
        <v>0</v>
      </c>
      <c r="L232" s="240" t="s">
        <v>177</v>
      </c>
      <c r="M232" s="240" t="s">
        <v>196</v>
      </c>
      <c r="N232" s="240" t="s">
        <v>1419</v>
      </c>
      <c r="O232" s="240" t="s">
        <v>1482</v>
      </c>
      <c r="P232" s="240" t="s">
        <v>1526</v>
      </c>
      <c r="Q232" s="240" t="s">
        <v>1749</v>
      </c>
      <c r="R232" s="240" t="s">
        <v>1754</v>
      </c>
      <c r="S232" s="240" t="s">
        <v>1759</v>
      </c>
      <c r="T232" s="240" t="s">
        <v>1765</v>
      </c>
      <c r="U232" s="240" t="s">
        <v>1770</v>
      </c>
      <c r="V232" s="240" t="s">
        <v>1774</v>
      </c>
      <c r="W232" s="240" t="s">
        <v>1778</v>
      </c>
      <c r="X232" s="240" t="s">
        <v>1784</v>
      </c>
      <c r="Y232" s="240" t="s">
        <v>1789</v>
      </c>
      <c r="Z232" s="240" t="s">
        <v>1793</v>
      </c>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6166</v>
      </c>
      <c r="B233" s="234" t="s">
        <v>6167</v>
      </c>
      <c r="C233" s="234" t="s">
        <v>6168</v>
      </c>
      <c r="D233" s="234" t="s">
        <v>6169</v>
      </c>
      <c r="E233" s="234" t="s">
        <v>25</v>
      </c>
      <c r="F233" s="234" t="s">
        <v>25</v>
      </c>
      <c r="G233" s="234" t="s">
        <v>25</v>
      </c>
      <c r="H233" s="234" t="s">
        <v>6170</v>
      </c>
      <c r="I233" s="234" t="s">
        <v>25</v>
      </c>
      <c r="J233" s="234" t="s">
        <v>6171</v>
      </c>
      <c r="K233" s="237">
        <f>IF(COUNTIF(L233:AY233,"&lt;&gt;")=0,"",SUMPRODUCT(((Recommendations[ImplStatus]="Implemented")+(Recommendations[ImplStatus]="Compensated"))*ISNUMBER(MATCH(Recommendations[Id],L233:AY233,0)))/COUNTIF(L233:AY233,"&lt;&gt;"))</f>
        <v>0</v>
      </c>
      <c r="L233" s="240" t="s">
        <v>1797</v>
      </c>
      <c r="M233" s="240" t="s">
        <v>1802</v>
      </c>
      <c r="N233" s="240" t="s">
        <v>1806</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6172</v>
      </c>
      <c r="B234" s="234" t="s">
        <v>6173</v>
      </c>
      <c r="C234" s="234" t="s">
        <v>6174</v>
      </c>
      <c r="D234" s="234" t="s">
        <v>6175</v>
      </c>
      <c r="E234" s="234" t="s">
        <v>25</v>
      </c>
      <c r="F234" s="234" t="s">
        <v>25</v>
      </c>
      <c r="G234" s="234" t="s">
        <v>25</v>
      </c>
      <c r="H234" s="234" t="s">
        <v>6176</v>
      </c>
      <c r="I234" s="234" t="s">
        <v>25</v>
      </c>
      <c r="J234" s="234" t="s">
        <v>6177</v>
      </c>
      <c r="K234" s="237">
        <f>IF(COUNTIF(L234:AY234,"&lt;&gt;")=0,"",SUMPRODUCT(((Recommendations[ImplStatus]="Implemented")+(Recommendations[ImplStatus]="Compensated"))*ISNUMBER(MATCH(Recommendations[Id],L234:AY234,0)))/COUNTIF(L234:AY234,"&lt;&gt;"))</f>
        <v>0</v>
      </c>
      <c r="L234" s="240" t="s">
        <v>1588</v>
      </c>
      <c r="M234" s="240" t="s">
        <v>1754</v>
      </c>
      <c r="N234" s="240" t="s">
        <v>1821</v>
      </c>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2592</v>
      </c>
      <c r="B235" s="233" t="s">
        <v>6178</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6179</v>
      </c>
      <c r="B236" s="234" t="s">
        <v>6180</v>
      </c>
      <c r="C236" s="234" t="s">
        <v>6181</v>
      </c>
      <c r="D236" s="234" t="s">
        <v>6182</v>
      </c>
      <c r="E236" s="234" t="s">
        <v>25</v>
      </c>
      <c r="F236" s="234" t="s">
        <v>25</v>
      </c>
      <c r="G236" s="234" t="s">
        <v>25</v>
      </c>
      <c r="H236" s="234" t="s">
        <v>6183</v>
      </c>
      <c r="I236" s="234" t="s">
        <v>25</v>
      </c>
      <c r="J236" s="234" t="s">
        <v>6184</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6185</v>
      </c>
      <c r="B237" s="234" t="s">
        <v>6186</v>
      </c>
      <c r="C237" s="234" t="s">
        <v>6187</v>
      </c>
      <c r="D237" s="234" t="s">
        <v>6188</v>
      </c>
      <c r="E237" s="234" t="s">
        <v>25</v>
      </c>
      <c r="F237" s="234" t="s">
        <v>25</v>
      </c>
      <c r="G237" s="234" t="s">
        <v>6189</v>
      </c>
      <c r="H237" s="234" t="s">
        <v>6190</v>
      </c>
      <c r="I237" s="234" t="s">
        <v>5438</v>
      </c>
      <c r="J237" s="234" t="s">
        <v>6191</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6192</v>
      </c>
      <c r="B238" s="234" t="s">
        <v>6193</v>
      </c>
      <c r="C238" s="234" t="s">
        <v>6194</v>
      </c>
      <c r="D238" s="234" t="s">
        <v>25</v>
      </c>
      <c r="E238" s="234" t="s">
        <v>25</v>
      </c>
      <c r="F238" s="234" t="s">
        <v>25</v>
      </c>
      <c r="G238" s="234" t="s">
        <v>25</v>
      </c>
      <c r="H238" s="234" t="s">
        <v>6195</v>
      </c>
      <c r="I238" s="234" t="s">
        <v>6196</v>
      </c>
      <c r="J238" s="234" t="s">
        <v>6197</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6198</v>
      </c>
      <c r="B239" s="234" t="s">
        <v>6199</v>
      </c>
      <c r="C239" s="234" t="s">
        <v>6200</v>
      </c>
      <c r="D239" s="234" t="s">
        <v>25</v>
      </c>
      <c r="E239" s="234" t="s">
        <v>25</v>
      </c>
      <c r="F239" s="234" t="s">
        <v>25</v>
      </c>
      <c r="G239" s="234" t="s">
        <v>25</v>
      </c>
      <c r="H239" s="234" t="s">
        <v>6201</v>
      </c>
      <c r="I239" s="234" t="s">
        <v>5438</v>
      </c>
      <c r="J239" s="234" t="s">
        <v>6202</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6203</v>
      </c>
      <c r="B240" s="234" t="s">
        <v>6204</v>
      </c>
      <c r="C240" s="234" t="s">
        <v>6205</v>
      </c>
      <c r="D240" s="234" t="s">
        <v>6206</v>
      </c>
      <c r="E240" s="234" t="s">
        <v>25</v>
      </c>
      <c r="F240" s="234" t="s">
        <v>25</v>
      </c>
      <c r="G240" s="234" t="s">
        <v>25</v>
      </c>
      <c r="H240" s="234" t="s">
        <v>6207</v>
      </c>
      <c r="I240" s="234" t="s">
        <v>25</v>
      </c>
      <c r="J240" s="234" t="s">
        <v>6208</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2596</v>
      </c>
      <c r="B241" s="233" t="s">
        <v>6209</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6210</v>
      </c>
      <c r="B242" s="234" t="s">
        <v>6211</v>
      </c>
      <c r="C242" s="234" t="s">
        <v>6212</v>
      </c>
      <c r="D242" s="234" t="s">
        <v>25</v>
      </c>
      <c r="E242" s="234" t="s">
        <v>25</v>
      </c>
      <c r="F242" s="234" t="s">
        <v>6213</v>
      </c>
      <c r="G242" s="234" t="s">
        <v>25</v>
      </c>
      <c r="H242" s="234" t="s">
        <v>6214</v>
      </c>
      <c r="I242" s="234" t="s">
        <v>25</v>
      </c>
      <c r="J242" s="234" t="s">
        <v>6215</v>
      </c>
      <c r="K242" s="237">
        <f>IF(COUNTIF(L242:AY242,"&lt;&gt;")=0,"",SUMPRODUCT(((Recommendations[ImplStatus]="Implemented")+(Recommendations[ImplStatus]="Compensated"))*ISNUMBER(MATCH(Recommendations[Id],L242:AY242,0)))/COUNTIF(L242:AY242,"&lt;&gt;"))</f>
        <v>0</v>
      </c>
      <c r="L242" s="240" t="s">
        <v>1424</v>
      </c>
      <c r="M242" s="240" t="s">
        <v>1435</v>
      </c>
      <c r="N242" s="240" t="s">
        <v>1440</v>
      </c>
      <c r="O242" s="240" t="s">
        <v>1446</v>
      </c>
      <c r="P242" s="240" t="s">
        <v>1451</v>
      </c>
      <c r="Q242" s="240" t="s">
        <v>1456</v>
      </c>
      <c r="R242" s="240" t="s">
        <v>1492</v>
      </c>
      <c r="S242" s="240" t="s">
        <v>1502</v>
      </c>
      <c r="T242" s="240" t="s">
        <v>1507</v>
      </c>
      <c r="U242" s="240" t="s">
        <v>1513</v>
      </c>
      <c r="V242" s="240" t="s">
        <v>1519</v>
      </c>
      <c r="W242" s="240" t="s">
        <v>1547</v>
      </c>
      <c r="X242" s="240" t="s">
        <v>1554</v>
      </c>
      <c r="Y242" s="240" t="s">
        <v>1560</v>
      </c>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2600</v>
      </c>
      <c r="B243" s="233" t="s">
        <v>6216</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6217</v>
      </c>
      <c r="B244" s="234" t="s">
        <v>6218</v>
      </c>
      <c r="C244" s="234" t="s">
        <v>6219</v>
      </c>
      <c r="D244" s="234" t="s">
        <v>25</v>
      </c>
      <c r="E244" s="234" t="s">
        <v>25</v>
      </c>
      <c r="F244" s="234" t="s">
        <v>6220</v>
      </c>
      <c r="G244" s="234" t="s">
        <v>25</v>
      </c>
      <c r="H244" s="234" t="s">
        <v>6221</v>
      </c>
      <c r="I244" s="234" t="s">
        <v>6222</v>
      </c>
      <c r="J244" s="234" t="s">
        <v>6223</v>
      </c>
      <c r="K244" s="237">
        <f>IF(COUNTIF(L244:AY244,"&lt;&gt;")=0,"",SUMPRODUCT(((Recommendations[ImplStatus]="Implemented")+(Recommendations[ImplStatus]="Compensated"))*ISNUMBER(MATCH(Recommendations[Id],L244:AY244,0)))/COUNTIF(L244:AY244,"&lt;&gt;"))</f>
        <v>0</v>
      </c>
      <c r="L244" s="240" t="s">
        <v>658</v>
      </c>
      <c r="M244" s="240" t="s">
        <v>664</v>
      </c>
      <c r="N244" s="240" t="s">
        <v>670</v>
      </c>
      <c r="O244" s="240" t="s">
        <v>676</v>
      </c>
      <c r="P244" s="240" t="s">
        <v>687</v>
      </c>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6224</v>
      </c>
      <c r="B245" s="234" t="s">
        <v>6225</v>
      </c>
      <c r="C245" s="234" t="s">
        <v>6226</v>
      </c>
      <c r="D245" s="234" t="s">
        <v>6227</v>
      </c>
      <c r="E245" s="234" t="s">
        <v>25</v>
      </c>
      <c r="F245" s="234" t="s">
        <v>25</v>
      </c>
      <c r="G245" s="234" t="s">
        <v>25</v>
      </c>
      <c r="H245" s="234" t="s">
        <v>6228</v>
      </c>
      <c r="I245" s="234" t="s">
        <v>25</v>
      </c>
      <c r="J245" s="234" t="s">
        <v>6229</v>
      </c>
      <c r="K245" s="237">
        <f>IF(COUNTIF(L245:AY245,"&lt;&gt;")=0,"",SUMPRODUCT(((Recommendations[ImplStatus]="Implemented")+(Recommendations[ImplStatus]="Compensated"))*ISNUMBER(MATCH(Recommendations[Id],L245:AY245,0)))/COUNTIF(L245:AY245,"&lt;&gt;"))</f>
        <v>0</v>
      </c>
      <c r="L245" s="240" t="s">
        <v>664</v>
      </c>
      <c r="M245" s="240" t="s">
        <v>676</v>
      </c>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6230</v>
      </c>
      <c r="B246" s="234" t="s">
        <v>6231</v>
      </c>
      <c r="C246" s="234" t="s">
        <v>6232</v>
      </c>
      <c r="D246" s="234" t="s">
        <v>25</v>
      </c>
      <c r="E246" s="234" t="s">
        <v>25</v>
      </c>
      <c r="F246" s="234" t="s">
        <v>25</v>
      </c>
      <c r="G246" s="234" t="s">
        <v>25</v>
      </c>
      <c r="H246" s="234" t="s">
        <v>6233</v>
      </c>
      <c r="I246" s="234" t="s">
        <v>25</v>
      </c>
      <c r="J246" s="234" t="s">
        <v>6234</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2604</v>
      </c>
      <c r="B247" s="233" t="s">
        <v>6235</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6236</v>
      </c>
      <c r="B248" s="234" t="s">
        <v>6237</v>
      </c>
      <c r="C248" s="234" t="s">
        <v>6238</v>
      </c>
      <c r="D248" s="234" t="s">
        <v>6239</v>
      </c>
      <c r="E248" s="234" t="s">
        <v>25</v>
      </c>
      <c r="F248" s="234" t="s">
        <v>25</v>
      </c>
      <c r="G248" s="234" t="s">
        <v>25</v>
      </c>
      <c r="H248" s="234" t="s">
        <v>6240</v>
      </c>
      <c r="I248" s="234" t="s">
        <v>6241</v>
      </c>
      <c r="J248" s="234" t="s">
        <v>6242</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6243</v>
      </c>
      <c r="B249" s="234" t="s">
        <v>6244</v>
      </c>
      <c r="C249" s="234" t="s">
        <v>6238</v>
      </c>
      <c r="D249" s="234" t="s">
        <v>6245</v>
      </c>
      <c r="E249" s="234" t="s">
        <v>25</v>
      </c>
      <c r="F249" s="234" t="s">
        <v>25</v>
      </c>
      <c r="G249" s="234" t="s">
        <v>25</v>
      </c>
      <c r="H249" s="234" t="s">
        <v>6240</v>
      </c>
      <c r="I249" s="234" t="s">
        <v>6246</v>
      </c>
      <c r="J249" s="234" t="s">
        <v>6247</v>
      </c>
      <c r="K249" s="237">
        <f>IF(COUNTIF(L249:AY249,"&lt;&gt;")=0,"",SUMPRODUCT(((Recommendations[ImplStatus]="Implemented")+(Recommendations[ImplStatus]="Compensated"))*ISNUMBER(MATCH(Recommendations[Id],L249:AY249,0)))/COUNTIF(L249:AY249,"&lt;&gt;"))</f>
        <v>0</v>
      </c>
      <c r="L249" s="240" t="s">
        <v>1565</v>
      </c>
      <c r="M249" s="240" t="s">
        <v>1571</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6248</v>
      </c>
      <c r="B250" s="234" t="s">
        <v>6249</v>
      </c>
      <c r="C250" s="234" t="s">
        <v>6250</v>
      </c>
      <c r="D250" s="234" t="s">
        <v>6251</v>
      </c>
      <c r="E250" s="234" t="s">
        <v>25</v>
      </c>
      <c r="F250" s="234" t="s">
        <v>25</v>
      </c>
      <c r="G250" s="234" t="s">
        <v>25</v>
      </c>
      <c r="H250" s="234" t="s">
        <v>6252</v>
      </c>
      <c r="I250" s="234" t="s">
        <v>25</v>
      </c>
      <c r="J250" s="234" t="s">
        <v>6253</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6254</v>
      </c>
      <c r="B251" s="232" t="s">
        <v>6255</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2610</v>
      </c>
      <c r="B252" s="233" t="s">
        <v>6256</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6257</v>
      </c>
      <c r="B253" s="234" t="s">
        <v>6258</v>
      </c>
      <c r="C253" s="234" t="s">
        <v>6259</v>
      </c>
      <c r="D253" s="234" t="s">
        <v>5217</v>
      </c>
      <c r="E253" s="234" t="s">
        <v>5015</v>
      </c>
      <c r="F253" s="234" t="s">
        <v>25</v>
      </c>
      <c r="G253" s="234" t="s">
        <v>25</v>
      </c>
      <c r="H253" s="234" t="s">
        <v>6260</v>
      </c>
      <c r="I253" s="234" t="s">
        <v>25</v>
      </c>
      <c r="J253" s="234" t="s">
        <v>6261</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6262</v>
      </c>
      <c r="B254" s="234" t="s">
        <v>6263</v>
      </c>
      <c r="C254" s="234" t="s">
        <v>5020</v>
      </c>
      <c r="D254" s="234" t="s">
        <v>5021</v>
      </c>
      <c r="E254" s="234" t="s">
        <v>25</v>
      </c>
      <c r="F254" s="234" t="s">
        <v>5023</v>
      </c>
      <c r="G254" s="234" t="s">
        <v>25</v>
      </c>
      <c r="H254" s="234" t="s">
        <v>6264</v>
      </c>
      <c r="I254" s="234" t="s">
        <v>25</v>
      </c>
      <c r="J254" s="234" t="s">
        <v>6265</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2614</v>
      </c>
      <c r="B255" s="233" t="s">
        <v>6266</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6267</v>
      </c>
      <c r="B256" s="234" t="s">
        <v>6268</v>
      </c>
      <c r="C256" s="234" t="s">
        <v>6269</v>
      </c>
      <c r="D256" s="234" t="s">
        <v>6270</v>
      </c>
      <c r="E256" s="234" t="s">
        <v>6271</v>
      </c>
      <c r="F256" s="234" t="s">
        <v>6272</v>
      </c>
      <c r="G256" s="234" t="s">
        <v>25</v>
      </c>
      <c r="H256" s="234" t="s">
        <v>6273</v>
      </c>
      <c r="I256" s="234" t="s">
        <v>25</v>
      </c>
      <c r="J256" s="234" t="s">
        <v>6274</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6275</v>
      </c>
      <c r="B257" s="234" t="s">
        <v>6276</v>
      </c>
      <c r="C257" s="234" t="s">
        <v>6277</v>
      </c>
      <c r="D257" s="234" t="s">
        <v>6278</v>
      </c>
      <c r="E257" s="234" t="s">
        <v>25</v>
      </c>
      <c r="F257" s="234" t="s">
        <v>25</v>
      </c>
      <c r="G257" s="234" t="s">
        <v>25</v>
      </c>
      <c r="H257" s="234" t="s">
        <v>6279</v>
      </c>
      <c r="I257" s="234" t="s">
        <v>25</v>
      </c>
      <c r="J257" s="234" t="s">
        <v>6280</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2619</v>
      </c>
      <c r="B258" s="233" t="s">
        <v>6281</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6282</v>
      </c>
      <c r="B259" s="234" t="s">
        <v>6283</v>
      </c>
      <c r="C259" s="234" t="s">
        <v>6284</v>
      </c>
      <c r="D259" s="234" t="s">
        <v>6285</v>
      </c>
      <c r="E259" s="234" t="s">
        <v>6286</v>
      </c>
      <c r="F259" s="234" t="s">
        <v>25</v>
      </c>
      <c r="G259" s="234" t="s">
        <v>25</v>
      </c>
      <c r="H259" s="234" t="s">
        <v>6287</v>
      </c>
      <c r="I259" s="234" t="s">
        <v>25</v>
      </c>
      <c r="J259" s="234" t="s">
        <v>6288</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6289</v>
      </c>
      <c r="B260" s="234" t="s">
        <v>6290</v>
      </c>
      <c r="C260" s="234" t="s">
        <v>6291</v>
      </c>
      <c r="D260" s="234" t="s">
        <v>25</v>
      </c>
      <c r="E260" s="234" t="s">
        <v>25</v>
      </c>
      <c r="F260" s="234" t="s">
        <v>25</v>
      </c>
      <c r="G260" s="234" t="s">
        <v>25</v>
      </c>
      <c r="H260" s="234" t="s">
        <v>6292</v>
      </c>
      <c r="I260" s="234" t="s">
        <v>6293</v>
      </c>
      <c r="J260" s="234" t="s">
        <v>6294</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6295</v>
      </c>
      <c r="B261" s="234" t="s">
        <v>6296</v>
      </c>
      <c r="C261" s="234" t="s">
        <v>6297</v>
      </c>
      <c r="D261" s="234" t="s">
        <v>6298</v>
      </c>
      <c r="E261" s="234" t="s">
        <v>25</v>
      </c>
      <c r="F261" s="234" t="s">
        <v>25</v>
      </c>
      <c r="G261" s="234" t="s">
        <v>25</v>
      </c>
      <c r="H261" s="234" t="s">
        <v>6299</v>
      </c>
      <c r="I261" s="234" t="s">
        <v>6300</v>
      </c>
      <c r="J261" s="234" t="s">
        <v>6301</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6302</v>
      </c>
      <c r="B262" s="234" t="s">
        <v>6303</v>
      </c>
      <c r="C262" s="234" t="s">
        <v>6304</v>
      </c>
      <c r="D262" s="234" t="s">
        <v>6305</v>
      </c>
      <c r="E262" s="234" t="s">
        <v>25</v>
      </c>
      <c r="F262" s="234" t="s">
        <v>25</v>
      </c>
      <c r="G262" s="234" t="s">
        <v>25</v>
      </c>
      <c r="H262" s="234" t="s">
        <v>6306</v>
      </c>
      <c r="I262" s="234" t="s">
        <v>6307</v>
      </c>
      <c r="J262" s="234" t="s">
        <v>6308</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6309</v>
      </c>
      <c r="B263" s="234" t="s">
        <v>6310</v>
      </c>
      <c r="C263" s="234" t="s">
        <v>6311</v>
      </c>
      <c r="D263" s="234" t="s">
        <v>6312</v>
      </c>
      <c r="E263" s="234" t="s">
        <v>25</v>
      </c>
      <c r="F263" s="234" t="s">
        <v>25</v>
      </c>
      <c r="G263" s="234" t="s">
        <v>6313</v>
      </c>
      <c r="H263" s="234" t="s">
        <v>5239</v>
      </c>
      <c r="I263" s="234" t="s">
        <v>6314</v>
      </c>
      <c r="J263" s="234" t="s">
        <v>6315</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6316</v>
      </c>
      <c r="B264" s="234" t="s">
        <v>6317</v>
      </c>
      <c r="C264" s="234" t="s">
        <v>6304</v>
      </c>
      <c r="D264" s="234" t="s">
        <v>6318</v>
      </c>
      <c r="E264" s="234" t="s">
        <v>25</v>
      </c>
      <c r="F264" s="234" t="s">
        <v>25</v>
      </c>
      <c r="G264" s="234" t="s">
        <v>25</v>
      </c>
      <c r="H264" s="234" t="s">
        <v>6319</v>
      </c>
      <c r="I264" s="234" t="s">
        <v>25</v>
      </c>
      <c r="J264" s="234" t="s">
        <v>6320</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2623</v>
      </c>
      <c r="B265" s="233" t="s">
        <v>6321</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6322</v>
      </c>
      <c r="B266" s="234" t="s">
        <v>6323</v>
      </c>
      <c r="C266" s="234" t="s">
        <v>6324</v>
      </c>
      <c r="D266" s="234" t="s">
        <v>6325</v>
      </c>
      <c r="E266" s="234" t="s">
        <v>6326</v>
      </c>
      <c r="F266" s="234" t="s">
        <v>25</v>
      </c>
      <c r="G266" s="234" t="s">
        <v>6327</v>
      </c>
      <c r="H266" s="234" t="s">
        <v>6328</v>
      </c>
      <c r="I266" s="234" t="s">
        <v>6329</v>
      </c>
      <c r="J266" s="234" t="s">
        <v>6330</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6331</v>
      </c>
      <c r="B267" s="234" t="s">
        <v>6332</v>
      </c>
      <c r="C267" s="234" t="s">
        <v>6333</v>
      </c>
      <c r="D267" s="234" t="s">
        <v>6334</v>
      </c>
      <c r="E267" s="234" t="s">
        <v>25</v>
      </c>
      <c r="F267" s="234" t="s">
        <v>25</v>
      </c>
      <c r="G267" s="234" t="s">
        <v>25</v>
      </c>
      <c r="H267" s="234" t="s">
        <v>6335</v>
      </c>
      <c r="I267" s="234" t="s">
        <v>25</v>
      </c>
      <c r="J267" s="234" t="s">
        <v>6336</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6337</v>
      </c>
      <c r="B268" s="234" t="s">
        <v>6338</v>
      </c>
      <c r="C268" s="234" t="s">
        <v>6339</v>
      </c>
      <c r="D268" s="234" t="s">
        <v>6334</v>
      </c>
      <c r="E268" s="234" t="s">
        <v>25</v>
      </c>
      <c r="F268" s="234" t="s">
        <v>25</v>
      </c>
      <c r="G268" s="234" t="s">
        <v>6340</v>
      </c>
      <c r="H268" s="234" t="s">
        <v>6341</v>
      </c>
      <c r="I268" s="234" t="s">
        <v>25</v>
      </c>
      <c r="J268" s="234" t="s">
        <v>6342</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6343</v>
      </c>
      <c r="B269" s="234" t="s">
        <v>6344</v>
      </c>
      <c r="C269" s="234" t="s">
        <v>6339</v>
      </c>
      <c r="D269" s="234" t="s">
        <v>6345</v>
      </c>
      <c r="E269" s="234" t="s">
        <v>25</v>
      </c>
      <c r="F269" s="234" t="s">
        <v>25</v>
      </c>
      <c r="G269" s="234" t="s">
        <v>25</v>
      </c>
      <c r="H269" s="234" t="s">
        <v>6346</v>
      </c>
      <c r="I269" s="234" t="s">
        <v>25</v>
      </c>
      <c r="J269" s="234" t="s">
        <v>6347</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6348</v>
      </c>
      <c r="B270" s="234" t="s">
        <v>6349</v>
      </c>
      <c r="C270" s="234" t="s">
        <v>6350</v>
      </c>
      <c r="D270" s="234" t="s">
        <v>6351</v>
      </c>
      <c r="E270" s="234" t="s">
        <v>25</v>
      </c>
      <c r="F270" s="234" t="s">
        <v>25</v>
      </c>
      <c r="G270" s="234" t="s">
        <v>25</v>
      </c>
      <c r="H270" s="234" t="s">
        <v>6352</v>
      </c>
      <c r="I270" s="234" t="s">
        <v>25</v>
      </c>
      <c r="J270" s="234" t="s">
        <v>6353</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6354</v>
      </c>
      <c r="B271" s="234" t="s">
        <v>6355</v>
      </c>
      <c r="C271" s="234" t="s">
        <v>6356</v>
      </c>
      <c r="D271" s="234" t="s">
        <v>6357</v>
      </c>
      <c r="E271" s="234" t="s">
        <v>25</v>
      </c>
      <c r="F271" s="234" t="s">
        <v>25</v>
      </c>
      <c r="G271" s="234" t="s">
        <v>25</v>
      </c>
      <c r="H271" s="234" t="s">
        <v>6358</v>
      </c>
      <c r="I271" s="234" t="s">
        <v>6359</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6360</v>
      </c>
      <c r="B272" s="234" t="s">
        <v>6361</v>
      </c>
      <c r="C272" s="234" t="s">
        <v>6362</v>
      </c>
      <c r="D272" s="234" t="s">
        <v>6363</v>
      </c>
      <c r="E272" s="234" t="s">
        <v>25</v>
      </c>
      <c r="F272" s="234" t="s">
        <v>25</v>
      </c>
      <c r="G272" s="234" t="s">
        <v>25</v>
      </c>
      <c r="H272" s="234" t="s">
        <v>6364</v>
      </c>
      <c r="I272" s="234" t="s">
        <v>6365</v>
      </c>
      <c r="J272" s="234" t="s">
        <v>6366</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2627</v>
      </c>
      <c r="B273" s="233" t="s">
        <v>6367</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6368</v>
      </c>
      <c r="B274" s="234" t="s">
        <v>6369</v>
      </c>
      <c r="C274" s="234" t="s">
        <v>6370</v>
      </c>
      <c r="D274" s="234" t="s">
        <v>6363</v>
      </c>
      <c r="E274" s="234" t="s">
        <v>6371</v>
      </c>
      <c r="F274" s="234" t="s">
        <v>25</v>
      </c>
      <c r="G274" s="234" t="s">
        <v>25</v>
      </c>
      <c r="H274" s="234" t="s">
        <v>6372</v>
      </c>
      <c r="I274" s="234" t="s">
        <v>25</v>
      </c>
      <c r="J274" s="234" t="s">
        <v>6373</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6374</v>
      </c>
      <c r="B275" s="234" t="s">
        <v>6375</v>
      </c>
      <c r="C275" s="234" t="s">
        <v>6376</v>
      </c>
      <c r="D275" s="234" t="s">
        <v>6377</v>
      </c>
      <c r="E275" s="234" t="s">
        <v>25</v>
      </c>
      <c r="F275" s="234" t="s">
        <v>25</v>
      </c>
      <c r="G275" s="234" t="s">
        <v>25</v>
      </c>
      <c r="H275" s="234" t="s">
        <v>6378</v>
      </c>
      <c r="I275" s="234" t="s">
        <v>25</v>
      </c>
      <c r="J275" s="234" t="s">
        <v>6379</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6380</v>
      </c>
      <c r="B276" s="234" t="s">
        <v>6381</v>
      </c>
      <c r="C276" s="234" t="s">
        <v>6382</v>
      </c>
      <c r="D276" s="234" t="s">
        <v>6383</v>
      </c>
      <c r="E276" s="234" t="s">
        <v>25</v>
      </c>
      <c r="F276" s="234" t="s">
        <v>6384</v>
      </c>
      <c r="G276" s="234" t="s">
        <v>25</v>
      </c>
      <c r="H276" s="234" t="s">
        <v>6385</v>
      </c>
      <c r="I276" s="234" t="s">
        <v>6386</v>
      </c>
      <c r="J276" s="234" t="s">
        <v>6387</v>
      </c>
      <c r="K276" s="237">
        <f>IF(COUNTIF(L276:AY276,"&lt;&gt;")=0,"",SUMPRODUCT(((Recommendations[ImplStatus]="Implemented")+(Recommendations[ImplStatus]="Compensated"))*ISNUMBER(MATCH(Recommendations[Id],L276:AY276,0)))/COUNTIF(L276:AY276,"&lt;&gt;"))</f>
        <v>0</v>
      </c>
      <c r="L276" s="240" t="s">
        <v>1811</v>
      </c>
      <c r="M276" s="240" t="s">
        <v>1816</v>
      </c>
      <c r="N276" s="240" t="s">
        <v>1821</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6388</v>
      </c>
      <c r="B277" s="233" t="s">
        <v>6389</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6390</v>
      </c>
      <c r="B278" s="234" t="s">
        <v>6391</v>
      </c>
      <c r="C278" s="234" t="s">
        <v>6392</v>
      </c>
      <c r="D278" s="234" t="s">
        <v>6393</v>
      </c>
      <c r="E278" s="234" t="s">
        <v>25</v>
      </c>
      <c r="F278" s="234" t="s">
        <v>6394</v>
      </c>
      <c r="G278" s="234" t="s">
        <v>25</v>
      </c>
      <c r="H278" s="234" t="s">
        <v>6395</v>
      </c>
      <c r="I278" s="234" t="s">
        <v>25</v>
      </c>
      <c r="J278" s="234" t="s">
        <v>6396</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6397</v>
      </c>
      <c r="B279" s="232" t="s">
        <v>6398</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2633</v>
      </c>
      <c r="B280" s="233" t="s">
        <v>6399</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6400</v>
      </c>
      <c r="B281" s="234" t="s">
        <v>6401</v>
      </c>
      <c r="C281" s="234" t="s">
        <v>6402</v>
      </c>
      <c r="D281" s="234" t="s">
        <v>6403</v>
      </c>
      <c r="E281" s="234" t="s">
        <v>6404</v>
      </c>
      <c r="F281" s="234" t="s">
        <v>25</v>
      </c>
      <c r="G281" s="234" t="s">
        <v>25</v>
      </c>
      <c r="H281" s="234" t="s">
        <v>6405</v>
      </c>
      <c r="I281" s="234" t="s">
        <v>25</v>
      </c>
      <c r="J281" s="234" t="s">
        <v>6406</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6407</v>
      </c>
      <c r="B282" s="234" t="s">
        <v>6408</v>
      </c>
      <c r="C282" s="234" t="s">
        <v>6409</v>
      </c>
      <c r="D282" s="234" t="s">
        <v>25</v>
      </c>
      <c r="E282" s="234" t="s">
        <v>25</v>
      </c>
      <c r="F282" s="234" t="s">
        <v>25</v>
      </c>
      <c r="G282" s="234" t="s">
        <v>25</v>
      </c>
      <c r="H282" s="234" t="s">
        <v>6410</v>
      </c>
      <c r="I282" s="234" t="s">
        <v>25</v>
      </c>
      <c r="J282" s="234" t="s">
        <v>6411</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6412</v>
      </c>
      <c r="B283" s="234" t="s">
        <v>6413</v>
      </c>
      <c r="C283" s="234" t="s">
        <v>6414</v>
      </c>
      <c r="D283" s="234" t="s">
        <v>25</v>
      </c>
      <c r="E283" s="234" t="s">
        <v>25</v>
      </c>
      <c r="F283" s="234" t="s">
        <v>25</v>
      </c>
      <c r="G283" s="234" t="s">
        <v>25</v>
      </c>
      <c r="H283" s="234" t="s">
        <v>6415</v>
      </c>
      <c r="I283" s="234" t="s">
        <v>25</v>
      </c>
      <c r="J283" s="234" t="s">
        <v>6416</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6417</v>
      </c>
      <c r="B284" s="234" t="s">
        <v>6418</v>
      </c>
      <c r="C284" s="234" t="s">
        <v>6419</v>
      </c>
      <c r="D284" s="234" t="s">
        <v>6420</v>
      </c>
      <c r="E284" s="234" t="s">
        <v>25</v>
      </c>
      <c r="F284" s="234" t="s">
        <v>25</v>
      </c>
      <c r="G284" s="234" t="s">
        <v>25</v>
      </c>
      <c r="H284" s="234" t="s">
        <v>6421</v>
      </c>
      <c r="I284" s="234" t="s">
        <v>25</v>
      </c>
      <c r="J284" s="234" t="s">
        <v>6422</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2637</v>
      </c>
      <c r="B285" s="233" t="s">
        <v>6423</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6424</v>
      </c>
      <c r="B286" s="234" t="s">
        <v>6425</v>
      </c>
      <c r="C286" s="234" t="s">
        <v>6426</v>
      </c>
      <c r="D286" s="234" t="s">
        <v>6427</v>
      </c>
      <c r="E286" s="234" t="s">
        <v>25</v>
      </c>
      <c r="F286" s="234" t="s">
        <v>25</v>
      </c>
      <c r="G286" s="234" t="s">
        <v>25</v>
      </c>
      <c r="H286" s="234" t="s">
        <v>6428</v>
      </c>
      <c r="I286" s="234" t="s">
        <v>6429</v>
      </c>
      <c r="J286" s="234" t="s">
        <v>6430</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2641</v>
      </c>
      <c r="B287" s="233" t="s">
        <v>6431</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6432</v>
      </c>
      <c r="B288" s="234" t="s">
        <v>6433</v>
      </c>
      <c r="C288" s="234" t="s">
        <v>6434</v>
      </c>
      <c r="D288" s="234" t="s">
        <v>6435</v>
      </c>
      <c r="E288" s="234" t="s">
        <v>6436</v>
      </c>
      <c r="F288" s="234" t="s">
        <v>6437</v>
      </c>
      <c r="G288" s="234" t="s">
        <v>6438</v>
      </c>
      <c r="H288" s="234" t="s">
        <v>6439</v>
      </c>
      <c r="I288" s="234" t="s">
        <v>5438</v>
      </c>
      <c r="J288" s="234" t="s">
        <v>6440</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6441</v>
      </c>
      <c r="B289" s="234" t="s">
        <v>6442</v>
      </c>
      <c r="C289" s="234" t="s">
        <v>6443</v>
      </c>
      <c r="D289" s="234" t="s">
        <v>25</v>
      </c>
      <c r="E289" s="234" t="s">
        <v>6436</v>
      </c>
      <c r="F289" s="234" t="s">
        <v>25</v>
      </c>
      <c r="G289" s="234" t="s">
        <v>6444</v>
      </c>
      <c r="H289" s="234" t="s">
        <v>6445</v>
      </c>
      <c r="I289" s="234" t="s">
        <v>6446</v>
      </c>
      <c r="J289" s="234" t="s">
        <v>6447</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6448</v>
      </c>
      <c r="B290" s="234" t="s">
        <v>6449</v>
      </c>
      <c r="C290" s="234" t="s">
        <v>6450</v>
      </c>
      <c r="D290" s="234" t="s">
        <v>25</v>
      </c>
      <c r="E290" s="234" t="s">
        <v>6451</v>
      </c>
      <c r="F290" s="234" t="s">
        <v>25</v>
      </c>
      <c r="G290" s="234" t="s">
        <v>6452</v>
      </c>
      <c r="H290" s="234" t="s">
        <v>6453</v>
      </c>
      <c r="I290" s="234" t="s">
        <v>6454</v>
      </c>
      <c r="J290" s="234" t="s">
        <v>6455</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6456</v>
      </c>
      <c r="B291" s="234" t="s">
        <v>6457</v>
      </c>
      <c r="C291" s="234" t="s">
        <v>6458</v>
      </c>
      <c r="D291" s="234" t="s">
        <v>25</v>
      </c>
      <c r="E291" s="234" t="s">
        <v>25</v>
      </c>
      <c r="F291" s="234" t="s">
        <v>25</v>
      </c>
      <c r="G291" s="234" t="s">
        <v>25</v>
      </c>
      <c r="H291" s="234" t="s">
        <v>6459</v>
      </c>
      <c r="I291" s="234" t="s">
        <v>5438</v>
      </c>
      <c r="J291" s="234" t="s">
        <v>6460</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2645</v>
      </c>
      <c r="B292" s="233" t="s">
        <v>6461</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6462</v>
      </c>
      <c r="B293" s="234" t="s">
        <v>6463</v>
      </c>
      <c r="C293" s="234" t="s">
        <v>6464</v>
      </c>
      <c r="D293" s="234" t="s">
        <v>6465</v>
      </c>
      <c r="E293" s="234" t="s">
        <v>25</v>
      </c>
      <c r="F293" s="234" t="s">
        <v>25</v>
      </c>
      <c r="G293" s="234" t="s">
        <v>25</v>
      </c>
      <c r="H293" s="234" t="s">
        <v>6466</v>
      </c>
      <c r="I293" s="234" t="s">
        <v>6467</v>
      </c>
      <c r="J293" s="234" t="s">
        <v>6468</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6469</v>
      </c>
      <c r="B294" s="234" t="s">
        <v>6470</v>
      </c>
      <c r="C294" s="234" t="s">
        <v>6471</v>
      </c>
      <c r="D294" s="234" t="s">
        <v>6465</v>
      </c>
      <c r="E294" s="234" t="s">
        <v>25</v>
      </c>
      <c r="F294" s="234" t="s">
        <v>6472</v>
      </c>
      <c r="G294" s="234" t="s">
        <v>25</v>
      </c>
      <c r="H294" s="234" t="s">
        <v>6473</v>
      </c>
      <c r="I294" s="234" t="s">
        <v>5410</v>
      </c>
      <c r="J294" s="234" t="s">
        <v>6474</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6475</v>
      </c>
      <c r="B295" s="234" t="s">
        <v>6476</v>
      </c>
      <c r="C295" s="234" t="s">
        <v>6477</v>
      </c>
      <c r="D295" s="234" t="s">
        <v>6478</v>
      </c>
      <c r="E295" s="234" t="s">
        <v>25</v>
      </c>
      <c r="F295" s="234" t="s">
        <v>25</v>
      </c>
      <c r="G295" s="234" t="s">
        <v>25</v>
      </c>
      <c r="H295" s="234" t="s">
        <v>6479</v>
      </c>
      <c r="I295" s="234" t="s">
        <v>5410</v>
      </c>
      <c r="J295" s="234" t="s">
        <v>6480</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2649</v>
      </c>
      <c r="B296" s="233" t="s">
        <v>6481</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6482</v>
      </c>
      <c r="B297" s="234" t="s">
        <v>6483</v>
      </c>
      <c r="C297" s="234" t="s">
        <v>6484</v>
      </c>
      <c r="D297" s="234" t="s">
        <v>6478</v>
      </c>
      <c r="E297" s="234" t="s">
        <v>25</v>
      </c>
      <c r="F297" s="234" t="s">
        <v>6485</v>
      </c>
      <c r="G297" s="234" t="s">
        <v>25</v>
      </c>
      <c r="H297" s="234" t="s">
        <v>6486</v>
      </c>
      <c r="I297" s="234" t="s">
        <v>25</v>
      </c>
      <c r="J297" s="234" t="s">
        <v>6487</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6488</v>
      </c>
      <c r="B298" s="234" t="s">
        <v>6489</v>
      </c>
      <c r="C298" s="234" t="s">
        <v>6490</v>
      </c>
      <c r="D298" s="234" t="s">
        <v>6491</v>
      </c>
      <c r="E298" s="234" t="s">
        <v>25</v>
      </c>
      <c r="F298" s="234" t="s">
        <v>25</v>
      </c>
      <c r="G298" s="234" t="s">
        <v>6492</v>
      </c>
      <c r="H298" s="234" t="s">
        <v>6493</v>
      </c>
      <c r="I298" s="234" t="s">
        <v>6493</v>
      </c>
      <c r="J298" s="234" t="s">
        <v>6494</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6495</v>
      </c>
      <c r="B299" s="234" t="s">
        <v>6496</v>
      </c>
      <c r="C299" s="234" t="s">
        <v>6497</v>
      </c>
      <c r="D299" s="234" t="s">
        <v>25</v>
      </c>
      <c r="E299" s="234" t="s">
        <v>25</v>
      </c>
      <c r="F299" s="234" t="s">
        <v>25</v>
      </c>
      <c r="G299" s="234" t="s">
        <v>25</v>
      </c>
      <c r="H299" s="234" t="s">
        <v>6498</v>
      </c>
      <c r="I299" s="234" t="s">
        <v>6499</v>
      </c>
      <c r="J299" s="234" t="s">
        <v>6500</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6501</v>
      </c>
      <c r="B300" s="234" t="s">
        <v>6502</v>
      </c>
      <c r="C300" s="234" t="s">
        <v>6503</v>
      </c>
      <c r="D300" s="234" t="s">
        <v>25</v>
      </c>
      <c r="E300" s="234" t="s">
        <v>25</v>
      </c>
      <c r="F300" s="234" t="s">
        <v>6504</v>
      </c>
      <c r="G300" s="234" t="s">
        <v>25</v>
      </c>
      <c r="H300" s="234" t="s">
        <v>6505</v>
      </c>
      <c r="I300" s="234" t="s">
        <v>6499</v>
      </c>
      <c r="J300" s="234" t="s">
        <v>6506</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2653</v>
      </c>
      <c r="B301" s="233" t="s">
        <v>6507</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6508</v>
      </c>
      <c r="B302" s="234" t="s">
        <v>6509</v>
      </c>
      <c r="C302" s="234" t="s">
        <v>6510</v>
      </c>
      <c r="D302" s="234" t="s">
        <v>25</v>
      </c>
      <c r="E302" s="234" t="s">
        <v>25</v>
      </c>
      <c r="F302" s="234" t="s">
        <v>25</v>
      </c>
      <c r="G302" s="234" t="s">
        <v>25</v>
      </c>
      <c r="H302" s="234" t="s">
        <v>6511</v>
      </c>
      <c r="I302" s="234" t="s">
        <v>25</v>
      </c>
      <c r="J302" s="234" t="s">
        <v>6512</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6513</v>
      </c>
      <c r="B303" s="234" t="s">
        <v>6514</v>
      </c>
      <c r="C303" s="234" t="s">
        <v>6515</v>
      </c>
      <c r="D303" s="234" t="s">
        <v>6516</v>
      </c>
      <c r="E303" s="234" t="s">
        <v>25</v>
      </c>
      <c r="F303" s="234" t="s">
        <v>25</v>
      </c>
      <c r="G303" s="234" t="s">
        <v>25</v>
      </c>
      <c r="H303" s="234" t="s">
        <v>6517</v>
      </c>
      <c r="I303" s="234" t="s">
        <v>5438</v>
      </c>
      <c r="J303" s="234" t="s">
        <v>6518</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6519</v>
      </c>
      <c r="B304" s="234" t="s">
        <v>6520</v>
      </c>
      <c r="C304" s="234" t="s">
        <v>6521</v>
      </c>
      <c r="D304" s="234" t="s">
        <v>6516</v>
      </c>
      <c r="E304" s="234" t="s">
        <v>25</v>
      </c>
      <c r="F304" s="234" t="s">
        <v>6522</v>
      </c>
      <c r="G304" s="234" t="s">
        <v>25</v>
      </c>
      <c r="H304" s="234" t="s">
        <v>6523</v>
      </c>
      <c r="I304" s="234" t="s">
        <v>25</v>
      </c>
      <c r="J304" s="234" t="s">
        <v>6524</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6525</v>
      </c>
      <c r="B305" s="234" t="s">
        <v>6526</v>
      </c>
      <c r="C305" s="234" t="s">
        <v>6527</v>
      </c>
      <c r="D305" s="234" t="s">
        <v>6528</v>
      </c>
      <c r="E305" s="234" t="s">
        <v>25</v>
      </c>
      <c r="F305" s="234" t="s">
        <v>25</v>
      </c>
      <c r="G305" s="234" t="s">
        <v>25</v>
      </c>
      <c r="H305" s="234" t="s">
        <v>6529</v>
      </c>
      <c r="I305" s="234" t="s">
        <v>6530</v>
      </c>
      <c r="J305" s="234" t="s">
        <v>6531</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6532</v>
      </c>
      <c r="B306" s="234" t="s">
        <v>6533</v>
      </c>
      <c r="C306" s="234" t="s">
        <v>6534</v>
      </c>
      <c r="D306" s="234" t="s">
        <v>6535</v>
      </c>
      <c r="E306" s="234" t="s">
        <v>25</v>
      </c>
      <c r="F306" s="234" t="s">
        <v>25</v>
      </c>
      <c r="G306" s="234" t="s">
        <v>25</v>
      </c>
      <c r="H306" s="234" t="s">
        <v>6536</v>
      </c>
      <c r="I306" s="234" t="s">
        <v>5438</v>
      </c>
      <c r="J306" s="234" t="s">
        <v>6537</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2657</v>
      </c>
      <c r="B307" s="233" t="s">
        <v>6538</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6539</v>
      </c>
      <c r="B308" s="234" t="s">
        <v>6540</v>
      </c>
      <c r="C308" s="234" t="s">
        <v>6541</v>
      </c>
      <c r="D308" s="234" t="s">
        <v>6535</v>
      </c>
      <c r="E308" s="234" t="s">
        <v>25</v>
      </c>
      <c r="F308" s="234" t="s">
        <v>6542</v>
      </c>
      <c r="G308" s="234" t="s">
        <v>25</v>
      </c>
      <c r="H308" s="234" t="s">
        <v>6543</v>
      </c>
      <c r="I308" s="234" t="s">
        <v>6544</v>
      </c>
      <c r="J308" s="234" t="s">
        <v>6545</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2661</v>
      </c>
      <c r="B309" s="233" t="s">
        <v>6546</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6547</v>
      </c>
      <c r="B310" s="234" t="s">
        <v>6548</v>
      </c>
      <c r="C310" s="234" t="s">
        <v>6549</v>
      </c>
      <c r="D310" s="234" t="s">
        <v>25</v>
      </c>
      <c r="E310" s="234" t="s">
        <v>25</v>
      </c>
      <c r="F310" s="234" t="s">
        <v>6550</v>
      </c>
      <c r="G310" s="234" t="s">
        <v>25</v>
      </c>
      <c r="H310" s="234" t="s">
        <v>6551</v>
      </c>
      <c r="I310" s="234" t="s">
        <v>6552</v>
      </c>
      <c r="J310" s="234" t="s">
        <v>6553</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6554</v>
      </c>
      <c r="B311" s="234" t="s">
        <v>6555</v>
      </c>
      <c r="C311" s="234" t="s">
        <v>6556</v>
      </c>
      <c r="D311" s="234" t="s">
        <v>6557</v>
      </c>
      <c r="E311" s="234" t="s">
        <v>25</v>
      </c>
      <c r="F311" s="234" t="s">
        <v>25</v>
      </c>
      <c r="G311" s="234" t="s">
        <v>6558</v>
      </c>
      <c r="H311" s="234" t="s">
        <v>6559</v>
      </c>
      <c r="I311" s="234" t="s">
        <v>25</v>
      </c>
      <c r="J311" s="234" t="s">
        <v>6560</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6561</v>
      </c>
      <c r="B312" s="234" t="s">
        <v>6562</v>
      </c>
      <c r="C312" s="234" t="s">
        <v>6563</v>
      </c>
      <c r="D312" s="234" t="s">
        <v>6564</v>
      </c>
      <c r="E312" s="234" t="s">
        <v>25</v>
      </c>
      <c r="F312" s="234" t="s">
        <v>25</v>
      </c>
      <c r="G312" s="234" t="s">
        <v>25</v>
      </c>
      <c r="H312" s="234" t="s">
        <v>6565</v>
      </c>
      <c r="I312" s="234" t="s">
        <v>25</v>
      </c>
      <c r="J312" s="234" t="s">
        <v>6566</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6567</v>
      </c>
      <c r="B313" s="234" t="s">
        <v>6568</v>
      </c>
      <c r="C313" s="234" t="s">
        <v>6569</v>
      </c>
      <c r="D313" s="234" t="s">
        <v>6570</v>
      </c>
      <c r="E313" s="234" t="s">
        <v>25</v>
      </c>
      <c r="F313" s="234" t="s">
        <v>25</v>
      </c>
      <c r="G313" s="234" t="s">
        <v>6571</v>
      </c>
      <c r="H313" s="234" t="s">
        <v>6572</v>
      </c>
      <c r="I313" s="234" t="s">
        <v>6573</v>
      </c>
      <c r="J313" s="234" t="s">
        <v>6574</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6575</v>
      </c>
      <c r="B314" s="234" t="s">
        <v>6576</v>
      </c>
      <c r="C314" s="234" t="s">
        <v>6577</v>
      </c>
      <c r="D314" s="234" t="s">
        <v>6578</v>
      </c>
      <c r="E314" s="234" t="s">
        <v>25</v>
      </c>
      <c r="F314" s="234" t="s">
        <v>25</v>
      </c>
      <c r="G314" s="234" t="s">
        <v>6579</v>
      </c>
      <c r="H314" s="234" t="s">
        <v>6580</v>
      </c>
      <c r="I314" s="234" t="s">
        <v>6581</v>
      </c>
      <c r="J314" s="234" t="s">
        <v>6582</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6583</v>
      </c>
      <c r="B315" s="233" t="s">
        <v>6584</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6585</v>
      </c>
      <c r="B316" s="234" t="s">
        <v>6586</v>
      </c>
      <c r="C316" s="234" t="s">
        <v>6587</v>
      </c>
      <c r="D316" s="234" t="s">
        <v>25</v>
      </c>
      <c r="E316" s="234" t="s">
        <v>25</v>
      </c>
      <c r="F316" s="234" t="s">
        <v>25</v>
      </c>
      <c r="G316" s="234" t="s">
        <v>25</v>
      </c>
      <c r="H316" s="234" t="s">
        <v>6588</v>
      </c>
      <c r="I316" s="234" t="s">
        <v>6589</v>
      </c>
      <c r="J316" s="234" t="s">
        <v>6590</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6591</v>
      </c>
      <c r="B317" s="234" t="s">
        <v>6592</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6593</v>
      </c>
      <c r="B318" s="233" t="s">
        <v>6594</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6595</v>
      </c>
      <c r="B319" s="234" t="s">
        <v>6596</v>
      </c>
      <c r="C319" s="234" t="s">
        <v>6597</v>
      </c>
      <c r="D319" s="234" t="s">
        <v>6598</v>
      </c>
      <c r="E319" s="234" t="s">
        <v>25</v>
      </c>
      <c r="F319" s="234" t="s">
        <v>6599</v>
      </c>
      <c r="G319" s="234" t="s">
        <v>6600</v>
      </c>
      <c r="H319" s="234" t="s">
        <v>6601</v>
      </c>
      <c r="I319" s="234" t="s">
        <v>25</v>
      </c>
      <c r="J319" s="234" t="s">
        <v>6602</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6603</v>
      </c>
      <c r="B320" s="234" t="s">
        <v>6604</v>
      </c>
      <c r="C320" s="234" t="s">
        <v>6605</v>
      </c>
      <c r="D320" s="234" t="s">
        <v>6606</v>
      </c>
      <c r="E320" s="234" t="s">
        <v>25</v>
      </c>
      <c r="F320" s="234" t="s">
        <v>25</v>
      </c>
      <c r="G320" s="234" t="s">
        <v>25</v>
      </c>
      <c r="H320" s="234" t="s">
        <v>6607</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6608</v>
      </c>
      <c r="B321" s="234" t="s">
        <v>6609</v>
      </c>
      <c r="C321" s="234" t="s">
        <v>6610</v>
      </c>
      <c r="D321" s="234" t="s">
        <v>6611</v>
      </c>
      <c r="E321" s="234" t="s">
        <v>25</v>
      </c>
      <c r="F321" s="234" t="s">
        <v>25</v>
      </c>
      <c r="G321" s="234" t="s">
        <v>25</v>
      </c>
      <c r="H321" s="234" t="s">
        <v>6612</v>
      </c>
      <c r="I321" s="234" t="s">
        <v>25</v>
      </c>
      <c r="J321" s="234" t="s">
        <v>6613</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6614</v>
      </c>
      <c r="B322" s="234" t="s">
        <v>6615</v>
      </c>
      <c r="C322" s="234" t="s">
        <v>6616</v>
      </c>
      <c r="D322" s="234" t="s">
        <v>6617</v>
      </c>
      <c r="E322" s="234" t="s">
        <v>25</v>
      </c>
      <c r="F322" s="234" t="s">
        <v>25</v>
      </c>
      <c r="G322" s="234" t="s">
        <v>25</v>
      </c>
      <c r="H322" s="234" t="s">
        <v>6618</v>
      </c>
      <c r="I322" s="234" t="s">
        <v>25</v>
      </c>
      <c r="J322" s="234" t="s">
        <v>6619</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6620</v>
      </c>
      <c r="B323" s="234" t="s">
        <v>6621</v>
      </c>
      <c r="C323" s="234" t="s">
        <v>6622</v>
      </c>
      <c r="D323" s="234" t="s">
        <v>25</v>
      </c>
      <c r="E323" s="234" t="s">
        <v>25</v>
      </c>
      <c r="F323" s="234" t="s">
        <v>25</v>
      </c>
      <c r="G323" s="234" t="s">
        <v>25</v>
      </c>
      <c r="H323" s="234" t="s">
        <v>6623</v>
      </c>
      <c r="I323" s="234" t="s">
        <v>5438</v>
      </c>
      <c r="J323" s="234" t="s">
        <v>6624</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6625</v>
      </c>
      <c r="B324" s="234" t="s">
        <v>6626</v>
      </c>
      <c r="C324" s="234" t="s">
        <v>6627</v>
      </c>
      <c r="D324" s="234" t="s">
        <v>25</v>
      </c>
      <c r="E324" s="234" t="s">
        <v>25</v>
      </c>
      <c r="F324" s="234" t="s">
        <v>25</v>
      </c>
      <c r="G324" s="234" t="s">
        <v>25</v>
      </c>
      <c r="H324" s="234" t="s">
        <v>6628</v>
      </c>
      <c r="I324" s="234" t="s">
        <v>6629</v>
      </c>
      <c r="J324" s="234" t="s">
        <v>6630</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6631</v>
      </c>
      <c r="B325" s="234" t="s">
        <v>6632</v>
      </c>
      <c r="C325" s="234" t="s">
        <v>6633</v>
      </c>
      <c r="D325" s="234" t="s">
        <v>6634</v>
      </c>
      <c r="E325" s="234" t="s">
        <v>25</v>
      </c>
      <c r="F325" s="234" t="s">
        <v>25</v>
      </c>
      <c r="G325" s="234" t="s">
        <v>25</v>
      </c>
      <c r="H325" s="234" t="s">
        <v>6635</v>
      </c>
      <c r="I325" s="234" t="s">
        <v>25</v>
      </c>
      <c r="J325" s="234" t="s">
        <v>6636</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6637</v>
      </c>
      <c r="B326" s="241" t="s">
        <v>6638</v>
      </c>
      <c r="C326" s="241" t="s">
        <v>6639</v>
      </c>
      <c r="D326" s="241" t="s">
        <v>6640</v>
      </c>
      <c r="E326" s="241" t="s">
        <v>25</v>
      </c>
      <c r="F326" s="241" t="s">
        <v>25</v>
      </c>
      <c r="G326" s="241" t="s">
        <v>25</v>
      </c>
      <c r="H326" s="241" t="s">
        <v>6641</v>
      </c>
      <c r="I326" s="241" t="s">
        <v>5438</v>
      </c>
      <c r="J326" s="241" t="s">
        <v>6642</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1946</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IFERROR(INDEX('Recommendations'!$I$2:$I$344, MATCH(L2,'Recommendations'!$B$2:$B$344,0))="Implemented", FALSE))</xm:f>
            <x14:dxf>
              <font>
                <color rgb="FF000000"/>
              </font>
              <fill>
                <patternFill>
                  <bgColor rgb="FF3C7D22"/>
                </patternFill>
              </fill>
            </x14:dxf>
          </x14:cfRule>
          <x14:cfRule type="expression" priority="2" id="{00000000-000E-0000-0A00-000002000000}">
            <xm:f>AND(L2&lt;&gt;"", IFERROR(INDEX('Recommendations'!$I$2:$I$344, MATCH(L2,'Recommendations'!$B$2:$B$344,0))="Compensated", FALSE))</xm:f>
            <x14:dxf>
              <font>
                <color rgb="FF000000"/>
              </font>
              <fill>
                <patternFill>
                  <bgColor rgb="FFC6E0B4"/>
                </patternFill>
              </fill>
            </x14:dxf>
          </x14:cfRule>
          <x14:cfRule type="expression" priority="3" id="{00000000-000E-0000-0A00-000003000000}">
            <xm:f>AND(L2&lt;&gt;"", IFERROR(INDEX('Recommendations'!$I$2:$I$344, MATCH(L2,'Recommendations'!$B$2:$B$344,0))="Testing", FALSE))</xm:f>
            <x14:dxf>
              <font>
                <color rgb="FF000000"/>
              </font>
              <fill>
                <patternFill>
                  <bgColor rgb="FFFFC000"/>
                </patternFill>
              </fill>
            </x14:dxf>
          </x14:cfRule>
          <x14:cfRule type="expression" priority="4" id="{00000000-000E-0000-0A00-000004000000}">
            <xm:f>AND(L2&lt;&gt;"", IFERROR(INDEX('Recommendations'!$I$2:$I$344, MATCH(L2,'Recommendations'!$B$2:$B$344,0))="Failed", FALSE))</xm:f>
            <x14:dxf>
              <font>
                <color rgb="FF000000"/>
              </font>
              <fill>
                <patternFill>
                  <bgColor rgb="FFD82891"/>
                </patternFill>
              </fill>
            </x14:dxf>
          </x14:cfRule>
          <x14:cfRule type="expression" priority="5" id="{00000000-000E-0000-0A00-000005000000}">
            <xm:f>AND(L2&lt;&gt;"", IFERROR(INDEX('Recommendations'!$I$2:$I$344, MATCH(L2,'Recommendations'!$B$2:$B$344,0))="Risk Accepted", FALSE))</xm:f>
            <x14:dxf>
              <font>
                <color rgb="FF000000"/>
              </font>
              <fill>
                <patternFill>
                  <bgColor rgb="FFD9D9D9"/>
                </patternFill>
              </fill>
            </x14:dxf>
          </x14:cfRule>
          <x14:cfRule type="expression" priority="6" id="{00000000-000E-0000-0A00-000006000000}">
            <xm:f>AND(L2&lt;&gt;"", IFERROR(INDEX('Recommendations'!$I$2:$I$344, MATCH(L2,'Recommendations'!$B$2:$B$344,0))="N/A",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3828</v>
      </c>
      <c r="B1" s="286" t="s">
        <v>4713</v>
      </c>
      <c r="C1" s="286" t="s">
        <v>1</v>
      </c>
      <c r="D1" s="286" t="s">
        <v>2191</v>
      </c>
      <c r="E1" s="286" t="s">
        <v>6643</v>
      </c>
      <c r="F1" s="286" t="s">
        <v>6644</v>
      </c>
      <c r="G1" s="286" t="s">
        <v>2196</v>
      </c>
      <c r="H1" s="286" t="s">
        <v>2197</v>
      </c>
      <c r="I1" s="286" t="s">
        <v>2198</v>
      </c>
      <c r="J1" s="286" t="s">
        <v>2199</v>
      </c>
      <c r="K1" s="286" t="s">
        <v>2200</v>
      </c>
      <c r="L1" s="286" t="s">
        <v>2201</v>
      </c>
      <c r="M1" s="286" t="s">
        <v>2202</v>
      </c>
      <c r="N1" s="286" t="s">
        <v>2203</v>
      </c>
      <c r="O1" s="286" t="s">
        <v>2204</v>
      </c>
      <c r="P1" s="286" t="s">
        <v>2205</v>
      </c>
      <c r="Q1" s="286" t="s">
        <v>2206</v>
      </c>
      <c r="R1" s="286" t="s">
        <v>2207</v>
      </c>
      <c r="S1" s="286" t="s">
        <v>2208</v>
      </c>
      <c r="T1" s="286" t="s">
        <v>2209</v>
      </c>
      <c r="U1" s="286" t="s">
        <v>2210</v>
      </c>
      <c r="V1" s="286" t="s">
        <v>2211</v>
      </c>
      <c r="W1" s="286" t="s">
        <v>2212</v>
      </c>
      <c r="X1" s="286" t="s">
        <v>2213</v>
      </c>
      <c r="Y1" s="286" t="s">
        <v>2214</v>
      </c>
      <c r="Z1" s="286" t="s">
        <v>2215</v>
      </c>
      <c r="AA1" s="286" t="s">
        <v>2216</v>
      </c>
      <c r="AB1" s="286" t="s">
        <v>2217</v>
      </c>
      <c r="AC1" s="286" t="s">
        <v>2218</v>
      </c>
      <c r="AD1" s="286" t="s">
        <v>2219</v>
      </c>
      <c r="AE1" s="286" t="s">
        <v>2220</v>
      </c>
      <c r="AF1" s="286" t="s">
        <v>2221</v>
      </c>
      <c r="AG1" s="286" t="s">
        <v>2222</v>
      </c>
      <c r="AH1" s="286" t="s">
        <v>2223</v>
      </c>
      <c r="AI1" s="286" t="s">
        <v>2224</v>
      </c>
      <c r="AJ1" s="286" t="s">
        <v>2225</v>
      </c>
      <c r="AK1" s="286" t="s">
        <v>2226</v>
      </c>
      <c r="AL1" s="286" t="s">
        <v>2227</v>
      </c>
      <c r="AM1" s="286" t="s">
        <v>2228</v>
      </c>
      <c r="AN1" s="286" t="s">
        <v>2229</v>
      </c>
      <c r="AO1" s="286" t="s">
        <v>2230</v>
      </c>
      <c r="AP1" s="286" t="s">
        <v>2231</v>
      </c>
      <c r="AQ1" s="286" t="s">
        <v>2232</v>
      </c>
      <c r="AR1" s="286" t="s">
        <v>2233</v>
      </c>
      <c r="AS1" s="286" t="s">
        <v>2234</v>
      </c>
      <c r="AT1" s="286" t="s">
        <v>2235</v>
      </c>
      <c r="AU1" s="287" t="s">
        <v>2236</v>
      </c>
    </row>
    <row r="2" spans="1:47" ht="60" customHeight="1" outlineLevel="1" x14ac:dyDescent="0.35">
      <c r="A2" s="277" t="s">
        <v>6645</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6645</v>
      </c>
      <c r="B3" s="256" t="s">
        <v>6646</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6645</v>
      </c>
      <c r="B4" s="257" t="s">
        <v>6646</v>
      </c>
      <c r="C4" s="258" t="s">
        <v>6647</v>
      </c>
      <c r="D4" s="261" t="s">
        <v>6648</v>
      </c>
      <c r="E4" s="262" t="s">
        <v>6649</v>
      </c>
      <c r="F4" s="265" t="s">
        <v>6650</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6645</v>
      </c>
      <c r="B5" s="257" t="s">
        <v>6646</v>
      </c>
      <c r="C5" s="258" t="s">
        <v>6651</v>
      </c>
      <c r="D5" s="261" t="s">
        <v>6652</v>
      </c>
      <c r="E5" s="262" t="s">
        <v>6649</v>
      </c>
      <c r="F5" s="265" t="s">
        <v>6650</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6645</v>
      </c>
      <c r="B6" s="257" t="s">
        <v>6646</v>
      </c>
      <c r="C6" s="258" t="s">
        <v>6653</v>
      </c>
      <c r="D6" s="261" t="s">
        <v>6654</v>
      </c>
      <c r="E6" s="262" t="s">
        <v>6649</v>
      </c>
      <c r="F6" s="265" t="s">
        <v>6650</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6645</v>
      </c>
      <c r="B7" s="257" t="s">
        <v>6646</v>
      </c>
      <c r="C7" s="258" t="s">
        <v>6655</v>
      </c>
      <c r="D7" s="261" t="s">
        <v>6656</v>
      </c>
      <c r="E7" s="262" t="s">
        <v>6649</v>
      </c>
      <c r="F7" s="265" t="s">
        <v>6650</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6645</v>
      </c>
      <c r="B8" s="257" t="s">
        <v>6646</v>
      </c>
      <c r="C8" s="258" t="s">
        <v>6657</v>
      </c>
      <c r="D8" s="261" t="s">
        <v>6658</v>
      </c>
      <c r="E8" s="262" t="s">
        <v>6649</v>
      </c>
      <c r="F8" s="265" t="s">
        <v>6650</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6645</v>
      </c>
      <c r="B9" s="257" t="s">
        <v>6646</v>
      </c>
      <c r="C9" s="258" t="s">
        <v>6659</v>
      </c>
      <c r="D9" s="261" t="s">
        <v>6660</v>
      </c>
      <c r="E9" s="262" t="s">
        <v>6649</v>
      </c>
      <c r="F9" s="265" t="s">
        <v>6650</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6645</v>
      </c>
      <c r="B10" s="257" t="s">
        <v>6646</v>
      </c>
      <c r="C10" s="258" t="s">
        <v>6661</v>
      </c>
      <c r="D10" s="261" t="s">
        <v>6662</v>
      </c>
      <c r="E10" s="262" t="s">
        <v>6649</v>
      </c>
      <c r="F10" s="265" t="s">
        <v>6650</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6645</v>
      </c>
      <c r="B11" s="257" t="s">
        <v>6646</v>
      </c>
      <c r="C11" s="258" t="s">
        <v>6663</v>
      </c>
      <c r="D11" s="261" t="s">
        <v>6664</v>
      </c>
      <c r="E11" s="262" t="s">
        <v>6649</v>
      </c>
      <c r="F11" s="265" t="s">
        <v>6650</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6645</v>
      </c>
      <c r="B12" s="257" t="s">
        <v>6646</v>
      </c>
      <c r="C12" s="258" t="s">
        <v>6665</v>
      </c>
      <c r="D12" s="261" t="s">
        <v>6666</v>
      </c>
      <c r="E12" s="262" t="s">
        <v>6649</v>
      </c>
      <c r="F12" s="265" t="s">
        <v>6650</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6645</v>
      </c>
      <c r="B13" s="257" t="s">
        <v>6646</v>
      </c>
      <c r="C13" s="258" t="s">
        <v>6667</v>
      </c>
      <c r="D13" s="261" t="s">
        <v>6668</v>
      </c>
      <c r="E13" s="262" t="s">
        <v>6649</v>
      </c>
      <c r="F13" s="265" t="s">
        <v>6650</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6645</v>
      </c>
      <c r="B14" s="257" t="s">
        <v>6646</v>
      </c>
      <c r="C14" s="258" t="s">
        <v>6669</v>
      </c>
      <c r="D14" s="261" t="s">
        <v>6670</v>
      </c>
      <c r="E14" s="262" t="s">
        <v>6649</v>
      </c>
      <c r="F14" s="265" t="s">
        <v>6650</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6645</v>
      </c>
      <c r="B15" s="257" t="s">
        <v>6646</v>
      </c>
      <c r="C15" s="258" t="s">
        <v>6671</v>
      </c>
      <c r="D15" s="261" t="s">
        <v>6672</v>
      </c>
      <c r="E15" s="262" t="s">
        <v>6649</v>
      </c>
      <c r="F15" s="265" t="s">
        <v>6650</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6645</v>
      </c>
      <c r="B16" s="257" t="s">
        <v>6646</v>
      </c>
      <c r="C16" s="258" t="s">
        <v>6673</v>
      </c>
      <c r="D16" s="261" t="s">
        <v>6674</v>
      </c>
      <c r="E16" s="262" t="s">
        <v>6649</v>
      </c>
      <c r="F16" s="265" t="s">
        <v>6650</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6645</v>
      </c>
      <c r="B17" s="256" t="s">
        <v>6675</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6645</v>
      </c>
      <c r="B18" s="257" t="s">
        <v>6675</v>
      </c>
      <c r="C18" s="258" t="s">
        <v>6676</v>
      </c>
      <c r="D18" s="261" t="s">
        <v>6677</v>
      </c>
      <c r="E18" s="262" t="s">
        <v>6678</v>
      </c>
      <c r="F18" s="265" t="s">
        <v>6679</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6645</v>
      </c>
      <c r="B19" s="257" t="s">
        <v>6675</v>
      </c>
      <c r="C19" s="258" t="s">
        <v>6680</v>
      </c>
      <c r="D19" s="261" t="s">
        <v>6681</v>
      </c>
      <c r="E19" s="262" t="s">
        <v>6678</v>
      </c>
      <c r="F19" s="265" t="s">
        <v>6679</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6645</v>
      </c>
      <c r="B20" s="257" t="s">
        <v>6675</v>
      </c>
      <c r="C20" s="258" t="s">
        <v>6682</v>
      </c>
      <c r="D20" s="261" t="s">
        <v>6683</v>
      </c>
      <c r="E20" s="262" t="s">
        <v>6678</v>
      </c>
      <c r="F20" s="265" t="s">
        <v>6679</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6645</v>
      </c>
      <c r="B21" s="257" t="s">
        <v>6675</v>
      </c>
      <c r="C21" s="258" t="s">
        <v>6684</v>
      </c>
      <c r="D21" s="261" t="s">
        <v>6685</v>
      </c>
      <c r="E21" s="262" t="s">
        <v>6678</v>
      </c>
      <c r="F21" s="265" t="s">
        <v>6679</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6645</v>
      </c>
      <c r="B22" s="257" t="s">
        <v>6675</v>
      </c>
      <c r="C22" s="258" t="s">
        <v>6686</v>
      </c>
      <c r="D22" s="261" t="s">
        <v>6687</v>
      </c>
      <c r="E22" s="262" t="s">
        <v>6678</v>
      </c>
      <c r="F22" s="265" t="s">
        <v>6679</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6645</v>
      </c>
      <c r="B23" s="257" t="s">
        <v>6675</v>
      </c>
      <c r="C23" s="258" t="s">
        <v>6688</v>
      </c>
      <c r="D23" s="261" t="s">
        <v>6689</v>
      </c>
      <c r="E23" s="262" t="s">
        <v>6649</v>
      </c>
      <c r="F23" s="265" t="s">
        <v>6650</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6645</v>
      </c>
      <c r="B24" s="257" t="s">
        <v>6675</v>
      </c>
      <c r="C24" s="258" t="s">
        <v>6690</v>
      </c>
      <c r="D24" s="261" t="s">
        <v>6691</v>
      </c>
      <c r="E24" s="262" t="s">
        <v>6649</v>
      </c>
      <c r="F24" s="265" t="s">
        <v>6650</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6645</v>
      </c>
      <c r="B25" s="257" t="s">
        <v>6675</v>
      </c>
      <c r="C25" s="258" t="s">
        <v>6692</v>
      </c>
      <c r="D25" s="261" t="s">
        <v>6693</v>
      </c>
      <c r="E25" s="262" t="s">
        <v>6649</v>
      </c>
      <c r="F25" s="265" t="s">
        <v>6694</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6645</v>
      </c>
      <c r="B26" s="257" t="s">
        <v>6675</v>
      </c>
      <c r="C26" s="258" t="s">
        <v>6695</v>
      </c>
      <c r="D26" s="261" t="s">
        <v>6696</v>
      </c>
      <c r="E26" s="262" t="s">
        <v>6649</v>
      </c>
      <c r="F26" s="265" t="s">
        <v>6694</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6645</v>
      </c>
      <c r="B27" s="257" t="s">
        <v>6675</v>
      </c>
      <c r="C27" s="258" t="s">
        <v>6697</v>
      </c>
      <c r="D27" s="261" t="s">
        <v>6698</v>
      </c>
      <c r="E27" s="262" t="s">
        <v>6649</v>
      </c>
      <c r="F27" s="265" t="s">
        <v>6694</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6645</v>
      </c>
      <c r="B28" s="257" t="s">
        <v>6675</v>
      </c>
      <c r="C28" s="258" t="s">
        <v>6699</v>
      </c>
      <c r="D28" s="261" t="s">
        <v>6700</v>
      </c>
      <c r="E28" s="262" t="s">
        <v>6649</v>
      </c>
      <c r="F28" s="265" t="s">
        <v>6694</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6645</v>
      </c>
      <c r="B29" s="257" t="s">
        <v>6675</v>
      </c>
      <c r="C29" s="258" t="s">
        <v>6701</v>
      </c>
      <c r="D29" s="261" t="s">
        <v>6702</v>
      </c>
      <c r="E29" s="262" t="s">
        <v>6649</v>
      </c>
      <c r="F29" s="265" t="s">
        <v>6694</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6645</v>
      </c>
      <c r="B30" s="257" t="s">
        <v>6675</v>
      </c>
      <c r="C30" s="258" t="s">
        <v>6703</v>
      </c>
      <c r="D30" s="261" t="s">
        <v>6704</v>
      </c>
      <c r="E30" s="262" t="s">
        <v>6649</v>
      </c>
      <c r="F30" s="265" t="s">
        <v>6694</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6645</v>
      </c>
      <c r="B31" s="257" t="s">
        <v>6675</v>
      </c>
      <c r="C31" s="258" t="s">
        <v>6705</v>
      </c>
      <c r="D31" s="261" t="s">
        <v>6706</v>
      </c>
      <c r="E31" s="262" t="s">
        <v>6649</v>
      </c>
      <c r="F31" s="265" t="s">
        <v>6694</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6645</v>
      </c>
      <c r="B32" s="257" t="s">
        <v>6675</v>
      </c>
      <c r="C32" s="258" t="s">
        <v>6707</v>
      </c>
      <c r="D32" s="261" t="s">
        <v>6708</v>
      </c>
      <c r="E32" s="262" t="s">
        <v>6649</v>
      </c>
      <c r="F32" s="265" t="s">
        <v>6694</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6645</v>
      </c>
      <c r="B33" s="257" t="s">
        <v>6675</v>
      </c>
      <c r="C33" s="258" t="s">
        <v>6709</v>
      </c>
      <c r="D33" s="261" t="s">
        <v>6710</v>
      </c>
      <c r="E33" s="262" t="s">
        <v>6678</v>
      </c>
      <c r="F33" s="265" t="s">
        <v>6679</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6645</v>
      </c>
      <c r="B34" s="257" t="s">
        <v>6675</v>
      </c>
      <c r="C34" s="258" t="s">
        <v>6711</v>
      </c>
      <c r="D34" s="261" t="s">
        <v>6712</v>
      </c>
      <c r="E34" s="262" t="s">
        <v>6649</v>
      </c>
      <c r="F34" s="265" t="s">
        <v>6694</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6645</v>
      </c>
      <c r="B35" s="256" t="s">
        <v>6713</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6645</v>
      </c>
      <c r="B36" s="257" t="s">
        <v>6713</v>
      </c>
      <c r="C36" s="258" t="s">
        <v>6714</v>
      </c>
      <c r="D36" s="261" t="s">
        <v>6715</v>
      </c>
      <c r="E36" s="262" t="s">
        <v>6649</v>
      </c>
      <c r="F36" s="265" t="s">
        <v>6694</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6645</v>
      </c>
      <c r="B37" s="257" t="s">
        <v>6713</v>
      </c>
      <c r="C37" s="258" t="s">
        <v>6716</v>
      </c>
      <c r="D37" s="261" t="s">
        <v>6717</v>
      </c>
      <c r="E37" s="262" t="s">
        <v>6649</v>
      </c>
      <c r="F37" s="265" t="s">
        <v>6718</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6645</v>
      </c>
      <c r="B38" s="257" t="s">
        <v>6713</v>
      </c>
      <c r="C38" s="258" t="s">
        <v>6719</v>
      </c>
      <c r="D38" s="261" t="s">
        <v>6720</v>
      </c>
      <c r="E38" s="262" t="s">
        <v>6649</v>
      </c>
      <c r="F38" s="265" t="s">
        <v>6718</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6645</v>
      </c>
      <c r="B39" s="257" t="s">
        <v>6713</v>
      </c>
      <c r="C39" s="258" t="s">
        <v>6721</v>
      </c>
      <c r="D39" s="261" t="s">
        <v>6722</v>
      </c>
      <c r="E39" s="262" t="s">
        <v>6649</v>
      </c>
      <c r="F39" s="265" t="s">
        <v>6718</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6645</v>
      </c>
      <c r="B40" s="257" t="s">
        <v>6713</v>
      </c>
      <c r="C40" s="258" t="s">
        <v>6723</v>
      </c>
      <c r="D40" s="261" t="s">
        <v>6724</v>
      </c>
      <c r="E40" s="262" t="s">
        <v>6649</v>
      </c>
      <c r="F40" s="265" t="s">
        <v>6718</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6645</v>
      </c>
      <c r="B41" s="257" t="s">
        <v>6713</v>
      </c>
      <c r="C41" s="258" t="s">
        <v>6725</v>
      </c>
      <c r="D41" s="261" t="s">
        <v>6726</v>
      </c>
      <c r="E41" s="262" t="s">
        <v>6649</v>
      </c>
      <c r="F41" s="265" t="s">
        <v>6718</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6645</v>
      </c>
      <c r="B42" s="257" t="s">
        <v>6713</v>
      </c>
      <c r="C42" s="258" t="s">
        <v>6727</v>
      </c>
      <c r="D42" s="261" t="s">
        <v>6728</v>
      </c>
      <c r="E42" s="262" t="s">
        <v>6649</v>
      </c>
      <c r="F42" s="265" t="s">
        <v>6718</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6645</v>
      </c>
      <c r="B43" s="257" t="s">
        <v>6713</v>
      </c>
      <c r="C43" s="258" t="s">
        <v>6729</v>
      </c>
      <c r="D43" s="261" t="s">
        <v>6730</v>
      </c>
      <c r="E43" s="262" t="s">
        <v>6649</v>
      </c>
      <c r="F43" s="265" t="s">
        <v>6718</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6645</v>
      </c>
      <c r="B44" s="257" t="s">
        <v>6713</v>
      </c>
      <c r="C44" s="258" t="s">
        <v>6731</v>
      </c>
      <c r="D44" s="261" t="s">
        <v>6732</v>
      </c>
      <c r="E44" s="262" t="s">
        <v>6649</v>
      </c>
      <c r="F44" s="265" t="s">
        <v>6718</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6645</v>
      </c>
      <c r="B45" s="257" t="s">
        <v>6713</v>
      </c>
      <c r="C45" s="258" t="s">
        <v>6733</v>
      </c>
      <c r="D45" s="261" t="s">
        <v>6734</v>
      </c>
      <c r="E45" s="262" t="s">
        <v>6649</v>
      </c>
      <c r="F45" s="265" t="s">
        <v>6718</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6645</v>
      </c>
      <c r="B46" s="257" t="s">
        <v>6713</v>
      </c>
      <c r="C46" s="258" t="s">
        <v>6735</v>
      </c>
      <c r="D46" s="261" t="s">
        <v>6736</v>
      </c>
      <c r="E46" s="262" t="s">
        <v>6649</v>
      </c>
      <c r="F46" s="265" t="s">
        <v>6718</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6645</v>
      </c>
      <c r="B47" s="257" t="s">
        <v>6713</v>
      </c>
      <c r="C47" s="258" t="s">
        <v>6737</v>
      </c>
      <c r="D47" s="261" t="s">
        <v>6738</v>
      </c>
      <c r="E47" s="262" t="s">
        <v>6649</v>
      </c>
      <c r="F47" s="265" t="s">
        <v>6718</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6645</v>
      </c>
      <c r="B48" s="257" t="s">
        <v>6713</v>
      </c>
      <c r="C48" s="258" t="s">
        <v>6739</v>
      </c>
      <c r="D48" s="261" t="s">
        <v>6740</v>
      </c>
      <c r="E48" s="262" t="s">
        <v>6649</v>
      </c>
      <c r="F48" s="265" t="s">
        <v>6718</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6645</v>
      </c>
      <c r="B49" s="257" t="s">
        <v>6713</v>
      </c>
      <c r="C49" s="258" t="s">
        <v>6741</v>
      </c>
      <c r="D49" s="261" t="s">
        <v>6742</v>
      </c>
      <c r="E49" s="262" t="s">
        <v>6649</v>
      </c>
      <c r="F49" s="265" t="s">
        <v>6718</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6645</v>
      </c>
      <c r="B50" s="256" t="s">
        <v>3952</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6645</v>
      </c>
      <c r="B51" s="257" t="s">
        <v>3952</v>
      </c>
      <c r="C51" s="258" t="s">
        <v>6743</v>
      </c>
      <c r="D51" s="261" t="s">
        <v>6744</v>
      </c>
      <c r="E51" s="262" t="s">
        <v>6745</v>
      </c>
      <c r="F51" s="265" t="s">
        <v>6746</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6645</v>
      </c>
      <c r="B52" s="257" t="s">
        <v>3952</v>
      </c>
      <c r="C52" s="258" t="s">
        <v>6747</v>
      </c>
      <c r="D52" s="261" t="s">
        <v>6748</v>
      </c>
      <c r="E52" s="262" t="s">
        <v>6745</v>
      </c>
      <c r="F52" s="265" t="s">
        <v>6746</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6645</v>
      </c>
      <c r="B53" s="257" t="s">
        <v>3952</v>
      </c>
      <c r="C53" s="258" t="s">
        <v>6749</v>
      </c>
      <c r="D53" s="261" t="s">
        <v>6750</v>
      </c>
      <c r="E53" s="262" t="s">
        <v>6745</v>
      </c>
      <c r="F53" s="265" t="s">
        <v>6746</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6645</v>
      </c>
      <c r="B54" s="257" t="s">
        <v>3952</v>
      </c>
      <c r="C54" s="258" t="s">
        <v>6751</v>
      </c>
      <c r="D54" s="261" t="s">
        <v>6752</v>
      </c>
      <c r="E54" s="262" t="s">
        <v>6745</v>
      </c>
      <c r="F54" s="265" t="s">
        <v>6746</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6645</v>
      </c>
      <c r="B55" s="257" t="s">
        <v>3952</v>
      </c>
      <c r="C55" s="258" t="s">
        <v>6753</v>
      </c>
      <c r="D55" s="261" t="s">
        <v>6754</v>
      </c>
      <c r="E55" s="262" t="s">
        <v>6745</v>
      </c>
      <c r="F55" s="265" t="s">
        <v>6746</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6645</v>
      </c>
      <c r="B56" s="257" t="s">
        <v>3952</v>
      </c>
      <c r="C56" s="258" t="s">
        <v>6755</v>
      </c>
      <c r="D56" s="261" t="s">
        <v>6756</v>
      </c>
      <c r="E56" s="262" t="s">
        <v>6745</v>
      </c>
      <c r="F56" s="265" t="s">
        <v>6746</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6645</v>
      </c>
      <c r="B57" s="257" t="s">
        <v>3952</v>
      </c>
      <c r="C57" s="258" t="s">
        <v>6757</v>
      </c>
      <c r="D57" s="261" t="s">
        <v>6758</v>
      </c>
      <c r="E57" s="262" t="s">
        <v>6745</v>
      </c>
      <c r="F57" s="265" t="s">
        <v>6746</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6645</v>
      </c>
      <c r="B58" s="257" t="s">
        <v>3952</v>
      </c>
      <c r="C58" s="258" t="s">
        <v>6759</v>
      </c>
      <c r="D58" s="261" t="s">
        <v>6760</v>
      </c>
      <c r="E58" s="262" t="s">
        <v>6649</v>
      </c>
      <c r="F58" s="265" t="s">
        <v>6746</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6645</v>
      </c>
      <c r="B59" s="257" t="s">
        <v>3952</v>
      </c>
      <c r="C59" s="258" t="s">
        <v>6761</v>
      </c>
      <c r="D59" s="261" t="s">
        <v>6762</v>
      </c>
      <c r="E59" s="262" t="s">
        <v>6649</v>
      </c>
      <c r="F59" s="265" t="s">
        <v>6746</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6645</v>
      </c>
      <c r="B60" s="256" t="s">
        <v>6763</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6645</v>
      </c>
      <c r="B61" s="257" t="s">
        <v>6763</v>
      </c>
      <c r="C61" s="258" t="s">
        <v>6764</v>
      </c>
      <c r="D61" s="261" t="s">
        <v>6765</v>
      </c>
      <c r="E61" s="262" t="s">
        <v>6649</v>
      </c>
      <c r="F61" s="265" t="s">
        <v>6766</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6645</v>
      </c>
      <c r="B62" s="257" t="s">
        <v>6763</v>
      </c>
      <c r="C62" s="258" t="s">
        <v>6767</v>
      </c>
      <c r="D62" s="261" t="s">
        <v>6768</v>
      </c>
      <c r="E62" s="262" t="s">
        <v>6649</v>
      </c>
      <c r="F62" s="265" t="s">
        <v>6766</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6645</v>
      </c>
      <c r="B63" s="257" t="s">
        <v>6763</v>
      </c>
      <c r="C63" s="258" t="s">
        <v>6769</v>
      </c>
      <c r="D63" s="261" t="s">
        <v>6770</v>
      </c>
      <c r="E63" s="262" t="s">
        <v>6649</v>
      </c>
      <c r="F63" s="265" t="s">
        <v>6766</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6645</v>
      </c>
      <c r="B64" s="257" t="s">
        <v>6763</v>
      </c>
      <c r="C64" s="258" t="s">
        <v>6771</v>
      </c>
      <c r="D64" s="261" t="s">
        <v>6772</v>
      </c>
      <c r="E64" s="262" t="s">
        <v>6649</v>
      </c>
      <c r="F64" s="265" t="s">
        <v>6766</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6645</v>
      </c>
      <c r="B65" s="257" t="s">
        <v>6763</v>
      </c>
      <c r="C65" s="258" t="s">
        <v>6773</v>
      </c>
      <c r="D65" s="261" t="s">
        <v>6774</v>
      </c>
      <c r="E65" s="262" t="s">
        <v>6649</v>
      </c>
      <c r="F65" s="265" t="s">
        <v>6766</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6645</v>
      </c>
      <c r="B66" s="257" t="s">
        <v>6763</v>
      </c>
      <c r="C66" s="258" t="s">
        <v>6775</v>
      </c>
      <c r="D66" s="261" t="s">
        <v>6776</v>
      </c>
      <c r="E66" s="262" t="s">
        <v>6649</v>
      </c>
      <c r="F66" s="265" t="s">
        <v>6766</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6645</v>
      </c>
      <c r="B67" s="257" t="s">
        <v>6763</v>
      </c>
      <c r="C67" s="258" t="s">
        <v>6777</v>
      </c>
      <c r="D67" s="261" t="s">
        <v>6778</v>
      </c>
      <c r="E67" s="262" t="s">
        <v>6649</v>
      </c>
      <c r="F67" s="265" t="s">
        <v>6766</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6645</v>
      </c>
      <c r="B68" s="257" t="s">
        <v>6763</v>
      </c>
      <c r="C68" s="258" t="s">
        <v>6779</v>
      </c>
      <c r="D68" s="261" t="s">
        <v>6780</v>
      </c>
      <c r="E68" s="262" t="s">
        <v>6649</v>
      </c>
      <c r="F68" s="265" t="s">
        <v>6781</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6645</v>
      </c>
      <c r="B69" s="257" t="s">
        <v>6763</v>
      </c>
      <c r="C69" s="258" t="s">
        <v>6782</v>
      </c>
      <c r="D69" s="261" t="s">
        <v>6783</v>
      </c>
      <c r="E69" s="262" t="s">
        <v>6649</v>
      </c>
      <c r="F69" s="265" t="s">
        <v>6781</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6645</v>
      </c>
      <c r="B70" s="257" t="s">
        <v>6763</v>
      </c>
      <c r="C70" s="258" t="s">
        <v>6784</v>
      </c>
      <c r="D70" s="261" t="s">
        <v>6785</v>
      </c>
      <c r="E70" s="262" t="s">
        <v>6649</v>
      </c>
      <c r="F70" s="265" t="s">
        <v>6781</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6645</v>
      </c>
      <c r="B71" s="257" t="s">
        <v>6763</v>
      </c>
      <c r="C71" s="258" t="s">
        <v>6786</v>
      </c>
      <c r="D71" s="261" t="s">
        <v>6787</v>
      </c>
      <c r="E71" s="262" t="s">
        <v>6649</v>
      </c>
      <c r="F71" s="265" t="s">
        <v>6788</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6645</v>
      </c>
      <c r="B72" s="257" t="s">
        <v>6763</v>
      </c>
      <c r="C72" s="258" t="s">
        <v>6789</v>
      </c>
      <c r="D72" s="261" t="s">
        <v>6790</v>
      </c>
      <c r="E72" s="262" t="s">
        <v>6649</v>
      </c>
      <c r="F72" s="265" t="s">
        <v>6766</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6645</v>
      </c>
      <c r="B73" s="257" t="s">
        <v>6763</v>
      </c>
      <c r="C73" s="258" t="s">
        <v>6791</v>
      </c>
      <c r="D73" s="261" t="s">
        <v>6792</v>
      </c>
      <c r="E73" s="262" t="s">
        <v>6793</v>
      </c>
      <c r="F73" s="265" t="s">
        <v>6766</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6645</v>
      </c>
      <c r="B74" s="256" t="s">
        <v>6794</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6645</v>
      </c>
      <c r="B75" s="257" t="s">
        <v>6794</v>
      </c>
      <c r="C75" s="258" t="s">
        <v>6795</v>
      </c>
      <c r="D75" s="261" t="s">
        <v>6796</v>
      </c>
      <c r="E75" s="262" t="s">
        <v>6793</v>
      </c>
      <c r="F75" s="265" t="s">
        <v>6797</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6645</v>
      </c>
      <c r="B76" s="257" t="s">
        <v>6794</v>
      </c>
      <c r="C76" s="258" t="s">
        <v>6798</v>
      </c>
      <c r="D76" s="261" t="s">
        <v>6799</v>
      </c>
      <c r="E76" s="262" t="s">
        <v>6793</v>
      </c>
      <c r="F76" s="265" t="s">
        <v>6797</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6645</v>
      </c>
      <c r="B77" s="257" t="s">
        <v>6794</v>
      </c>
      <c r="C77" s="258" t="s">
        <v>6800</v>
      </c>
      <c r="D77" s="261" t="s">
        <v>6801</v>
      </c>
      <c r="E77" s="262" t="s">
        <v>6793</v>
      </c>
      <c r="F77" s="265" t="s">
        <v>6797</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6645</v>
      </c>
      <c r="B78" s="257" t="s">
        <v>6794</v>
      </c>
      <c r="C78" s="258" t="s">
        <v>6802</v>
      </c>
      <c r="D78" s="261" t="s">
        <v>6803</v>
      </c>
      <c r="E78" s="262" t="s">
        <v>6793</v>
      </c>
      <c r="F78" s="265" t="s">
        <v>6797</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6645</v>
      </c>
      <c r="B79" s="257" t="s">
        <v>6794</v>
      </c>
      <c r="C79" s="258" t="s">
        <v>6804</v>
      </c>
      <c r="D79" s="261" t="s">
        <v>6805</v>
      </c>
      <c r="E79" s="262" t="s">
        <v>6793</v>
      </c>
      <c r="F79" s="265" t="s">
        <v>6797</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6645</v>
      </c>
      <c r="B80" s="257" t="s">
        <v>6794</v>
      </c>
      <c r="C80" s="258" t="s">
        <v>6806</v>
      </c>
      <c r="D80" s="261" t="s">
        <v>6807</v>
      </c>
      <c r="E80" s="262" t="s">
        <v>6793</v>
      </c>
      <c r="F80" s="265" t="s">
        <v>6797</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6645</v>
      </c>
      <c r="B81" s="257" t="s">
        <v>6794</v>
      </c>
      <c r="C81" s="258" t="s">
        <v>6808</v>
      </c>
      <c r="D81" s="261" t="s">
        <v>6809</v>
      </c>
      <c r="E81" s="262" t="s">
        <v>6793</v>
      </c>
      <c r="F81" s="265" t="s">
        <v>6797</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6645</v>
      </c>
      <c r="B82" s="257" t="s">
        <v>6794</v>
      </c>
      <c r="C82" s="258" t="s">
        <v>6810</v>
      </c>
      <c r="D82" s="261" t="s">
        <v>6811</v>
      </c>
      <c r="E82" s="262" t="s">
        <v>6793</v>
      </c>
      <c r="F82" s="265" t="s">
        <v>6797</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6645</v>
      </c>
      <c r="B83" s="257" t="s">
        <v>6794</v>
      </c>
      <c r="C83" s="258" t="s">
        <v>6812</v>
      </c>
      <c r="D83" s="261" t="s">
        <v>6813</v>
      </c>
      <c r="E83" s="262" t="s">
        <v>6793</v>
      </c>
      <c r="F83" s="265" t="s">
        <v>6797</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6645</v>
      </c>
      <c r="B84" s="257" t="s">
        <v>6794</v>
      </c>
      <c r="C84" s="258" t="s">
        <v>6814</v>
      </c>
      <c r="D84" s="261" t="s">
        <v>6815</v>
      </c>
      <c r="E84" s="262" t="s">
        <v>6793</v>
      </c>
      <c r="F84" s="265" t="s">
        <v>6797</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6645</v>
      </c>
      <c r="B85" s="257" t="s">
        <v>6794</v>
      </c>
      <c r="C85" s="258" t="s">
        <v>6816</v>
      </c>
      <c r="D85" s="261" t="s">
        <v>6817</v>
      </c>
      <c r="E85" s="262" t="s">
        <v>6793</v>
      </c>
      <c r="F85" s="265" t="s">
        <v>6797</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6645</v>
      </c>
      <c r="B86" s="257" t="s">
        <v>6794</v>
      </c>
      <c r="C86" s="258" t="s">
        <v>6818</v>
      </c>
      <c r="D86" s="261" t="s">
        <v>6819</v>
      </c>
      <c r="E86" s="262" t="s">
        <v>6793</v>
      </c>
      <c r="F86" s="265" t="s">
        <v>6797</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6645</v>
      </c>
      <c r="B87" s="257" t="s">
        <v>6794</v>
      </c>
      <c r="C87" s="258" t="s">
        <v>6820</v>
      </c>
      <c r="D87" s="261" t="s">
        <v>6821</v>
      </c>
      <c r="E87" s="262" t="s">
        <v>6793</v>
      </c>
      <c r="F87" s="265" t="s">
        <v>6797</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6645</v>
      </c>
      <c r="B88" s="257" t="s">
        <v>6794</v>
      </c>
      <c r="C88" s="258" t="s">
        <v>6822</v>
      </c>
      <c r="D88" s="261" t="s">
        <v>6823</v>
      </c>
      <c r="E88" s="262" t="s">
        <v>6793</v>
      </c>
      <c r="F88" s="265" t="s">
        <v>6781</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6645</v>
      </c>
      <c r="B89" s="257" t="s">
        <v>6794</v>
      </c>
      <c r="C89" s="258" t="s">
        <v>6824</v>
      </c>
      <c r="D89" s="261" t="s">
        <v>6825</v>
      </c>
      <c r="E89" s="262" t="s">
        <v>6793</v>
      </c>
      <c r="F89" s="265" t="s">
        <v>6781</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6645</v>
      </c>
      <c r="B90" s="257" t="s">
        <v>6794</v>
      </c>
      <c r="C90" s="258" t="s">
        <v>6826</v>
      </c>
      <c r="D90" s="261" t="s">
        <v>6827</v>
      </c>
      <c r="E90" s="262" t="s">
        <v>6793</v>
      </c>
      <c r="F90" s="265" t="s">
        <v>6781</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6645</v>
      </c>
      <c r="B91" s="256" t="s">
        <v>6828</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6645</v>
      </c>
      <c r="B92" s="257" t="s">
        <v>6828</v>
      </c>
      <c r="C92" s="258" t="s">
        <v>6829</v>
      </c>
      <c r="D92" s="261" t="s">
        <v>6830</v>
      </c>
      <c r="E92" s="262" t="s">
        <v>6649</v>
      </c>
      <c r="F92" s="265" t="s">
        <v>6781</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6645</v>
      </c>
      <c r="B93" s="257" t="s">
        <v>6828</v>
      </c>
      <c r="C93" s="258" t="s">
        <v>6831</v>
      </c>
      <c r="D93" s="261" t="s">
        <v>6832</v>
      </c>
      <c r="E93" s="262" t="s">
        <v>6649</v>
      </c>
      <c r="F93" s="265" t="s">
        <v>6781</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6645</v>
      </c>
      <c r="B94" s="257" t="s">
        <v>6828</v>
      </c>
      <c r="C94" s="258" t="s">
        <v>6833</v>
      </c>
      <c r="D94" s="261" t="s">
        <v>6834</v>
      </c>
      <c r="E94" s="262" t="s">
        <v>6649</v>
      </c>
      <c r="F94" s="265" t="s">
        <v>6781</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6645</v>
      </c>
      <c r="B95" s="257" t="s">
        <v>6828</v>
      </c>
      <c r="C95" s="258" t="s">
        <v>6835</v>
      </c>
      <c r="D95" s="261" t="s">
        <v>6836</v>
      </c>
      <c r="E95" s="262" t="s">
        <v>6649</v>
      </c>
      <c r="F95" s="265" t="s">
        <v>6781</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6645</v>
      </c>
      <c r="B96" s="257" t="s">
        <v>6828</v>
      </c>
      <c r="C96" s="258" t="s">
        <v>6837</v>
      </c>
      <c r="D96" s="261" t="s">
        <v>6838</v>
      </c>
      <c r="E96" s="262" t="s">
        <v>6649</v>
      </c>
      <c r="F96" s="265" t="s">
        <v>6781</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6645</v>
      </c>
      <c r="B97" s="257" t="s">
        <v>6828</v>
      </c>
      <c r="C97" s="258" t="s">
        <v>6839</v>
      </c>
      <c r="D97" s="261" t="s">
        <v>6840</v>
      </c>
      <c r="E97" s="262" t="s">
        <v>6649</v>
      </c>
      <c r="F97" s="265" t="s">
        <v>6841</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6645</v>
      </c>
      <c r="B98" s="257" t="s">
        <v>6828</v>
      </c>
      <c r="C98" s="258" t="s">
        <v>6842</v>
      </c>
      <c r="D98" s="261" t="s">
        <v>6843</v>
      </c>
      <c r="E98" s="262" t="s">
        <v>6649</v>
      </c>
      <c r="F98" s="265" t="s">
        <v>6841</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6645</v>
      </c>
      <c r="B99" s="257" t="s">
        <v>6828</v>
      </c>
      <c r="C99" s="258" t="s">
        <v>6844</v>
      </c>
      <c r="D99" s="261" t="s">
        <v>6845</v>
      </c>
      <c r="E99" s="262" t="s">
        <v>6649</v>
      </c>
      <c r="F99" s="265" t="s">
        <v>6841</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6645</v>
      </c>
      <c r="B100" s="257" t="s">
        <v>6828</v>
      </c>
      <c r="C100" s="258" t="s">
        <v>6846</v>
      </c>
      <c r="D100" s="261" t="s">
        <v>6847</v>
      </c>
      <c r="E100" s="262" t="s">
        <v>6649</v>
      </c>
      <c r="F100" s="265" t="s">
        <v>6841</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6645</v>
      </c>
      <c r="B101" s="257" t="s">
        <v>6828</v>
      </c>
      <c r="C101" s="258" t="s">
        <v>6848</v>
      </c>
      <c r="D101" s="261" t="s">
        <v>6849</v>
      </c>
      <c r="E101" s="262" t="s">
        <v>6649</v>
      </c>
      <c r="F101" s="265" t="s">
        <v>6781</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6645</v>
      </c>
      <c r="B102" s="257" t="s">
        <v>6828</v>
      </c>
      <c r="C102" s="258" t="s">
        <v>6850</v>
      </c>
      <c r="D102" s="261" t="s">
        <v>6851</v>
      </c>
      <c r="E102" s="262" t="s">
        <v>6793</v>
      </c>
      <c r="F102" s="265" t="s">
        <v>6781</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6645</v>
      </c>
      <c r="B103" s="257" t="s">
        <v>6828</v>
      </c>
      <c r="C103" s="258" t="s">
        <v>6852</v>
      </c>
      <c r="D103" s="261" t="s">
        <v>6853</v>
      </c>
      <c r="E103" s="262" t="s">
        <v>6793</v>
      </c>
      <c r="F103" s="265" t="s">
        <v>6781</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6645</v>
      </c>
      <c r="B104" s="257" t="s">
        <v>6828</v>
      </c>
      <c r="C104" s="258" t="s">
        <v>6854</v>
      </c>
      <c r="D104" s="261" t="s">
        <v>6855</v>
      </c>
      <c r="E104" s="262" t="s">
        <v>6793</v>
      </c>
      <c r="F104" s="265" t="s">
        <v>6781</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6645</v>
      </c>
      <c r="B105" s="257" t="s">
        <v>6828</v>
      </c>
      <c r="C105" s="258" t="s">
        <v>6856</v>
      </c>
      <c r="D105" s="261" t="s">
        <v>6857</v>
      </c>
      <c r="E105" s="262" t="s">
        <v>6678</v>
      </c>
      <c r="F105" s="265" t="s">
        <v>6781</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6645</v>
      </c>
      <c r="B106" s="256" t="s">
        <v>6858</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6645</v>
      </c>
      <c r="B107" s="257" t="s">
        <v>6858</v>
      </c>
      <c r="C107" s="258" t="s">
        <v>6859</v>
      </c>
      <c r="D107" s="261" t="s">
        <v>6860</v>
      </c>
      <c r="E107" s="262" t="s">
        <v>6793</v>
      </c>
      <c r="F107" s="265" t="s">
        <v>6781</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6645</v>
      </c>
      <c r="B108" s="257" t="s">
        <v>6858</v>
      </c>
      <c r="C108" s="258" t="s">
        <v>6861</v>
      </c>
      <c r="D108" s="261" t="s">
        <v>6862</v>
      </c>
      <c r="E108" s="262" t="s">
        <v>6793</v>
      </c>
      <c r="F108" s="265" t="s">
        <v>6781</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6645</v>
      </c>
      <c r="B109" s="257" t="s">
        <v>6858</v>
      </c>
      <c r="C109" s="258" t="s">
        <v>6863</v>
      </c>
      <c r="D109" s="261" t="s">
        <v>6864</v>
      </c>
      <c r="E109" s="262" t="s">
        <v>6793</v>
      </c>
      <c r="F109" s="265" t="s">
        <v>6781</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6645</v>
      </c>
      <c r="B110" s="257" t="s">
        <v>6858</v>
      </c>
      <c r="C110" s="258" t="s">
        <v>6865</v>
      </c>
      <c r="D110" s="261" t="s">
        <v>6866</v>
      </c>
      <c r="E110" s="262" t="s">
        <v>6793</v>
      </c>
      <c r="F110" s="265" t="s">
        <v>6781</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6645</v>
      </c>
      <c r="B111" s="257" t="s">
        <v>6858</v>
      </c>
      <c r="C111" s="258" t="s">
        <v>6867</v>
      </c>
      <c r="D111" s="261" t="s">
        <v>6868</v>
      </c>
      <c r="E111" s="262" t="s">
        <v>6793</v>
      </c>
      <c r="F111" s="265" t="s">
        <v>6781</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6645</v>
      </c>
      <c r="B112" s="257" t="s">
        <v>6858</v>
      </c>
      <c r="C112" s="258" t="s">
        <v>6869</v>
      </c>
      <c r="D112" s="261" t="s">
        <v>6870</v>
      </c>
      <c r="E112" s="262" t="s">
        <v>6793</v>
      </c>
      <c r="F112" s="265" t="s">
        <v>6781</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6645</v>
      </c>
      <c r="B113" s="257" t="s">
        <v>6858</v>
      </c>
      <c r="C113" s="258" t="s">
        <v>6871</v>
      </c>
      <c r="D113" s="261" t="s">
        <v>6872</v>
      </c>
      <c r="E113" s="262" t="s">
        <v>6793</v>
      </c>
      <c r="F113" s="265" t="s">
        <v>6781</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6645</v>
      </c>
      <c r="B114" s="257" t="s">
        <v>6858</v>
      </c>
      <c r="C114" s="258" t="s">
        <v>6873</v>
      </c>
      <c r="D114" s="261" t="s">
        <v>6874</v>
      </c>
      <c r="E114" s="262" t="s">
        <v>6793</v>
      </c>
      <c r="F114" s="265" t="s">
        <v>6781</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6645</v>
      </c>
      <c r="B115" s="257" t="s">
        <v>6858</v>
      </c>
      <c r="C115" s="258" t="s">
        <v>6875</v>
      </c>
      <c r="D115" s="261" t="s">
        <v>6876</v>
      </c>
      <c r="E115" s="262" t="s">
        <v>6793</v>
      </c>
      <c r="F115" s="265" t="s">
        <v>6781</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6645</v>
      </c>
      <c r="B116" s="257" t="s">
        <v>6858</v>
      </c>
      <c r="C116" s="258" t="s">
        <v>6877</v>
      </c>
      <c r="D116" s="261" t="s">
        <v>6878</v>
      </c>
      <c r="E116" s="262" t="s">
        <v>6793</v>
      </c>
      <c r="F116" s="265" t="s">
        <v>6781</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6645</v>
      </c>
      <c r="B117" s="257" t="s">
        <v>6858</v>
      </c>
      <c r="C117" s="258" t="s">
        <v>6879</v>
      </c>
      <c r="D117" s="261" t="s">
        <v>6880</v>
      </c>
      <c r="E117" s="262" t="s">
        <v>6793</v>
      </c>
      <c r="F117" s="265" t="s">
        <v>6781</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6881</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6881</v>
      </c>
      <c r="B119" s="256" t="s">
        <v>6882</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6881</v>
      </c>
      <c r="B120" s="257" t="s">
        <v>6882</v>
      </c>
      <c r="C120" s="258" t="s">
        <v>6883</v>
      </c>
      <c r="D120" s="261" t="s">
        <v>6884</v>
      </c>
      <c r="E120" s="262" t="s">
        <v>6649</v>
      </c>
      <c r="F120" s="265" t="s">
        <v>6885</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6881</v>
      </c>
      <c r="B121" s="257" t="s">
        <v>6882</v>
      </c>
      <c r="C121" s="258" t="s">
        <v>6886</v>
      </c>
      <c r="D121" s="261" t="s">
        <v>6887</v>
      </c>
      <c r="E121" s="262" t="s">
        <v>6649</v>
      </c>
      <c r="F121" s="265" t="s">
        <v>6885</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6881</v>
      </c>
      <c r="B122" s="257" t="s">
        <v>6882</v>
      </c>
      <c r="C122" s="258" t="s">
        <v>6888</v>
      </c>
      <c r="D122" s="261" t="s">
        <v>6889</v>
      </c>
      <c r="E122" s="262" t="s">
        <v>6649</v>
      </c>
      <c r="F122" s="265" t="s">
        <v>6885</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6881</v>
      </c>
      <c r="B123" s="257" t="s">
        <v>6882</v>
      </c>
      <c r="C123" s="258" t="s">
        <v>6890</v>
      </c>
      <c r="D123" s="261" t="s">
        <v>6891</v>
      </c>
      <c r="E123" s="262" t="s">
        <v>6649</v>
      </c>
      <c r="F123" s="265" t="s">
        <v>6885</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6881</v>
      </c>
      <c r="B124" s="257" t="s">
        <v>6882</v>
      </c>
      <c r="C124" s="258" t="s">
        <v>6892</v>
      </c>
      <c r="D124" s="261" t="s">
        <v>6893</v>
      </c>
      <c r="E124" s="262" t="s">
        <v>6649</v>
      </c>
      <c r="F124" s="265" t="s">
        <v>6885</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6881</v>
      </c>
      <c r="B125" s="257" t="s">
        <v>6882</v>
      </c>
      <c r="C125" s="258" t="s">
        <v>6894</v>
      </c>
      <c r="D125" s="261" t="s">
        <v>6895</v>
      </c>
      <c r="E125" s="262" t="s">
        <v>6649</v>
      </c>
      <c r="F125" s="265" t="s">
        <v>6885</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6881</v>
      </c>
      <c r="B126" s="257" t="s">
        <v>6882</v>
      </c>
      <c r="C126" s="258" t="s">
        <v>6896</v>
      </c>
      <c r="D126" s="261" t="s">
        <v>6897</v>
      </c>
      <c r="E126" s="262" t="s">
        <v>6649</v>
      </c>
      <c r="F126" s="265" t="s">
        <v>6885</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6881</v>
      </c>
      <c r="B127" s="257" t="s">
        <v>6882</v>
      </c>
      <c r="C127" s="258" t="s">
        <v>6898</v>
      </c>
      <c r="D127" s="261" t="s">
        <v>6899</v>
      </c>
      <c r="E127" s="262" t="s">
        <v>6649</v>
      </c>
      <c r="F127" s="265" t="s">
        <v>6885</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6881</v>
      </c>
      <c r="B128" s="257" t="s">
        <v>6882</v>
      </c>
      <c r="C128" s="258" t="s">
        <v>6900</v>
      </c>
      <c r="D128" s="261" t="s">
        <v>6901</v>
      </c>
      <c r="E128" s="262" t="s">
        <v>6649</v>
      </c>
      <c r="F128" s="265" t="s">
        <v>6885</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6881</v>
      </c>
      <c r="B129" s="257" t="s">
        <v>6882</v>
      </c>
      <c r="C129" s="258" t="s">
        <v>6902</v>
      </c>
      <c r="D129" s="261" t="s">
        <v>6903</v>
      </c>
      <c r="E129" s="262" t="s">
        <v>6649</v>
      </c>
      <c r="F129" s="265" t="s">
        <v>6885</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6881</v>
      </c>
      <c r="B130" s="257" t="s">
        <v>6882</v>
      </c>
      <c r="C130" s="258" t="s">
        <v>6904</v>
      </c>
      <c r="D130" s="261" t="s">
        <v>6905</v>
      </c>
      <c r="E130" s="262" t="s">
        <v>6649</v>
      </c>
      <c r="F130" s="265" t="s">
        <v>6885</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6881</v>
      </c>
      <c r="B131" s="257" t="s">
        <v>6882</v>
      </c>
      <c r="C131" s="258" t="s">
        <v>6906</v>
      </c>
      <c r="D131" s="261" t="s">
        <v>6907</v>
      </c>
      <c r="E131" s="262" t="s">
        <v>6649</v>
      </c>
      <c r="F131" s="265" t="s">
        <v>6885</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6881</v>
      </c>
      <c r="B132" s="257" t="s">
        <v>6882</v>
      </c>
      <c r="C132" s="258" t="s">
        <v>6908</v>
      </c>
      <c r="D132" s="261" t="s">
        <v>6909</v>
      </c>
      <c r="E132" s="262" t="s">
        <v>6649</v>
      </c>
      <c r="F132" s="265" t="s">
        <v>6885</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6881</v>
      </c>
      <c r="B133" s="257" t="s">
        <v>6882</v>
      </c>
      <c r="C133" s="258" t="s">
        <v>6910</v>
      </c>
      <c r="D133" s="261" t="s">
        <v>6911</v>
      </c>
      <c r="E133" s="262" t="s">
        <v>6678</v>
      </c>
      <c r="F133" s="265" t="s">
        <v>6885</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6881</v>
      </c>
      <c r="B134" s="257" t="s">
        <v>6882</v>
      </c>
      <c r="C134" s="258" t="s">
        <v>6912</v>
      </c>
      <c r="D134" s="261" t="s">
        <v>6913</v>
      </c>
      <c r="E134" s="262" t="s">
        <v>6678</v>
      </c>
      <c r="F134" s="265" t="s">
        <v>6885</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6881</v>
      </c>
      <c r="B135" s="257" t="s">
        <v>6882</v>
      </c>
      <c r="C135" s="258" t="s">
        <v>6914</v>
      </c>
      <c r="D135" s="261" t="s">
        <v>6915</v>
      </c>
      <c r="E135" s="262" t="s">
        <v>6793</v>
      </c>
      <c r="F135" s="265" t="s">
        <v>6885</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6881</v>
      </c>
      <c r="B136" s="257" t="s">
        <v>6882</v>
      </c>
      <c r="C136" s="258" t="s">
        <v>6916</v>
      </c>
      <c r="D136" s="261" t="s">
        <v>6917</v>
      </c>
      <c r="E136" s="262" t="s">
        <v>6678</v>
      </c>
      <c r="F136" s="265" t="s">
        <v>6885</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6881</v>
      </c>
      <c r="B137" s="257" t="s">
        <v>6882</v>
      </c>
      <c r="C137" s="258" t="s">
        <v>6918</v>
      </c>
      <c r="D137" s="261" t="s">
        <v>6919</v>
      </c>
      <c r="E137" s="262" t="s">
        <v>6678</v>
      </c>
      <c r="F137" s="265" t="s">
        <v>6885</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6881</v>
      </c>
      <c r="B138" s="257" t="s">
        <v>6882</v>
      </c>
      <c r="C138" s="258" t="s">
        <v>6920</v>
      </c>
      <c r="D138" s="261" t="s">
        <v>6921</v>
      </c>
      <c r="E138" s="262" t="s">
        <v>6793</v>
      </c>
      <c r="F138" s="265" t="s">
        <v>6885</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6881</v>
      </c>
      <c r="B139" s="257" t="s">
        <v>6882</v>
      </c>
      <c r="C139" s="258" t="s">
        <v>6922</v>
      </c>
      <c r="D139" s="261" t="s">
        <v>6923</v>
      </c>
      <c r="E139" s="262" t="s">
        <v>6793</v>
      </c>
      <c r="F139" s="265" t="s">
        <v>6885</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6881</v>
      </c>
      <c r="B140" s="257" t="s">
        <v>6882</v>
      </c>
      <c r="C140" s="258" t="s">
        <v>6924</v>
      </c>
      <c r="D140" s="261" t="s">
        <v>6925</v>
      </c>
      <c r="E140" s="262" t="s">
        <v>6649</v>
      </c>
      <c r="F140" s="265" t="s">
        <v>6885</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6881</v>
      </c>
      <c r="B141" s="257" t="s">
        <v>6882</v>
      </c>
      <c r="C141" s="258" t="s">
        <v>6926</v>
      </c>
      <c r="D141" s="261" t="s">
        <v>6927</v>
      </c>
      <c r="E141" s="262" t="s">
        <v>6928</v>
      </c>
      <c r="F141" s="265" t="s">
        <v>6929</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6881</v>
      </c>
      <c r="B142" s="257" t="s">
        <v>6882</v>
      </c>
      <c r="C142" s="258" t="s">
        <v>6930</v>
      </c>
      <c r="D142" s="261" t="s">
        <v>6931</v>
      </c>
      <c r="E142" s="262" t="s">
        <v>6928</v>
      </c>
      <c r="F142" s="265" t="s">
        <v>6929</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6881</v>
      </c>
      <c r="B143" s="257" t="s">
        <v>6882</v>
      </c>
      <c r="C143" s="258" t="s">
        <v>6932</v>
      </c>
      <c r="D143" s="261" t="s">
        <v>6933</v>
      </c>
      <c r="E143" s="262" t="s">
        <v>6928</v>
      </c>
      <c r="F143" s="265" t="s">
        <v>6929</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6881</v>
      </c>
      <c r="B144" s="257" t="s">
        <v>6882</v>
      </c>
      <c r="C144" s="258" t="s">
        <v>6934</v>
      </c>
      <c r="D144" s="261" t="s">
        <v>6935</v>
      </c>
      <c r="E144" s="262" t="s">
        <v>6745</v>
      </c>
      <c r="F144" s="265" t="s">
        <v>6929</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6881</v>
      </c>
      <c r="B145" s="257" t="s">
        <v>6882</v>
      </c>
      <c r="C145" s="258" t="s">
        <v>6936</v>
      </c>
      <c r="D145" s="261" t="s">
        <v>6937</v>
      </c>
      <c r="E145" s="262" t="s">
        <v>6745</v>
      </c>
      <c r="F145" s="265" t="s">
        <v>6929</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6881</v>
      </c>
      <c r="B146" s="257" t="s">
        <v>6882</v>
      </c>
      <c r="C146" s="258" t="s">
        <v>6938</v>
      </c>
      <c r="D146" s="261" t="s">
        <v>6939</v>
      </c>
      <c r="E146" s="262" t="s">
        <v>6745</v>
      </c>
      <c r="F146" s="265" t="s">
        <v>6929</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6881</v>
      </c>
      <c r="B147" s="256" t="s">
        <v>6940</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6881</v>
      </c>
      <c r="B148" s="257" t="s">
        <v>6940</v>
      </c>
      <c r="C148" s="258" t="s">
        <v>6941</v>
      </c>
      <c r="D148" s="261" t="s">
        <v>6942</v>
      </c>
      <c r="E148" s="262" t="s">
        <v>6678</v>
      </c>
      <c r="F148" s="265" t="s">
        <v>6943</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6881</v>
      </c>
      <c r="B149" s="257" t="s">
        <v>6940</v>
      </c>
      <c r="C149" s="258" t="s">
        <v>6944</v>
      </c>
      <c r="D149" s="261" t="s">
        <v>6945</v>
      </c>
      <c r="E149" s="262" t="s">
        <v>6678</v>
      </c>
      <c r="F149" s="265" t="s">
        <v>6943</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6881</v>
      </c>
      <c r="B150" s="257" t="s">
        <v>6940</v>
      </c>
      <c r="C150" s="258" t="s">
        <v>6946</v>
      </c>
      <c r="D150" s="261" t="s">
        <v>6947</v>
      </c>
      <c r="E150" s="262" t="s">
        <v>6678</v>
      </c>
      <c r="F150" s="265" t="s">
        <v>6943</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6881</v>
      </c>
      <c r="B151" s="257" t="s">
        <v>6940</v>
      </c>
      <c r="C151" s="258" t="s">
        <v>6948</v>
      </c>
      <c r="D151" s="261" t="s">
        <v>6949</v>
      </c>
      <c r="E151" s="262" t="s">
        <v>6678</v>
      </c>
      <c r="F151" s="265" t="s">
        <v>6943</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6881</v>
      </c>
      <c r="B152" s="257" t="s">
        <v>6940</v>
      </c>
      <c r="C152" s="258" t="s">
        <v>6950</v>
      </c>
      <c r="D152" s="261" t="s">
        <v>6951</v>
      </c>
      <c r="E152" s="262" t="s">
        <v>6678</v>
      </c>
      <c r="F152" s="265" t="s">
        <v>6943</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6881</v>
      </c>
      <c r="B153" s="257" t="s">
        <v>6940</v>
      </c>
      <c r="C153" s="258" t="s">
        <v>6952</v>
      </c>
      <c r="D153" s="261" t="s">
        <v>6953</v>
      </c>
      <c r="E153" s="262" t="s">
        <v>6678</v>
      </c>
      <c r="F153" s="265" t="s">
        <v>6943</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6881</v>
      </c>
      <c r="B154" s="257" t="s">
        <v>6940</v>
      </c>
      <c r="C154" s="258" t="s">
        <v>6954</v>
      </c>
      <c r="D154" s="261" t="s">
        <v>6955</v>
      </c>
      <c r="E154" s="262" t="s">
        <v>6678</v>
      </c>
      <c r="F154" s="265" t="s">
        <v>6943</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6881</v>
      </c>
      <c r="B155" s="257" t="s">
        <v>6940</v>
      </c>
      <c r="C155" s="258" t="s">
        <v>6956</v>
      </c>
      <c r="D155" s="261" t="s">
        <v>6957</v>
      </c>
      <c r="E155" s="262" t="s">
        <v>6678</v>
      </c>
      <c r="F155" s="265" t="s">
        <v>6943</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6881</v>
      </c>
      <c r="B156" s="257" t="s">
        <v>6940</v>
      </c>
      <c r="C156" s="258" t="s">
        <v>6958</v>
      </c>
      <c r="D156" s="261" t="s">
        <v>6959</v>
      </c>
      <c r="E156" s="262" t="s">
        <v>6678</v>
      </c>
      <c r="F156" s="265" t="s">
        <v>6943</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6881</v>
      </c>
      <c r="B157" s="257" t="s">
        <v>6940</v>
      </c>
      <c r="C157" s="258" t="s">
        <v>6960</v>
      </c>
      <c r="D157" s="261" t="s">
        <v>6961</v>
      </c>
      <c r="E157" s="262" t="s">
        <v>6678</v>
      </c>
      <c r="F157" s="265" t="s">
        <v>6943</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6881</v>
      </c>
      <c r="B158" s="257" t="s">
        <v>6940</v>
      </c>
      <c r="C158" s="258" t="s">
        <v>6962</v>
      </c>
      <c r="D158" s="261" t="s">
        <v>6963</v>
      </c>
      <c r="E158" s="262" t="s">
        <v>6678</v>
      </c>
      <c r="F158" s="265" t="s">
        <v>6943</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6881</v>
      </c>
      <c r="B159" s="257" t="s">
        <v>6940</v>
      </c>
      <c r="C159" s="258" t="s">
        <v>6964</v>
      </c>
      <c r="D159" s="261" t="s">
        <v>6965</v>
      </c>
      <c r="E159" s="262" t="s">
        <v>6678</v>
      </c>
      <c r="F159" s="265" t="s">
        <v>6943</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6881</v>
      </c>
      <c r="B160" s="257" t="s">
        <v>6940</v>
      </c>
      <c r="C160" s="258" t="s">
        <v>6966</v>
      </c>
      <c r="D160" s="261" t="s">
        <v>6967</v>
      </c>
      <c r="E160" s="262" t="s">
        <v>6678</v>
      </c>
      <c r="F160" s="265" t="s">
        <v>6968</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6881</v>
      </c>
      <c r="B161" s="257" t="s">
        <v>6940</v>
      </c>
      <c r="C161" s="258" t="s">
        <v>6969</v>
      </c>
      <c r="D161" s="261" t="s">
        <v>6970</v>
      </c>
      <c r="E161" s="262" t="s">
        <v>6678</v>
      </c>
      <c r="F161" s="265" t="s">
        <v>6968</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6881</v>
      </c>
      <c r="B162" s="257" t="s">
        <v>6940</v>
      </c>
      <c r="C162" s="258" t="s">
        <v>6971</v>
      </c>
      <c r="D162" s="261" t="s">
        <v>6972</v>
      </c>
      <c r="E162" s="262" t="s">
        <v>6678</v>
      </c>
      <c r="F162" s="265" t="s">
        <v>6968</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6881</v>
      </c>
      <c r="B163" s="257" t="s">
        <v>6940</v>
      </c>
      <c r="C163" s="258" t="s">
        <v>6973</v>
      </c>
      <c r="D163" s="261" t="s">
        <v>6974</v>
      </c>
      <c r="E163" s="262" t="s">
        <v>6678</v>
      </c>
      <c r="F163" s="265" t="s">
        <v>6968</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6881</v>
      </c>
      <c r="B164" s="257" t="s">
        <v>6940</v>
      </c>
      <c r="C164" s="258" t="s">
        <v>6975</v>
      </c>
      <c r="D164" s="261" t="s">
        <v>6976</v>
      </c>
      <c r="E164" s="262" t="s">
        <v>6678</v>
      </c>
      <c r="F164" s="265" t="s">
        <v>6968</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6881</v>
      </c>
      <c r="B165" s="256" t="s">
        <v>6977</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6881</v>
      </c>
      <c r="B166" s="257" t="s">
        <v>6977</v>
      </c>
      <c r="C166" s="258" t="s">
        <v>6978</v>
      </c>
      <c r="D166" s="261" t="s">
        <v>6979</v>
      </c>
      <c r="E166" s="262" t="s">
        <v>6649</v>
      </c>
      <c r="F166" s="265" t="s">
        <v>6980</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6881</v>
      </c>
      <c r="B167" s="257" t="s">
        <v>6977</v>
      </c>
      <c r="C167" s="258" t="s">
        <v>6981</v>
      </c>
      <c r="D167" s="261" t="s">
        <v>6982</v>
      </c>
      <c r="E167" s="262" t="s">
        <v>6793</v>
      </c>
      <c r="F167" s="265" t="s">
        <v>6980</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6881</v>
      </c>
      <c r="B168" s="257" t="s">
        <v>6977</v>
      </c>
      <c r="C168" s="258" t="s">
        <v>6983</v>
      </c>
      <c r="D168" s="261" t="s">
        <v>6984</v>
      </c>
      <c r="E168" s="262" t="s">
        <v>6745</v>
      </c>
      <c r="F168" s="265" t="s">
        <v>6980</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6881</v>
      </c>
      <c r="B169" s="257" t="s">
        <v>6977</v>
      </c>
      <c r="C169" s="258" t="s">
        <v>6985</v>
      </c>
      <c r="D169" s="261" t="s">
        <v>6986</v>
      </c>
      <c r="E169" s="262" t="s">
        <v>6745</v>
      </c>
      <c r="F169" s="265" t="s">
        <v>6980</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6881</v>
      </c>
      <c r="B170" s="257" t="s">
        <v>6977</v>
      </c>
      <c r="C170" s="258" t="s">
        <v>6987</v>
      </c>
      <c r="D170" s="261" t="s">
        <v>6988</v>
      </c>
      <c r="E170" s="262" t="s">
        <v>6793</v>
      </c>
      <c r="F170" s="265" t="s">
        <v>6980</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6881</v>
      </c>
      <c r="B171" s="257" t="s">
        <v>6977</v>
      </c>
      <c r="C171" s="258" t="s">
        <v>6989</v>
      </c>
      <c r="D171" s="261" t="s">
        <v>6990</v>
      </c>
      <c r="E171" s="262" t="s">
        <v>6678</v>
      </c>
      <c r="F171" s="265" t="s">
        <v>6980</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6881</v>
      </c>
      <c r="B172" s="257" t="s">
        <v>6977</v>
      </c>
      <c r="C172" s="258" t="s">
        <v>6991</v>
      </c>
      <c r="D172" s="261" t="s">
        <v>6992</v>
      </c>
      <c r="E172" s="262" t="s">
        <v>6745</v>
      </c>
      <c r="F172" s="265" t="s">
        <v>6980</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6881</v>
      </c>
      <c r="B173" s="257" t="s">
        <v>6977</v>
      </c>
      <c r="C173" s="258" t="s">
        <v>6993</v>
      </c>
      <c r="D173" s="261" t="s">
        <v>6994</v>
      </c>
      <c r="E173" s="262" t="s">
        <v>6678</v>
      </c>
      <c r="F173" s="265" t="s">
        <v>6980</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6881</v>
      </c>
      <c r="B174" s="257" t="s">
        <v>6977</v>
      </c>
      <c r="C174" s="258" t="s">
        <v>6995</v>
      </c>
      <c r="D174" s="261" t="s">
        <v>6996</v>
      </c>
      <c r="E174" s="262" t="s">
        <v>6745</v>
      </c>
      <c r="F174" s="265" t="s">
        <v>6980</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6881</v>
      </c>
      <c r="B175" s="257" t="s">
        <v>6977</v>
      </c>
      <c r="C175" s="258" t="s">
        <v>6997</v>
      </c>
      <c r="D175" s="261" t="s">
        <v>6998</v>
      </c>
      <c r="E175" s="262" t="s">
        <v>6678</v>
      </c>
      <c r="F175" s="265" t="s">
        <v>6980</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6881</v>
      </c>
      <c r="B176" s="257" t="s">
        <v>6977</v>
      </c>
      <c r="C176" s="258" t="s">
        <v>6999</v>
      </c>
      <c r="D176" s="261" t="s">
        <v>7000</v>
      </c>
      <c r="E176" s="262" t="s">
        <v>6649</v>
      </c>
      <c r="F176" s="265" t="s">
        <v>6980</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6881</v>
      </c>
      <c r="B177" s="257" t="s">
        <v>6977</v>
      </c>
      <c r="C177" s="258" t="s">
        <v>7001</v>
      </c>
      <c r="D177" s="261" t="s">
        <v>7002</v>
      </c>
      <c r="E177" s="262" t="s">
        <v>6649</v>
      </c>
      <c r="F177" s="265" t="s">
        <v>6980</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6881</v>
      </c>
      <c r="B178" s="257" t="s">
        <v>6977</v>
      </c>
      <c r="C178" s="258" t="s">
        <v>7003</v>
      </c>
      <c r="D178" s="261" t="s">
        <v>7004</v>
      </c>
      <c r="E178" s="262" t="s">
        <v>6678</v>
      </c>
      <c r="F178" s="265" t="s">
        <v>6980</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6881</v>
      </c>
      <c r="B179" s="257" t="s">
        <v>6977</v>
      </c>
      <c r="C179" s="258" t="s">
        <v>7005</v>
      </c>
      <c r="D179" s="261" t="s">
        <v>7006</v>
      </c>
      <c r="E179" s="262" t="s">
        <v>6793</v>
      </c>
      <c r="F179" s="265" t="s">
        <v>6980</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6881</v>
      </c>
      <c r="B180" s="257" t="s">
        <v>6977</v>
      </c>
      <c r="C180" s="258" t="s">
        <v>7007</v>
      </c>
      <c r="D180" s="261" t="s">
        <v>7008</v>
      </c>
      <c r="E180" s="262" t="s">
        <v>6793</v>
      </c>
      <c r="F180" s="265" t="s">
        <v>6980</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6881</v>
      </c>
      <c r="B181" s="256" t="s">
        <v>7009</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6881</v>
      </c>
      <c r="B182" s="257" t="s">
        <v>7009</v>
      </c>
      <c r="C182" s="258" t="s">
        <v>7010</v>
      </c>
      <c r="D182" s="261" t="s">
        <v>7011</v>
      </c>
      <c r="E182" s="262" t="s">
        <v>6649</v>
      </c>
      <c r="F182" s="265" t="s">
        <v>7012</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6881</v>
      </c>
      <c r="B183" s="257" t="s">
        <v>7009</v>
      </c>
      <c r="C183" s="258" t="s">
        <v>7013</v>
      </c>
      <c r="D183" s="261" t="s">
        <v>7014</v>
      </c>
      <c r="E183" s="262" t="s">
        <v>6649</v>
      </c>
      <c r="F183" s="265" t="s">
        <v>7012</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6881</v>
      </c>
      <c r="B184" s="257" t="s">
        <v>7009</v>
      </c>
      <c r="C184" s="258" t="s">
        <v>7015</v>
      </c>
      <c r="D184" s="261" t="s">
        <v>7016</v>
      </c>
      <c r="E184" s="262" t="s">
        <v>6649</v>
      </c>
      <c r="F184" s="265" t="s">
        <v>7012</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6881</v>
      </c>
      <c r="B185" s="257" t="s">
        <v>7009</v>
      </c>
      <c r="C185" s="258" t="s">
        <v>7017</v>
      </c>
      <c r="D185" s="261" t="s">
        <v>7018</v>
      </c>
      <c r="E185" s="262" t="s">
        <v>6649</v>
      </c>
      <c r="F185" s="265" t="s">
        <v>7012</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6881</v>
      </c>
      <c r="B186" s="257" t="s">
        <v>7009</v>
      </c>
      <c r="C186" s="258" t="s">
        <v>7019</v>
      </c>
      <c r="D186" s="261" t="s">
        <v>7020</v>
      </c>
      <c r="E186" s="262" t="s">
        <v>6649</v>
      </c>
      <c r="F186" s="265" t="s">
        <v>7012</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6881</v>
      </c>
      <c r="B187" s="257" t="s">
        <v>7009</v>
      </c>
      <c r="C187" s="258" t="s">
        <v>7021</v>
      </c>
      <c r="D187" s="261" t="s">
        <v>7022</v>
      </c>
      <c r="E187" s="262" t="s">
        <v>6678</v>
      </c>
      <c r="F187" s="265" t="s">
        <v>7012</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6881</v>
      </c>
      <c r="B188" s="257" t="s">
        <v>7009</v>
      </c>
      <c r="C188" s="258" t="s">
        <v>7023</v>
      </c>
      <c r="D188" s="261" t="s">
        <v>7024</v>
      </c>
      <c r="E188" s="262" t="s">
        <v>6678</v>
      </c>
      <c r="F188" s="265" t="s">
        <v>7012</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6881</v>
      </c>
      <c r="B189" s="257" t="s">
        <v>7009</v>
      </c>
      <c r="C189" s="258" t="s">
        <v>7025</v>
      </c>
      <c r="D189" s="261" t="s">
        <v>7026</v>
      </c>
      <c r="E189" s="262" t="s">
        <v>6678</v>
      </c>
      <c r="F189" s="265" t="s">
        <v>7012</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6881</v>
      </c>
      <c r="B190" s="257" t="s">
        <v>7009</v>
      </c>
      <c r="C190" s="258" t="s">
        <v>7027</v>
      </c>
      <c r="D190" s="261" t="s">
        <v>7028</v>
      </c>
      <c r="E190" s="262" t="s">
        <v>6678</v>
      </c>
      <c r="F190" s="265" t="s">
        <v>7012</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6881</v>
      </c>
      <c r="B191" s="257" t="s">
        <v>7009</v>
      </c>
      <c r="C191" s="258" t="s">
        <v>7029</v>
      </c>
      <c r="D191" s="261" t="s">
        <v>7030</v>
      </c>
      <c r="E191" s="262" t="s">
        <v>6649</v>
      </c>
      <c r="F191" s="265" t="s">
        <v>7012</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6881</v>
      </c>
      <c r="B192" s="257" t="s">
        <v>7009</v>
      </c>
      <c r="C192" s="258" t="s">
        <v>7031</v>
      </c>
      <c r="D192" s="261" t="s">
        <v>7032</v>
      </c>
      <c r="E192" s="262" t="s">
        <v>6649</v>
      </c>
      <c r="F192" s="265" t="s">
        <v>7012</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6881</v>
      </c>
      <c r="B193" s="257" t="s">
        <v>7009</v>
      </c>
      <c r="C193" s="258" t="s">
        <v>7033</v>
      </c>
      <c r="D193" s="261" t="s">
        <v>7034</v>
      </c>
      <c r="E193" s="262" t="s">
        <v>6649</v>
      </c>
      <c r="F193" s="265" t="s">
        <v>7012</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6881</v>
      </c>
      <c r="B194" s="257" t="s">
        <v>7009</v>
      </c>
      <c r="C194" s="258" t="s">
        <v>7035</v>
      </c>
      <c r="D194" s="261" t="s">
        <v>7036</v>
      </c>
      <c r="E194" s="262" t="s">
        <v>6649</v>
      </c>
      <c r="F194" s="265" t="s">
        <v>7012</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6881</v>
      </c>
      <c r="B195" s="257" t="s">
        <v>7009</v>
      </c>
      <c r="C195" s="258" t="s">
        <v>7037</v>
      </c>
      <c r="D195" s="261" t="s">
        <v>7038</v>
      </c>
      <c r="E195" s="262" t="s">
        <v>6649</v>
      </c>
      <c r="F195" s="265" t="s">
        <v>7012</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6881</v>
      </c>
      <c r="B196" s="257" t="s">
        <v>7009</v>
      </c>
      <c r="C196" s="258" t="s">
        <v>7039</v>
      </c>
      <c r="D196" s="261" t="s">
        <v>7040</v>
      </c>
      <c r="E196" s="262" t="s">
        <v>6649</v>
      </c>
      <c r="F196" s="265" t="s">
        <v>7041</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6881</v>
      </c>
      <c r="B197" s="257" t="s">
        <v>7009</v>
      </c>
      <c r="C197" s="258" t="s">
        <v>7042</v>
      </c>
      <c r="D197" s="261" t="s">
        <v>7043</v>
      </c>
      <c r="E197" s="262" t="s">
        <v>6649</v>
      </c>
      <c r="F197" s="265" t="s">
        <v>7041</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6881</v>
      </c>
      <c r="B198" s="257" t="s">
        <v>7009</v>
      </c>
      <c r="C198" s="258" t="s">
        <v>7044</v>
      </c>
      <c r="D198" s="261" t="s">
        <v>7045</v>
      </c>
      <c r="E198" s="262" t="s">
        <v>6649</v>
      </c>
      <c r="F198" s="265" t="s">
        <v>7041</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6881</v>
      </c>
      <c r="B199" s="257" t="s">
        <v>7009</v>
      </c>
      <c r="C199" s="258" t="s">
        <v>7046</v>
      </c>
      <c r="D199" s="261" t="s">
        <v>7047</v>
      </c>
      <c r="E199" s="262" t="s">
        <v>6649</v>
      </c>
      <c r="F199" s="265" t="s">
        <v>7041</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7048</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7048</v>
      </c>
      <c r="B201" s="256" t="s">
        <v>7049</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7048</v>
      </c>
      <c r="B202" s="257" t="s">
        <v>7049</v>
      </c>
      <c r="C202" s="258" t="s">
        <v>7050</v>
      </c>
      <c r="D202" s="261" t="s">
        <v>7051</v>
      </c>
      <c r="E202" s="262" t="s">
        <v>6928</v>
      </c>
      <c r="F202" s="265" t="s">
        <v>7052</v>
      </c>
      <c r="G202" s="268">
        <f>IF(COUNTIF(H202:AU202,"&lt;&gt;")=0,"",SUMPRODUCT(((Recommendations[ImplStatus]="Implemented")+(Recommendations[ImplStatus]="Compensated"))*ISNUMBER(MATCH(Recommendations[Id],H202:AU202,0)))/COUNTIF(H202:AU202,"&lt;&gt;"))</f>
        <v>0</v>
      </c>
      <c r="H202" s="269" t="s">
        <v>1811</v>
      </c>
      <c r="I202" s="269" t="s">
        <v>1816</v>
      </c>
      <c r="J202" s="269" t="s">
        <v>1821</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7048</v>
      </c>
      <c r="B203" s="257" t="s">
        <v>7049</v>
      </c>
      <c r="C203" s="258" t="s">
        <v>7053</v>
      </c>
      <c r="D203" s="261" t="s">
        <v>7054</v>
      </c>
      <c r="E203" s="262" t="s">
        <v>6928</v>
      </c>
      <c r="F203" s="265" t="s">
        <v>7052</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7048</v>
      </c>
      <c r="B204" s="257" t="s">
        <v>7049</v>
      </c>
      <c r="C204" s="258" t="s">
        <v>7055</v>
      </c>
      <c r="D204" s="261" t="s">
        <v>7056</v>
      </c>
      <c r="E204" s="262" t="s">
        <v>6928</v>
      </c>
      <c r="F204" s="265" t="s">
        <v>7052</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7048</v>
      </c>
      <c r="B205" s="257" t="s">
        <v>7049</v>
      </c>
      <c r="C205" s="258" t="s">
        <v>7057</v>
      </c>
      <c r="D205" s="261" t="s">
        <v>7058</v>
      </c>
      <c r="E205" s="262" t="s">
        <v>6928</v>
      </c>
      <c r="F205" s="265" t="s">
        <v>7052</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7048</v>
      </c>
      <c r="B206" s="257" t="s">
        <v>7049</v>
      </c>
      <c r="C206" s="258" t="s">
        <v>7059</v>
      </c>
      <c r="D206" s="261" t="s">
        <v>7060</v>
      </c>
      <c r="E206" s="262" t="s">
        <v>6928</v>
      </c>
      <c r="F206" s="265" t="s">
        <v>7052</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7048</v>
      </c>
      <c r="B207" s="257" t="s">
        <v>7049</v>
      </c>
      <c r="C207" s="258" t="s">
        <v>7061</v>
      </c>
      <c r="D207" s="261" t="s">
        <v>7062</v>
      </c>
      <c r="E207" s="262" t="s">
        <v>6793</v>
      </c>
      <c r="F207" s="265" t="s">
        <v>7052</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7048</v>
      </c>
      <c r="B208" s="257" t="s">
        <v>7049</v>
      </c>
      <c r="C208" s="258" t="s">
        <v>7063</v>
      </c>
      <c r="D208" s="261" t="s">
        <v>7064</v>
      </c>
      <c r="E208" s="262" t="s">
        <v>6793</v>
      </c>
      <c r="F208" s="265" t="s">
        <v>7052</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7048</v>
      </c>
      <c r="B209" s="257" t="s">
        <v>7049</v>
      </c>
      <c r="C209" s="258" t="s">
        <v>7065</v>
      </c>
      <c r="D209" s="261" t="s">
        <v>7066</v>
      </c>
      <c r="E209" s="262" t="s">
        <v>6928</v>
      </c>
      <c r="F209" s="265" t="s">
        <v>7052</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7048</v>
      </c>
      <c r="B210" s="257" t="s">
        <v>7049</v>
      </c>
      <c r="C210" s="258" t="s">
        <v>7067</v>
      </c>
      <c r="D210" s="261" t="s">
        <v>7068</v>
      </c>
      <c r="E210" s="262" t="s">
        <v>6678</v>
      </c>
      <c r="F210" s="265" t="s">
        <v>7069</v>
      </c>
      <c r="G210" s="268">
        <f>IF(COUNTIF(H210:AU210,"&lt;&gt;")=0,"",SUMPRODUCT(((Recommendations[ImplStatus]="Implemented")+(Recommendations[ImplStatus]="Compensated"))*ISNUMBER(MATCH(Recommendations[Id],H210:AU210,0)))/COUNTIF(H210:AU210,"&lt;&gt;"))</f>
        <v>0</v>
      </c>
      <c r="H210" s="269" t="s">
        <v>619</v>
      </c>
      <c r="I210" s="269" t="s">
        <v>959</v>
      </c>
      <c r="J210" s="269" t="s">
        <v>965</v>
      </c>
      <c r="K210" s="269" t="s">
        <v>972</v>
      </c>
      <c r="L210" s="269" t="s">
        <v>978</v>
      </c>
      <c r="M210" s="269" t="s">
        <v>985</v>
      </c>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7048</v>
      </c>
      <c r="B211" s="257" t="s">
        <v>7049</v>
      </c>
      <c r="C211" s="258" t="s">
        <v>7070</v>
      </c>
      <c r="D211" s="261" t="s">
        <v>7071</v>
      </c>
      <c r="E211" s="262" t="s">
        <v>6678</v>
      </c>
      <c r="F211" s="265" t="s">
        <v>7069</v>
      </c>
      <c r="G211" s="268">
        <f>IF(COUNTIF(H211:AU211,"&lt;&gt;")=0,"",SUMPRODUCT(((Recommendations[ImplStatus]="Implemented")+(Recommendations[ImplStatus]="Compensated"))*ISNUMBER(MATCH(Recommendations[Id],H211:AU211,0)))/COUNTIF(H211:AU211,"&lt;&gt;"))</f>
        <v>0</v>
      </c>
      <c r="H211" s="269" t="s">
        <v>972</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7048</v>
      </c>
      <c r="B212" s="257" t="s">
        <v>7049</v>
      </c>
      <c r="C212" s="258" t="s">
        <v>7072</v>
      </c>
      <c r="D212" s="261" t="s">
        <v>7073</v>
      </c>
      <c r="E212" s="262" t="s">
        <v>6745</v>
      </c>
      <c r="F212" s="265" t="s">
        <v>7074</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7048</v>
      </c>
      <c r="B213" s="257" t="s">
        <v>7049</v>
      </c>
      <c r="C213" s="258" t="s">
        <v>7075</v>
      </c>
      <c r="D213" s="261" t="s">
        <v>7076</v>
      </c>
      <c r="E213" s="262" t="s">
        <v>6678</v>
      </c>
      <c r="F213" s="265" t="s">
        <v>7077</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7048</v>
      </c>
      <c r="B214" s="257" t="s">
        <v>7049</v>
      </c>
      <c r="C214" s="258" t="s">
        <v>7078</v>
      </c>
      <c r="D214" s="261" t="s">
        <v>7079</v>
      </c>
      <c r="E214" s="262" t="s">
        <v>6745</v>
      </c>
      <c r="F214" s="265" t="s">
        <v>7080</v>
      </c>
      <c r="G214" s="268">
        <f>IF(COUNTIF(H214:AU214,"&lt;&gt;")=0,"",SUMPRODUCT(((Recommendations[ImplStatus]="Implemented")+(Recommendations[ImplStatus]="Compensated"))*ISNUMBER(MATCH(Recommendations[Id],H214:AU214,0)))/COUNTIF(H214:AU214,"&lt;&gt;"))</f>
        <v>0</v>
      </c>
      <c r="H214" s="269" t="s">
        <v>452</v>
      </c>
      <c r="I214" s="269" t="s">
        <v>458</v>
      </c>
      <c r="J214" s="269" t="s">
        <v>464</v>
      </c>
      <c r="K214" s="269" t="s">
        <v>469</v>
      </c>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7048</v>
      </c>
      <c r="B215" s="257" t="s">
        <v>7049</v>
      </c>
      <c r="C215" s="258" t="s">
        <v>7081</v>
      </c>
      <c r="D215" s="261" t="s">
        <v>7082</v>
      </c>
      <c r="E215" s="262" t="s">
        <v>6649</v>
      </c>
      <c r="F215" s="265" t="s">
        <v>7080</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7048</v>
      </c>
      <c r="B216" s="257" t="s">
        <v>7049</v>
      </c>
      <c r="C216" s="258" t="s">
        <v>7083</v>
      </c>
      <c r="D216" s="261" t="s">
        <v>7084</v>
      </c>
      <c r="E216" s="262" t="s">
        <v>6649</v>
      </c>
      <c r="F216" s="265" t="s">
        <v>7080</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7048</v>
      </c>
      <c r="B217" s="257" t="s">
        <v>7049</v>
      </c>
      <c r="C217" s="258" t="s">
        <v>7085</v>
      </c>
      <c r="D217" s="261" t="s">
        <v>7086</v>
      </c>
      <c r="E217" s="262" t="s">
        <v>6678</v>
      </c>
      <c r="F217" s="265" t="s">
        <v>7080</v>
      </c>
      <c r="G217" s="268">
        <f>IF(COUNTIF(H217:AU217,"&lt;&gt;")=0,"",SUMPRODUCT(((Recommendations[ImplStatus]="Implemented")+(Recommendations[ImplStatus]="Compensated"))*ISNUMBER(MATCH(Recommendations[Id],H217:AU217,0)))/COUNTIF(H217:AU217,"&lt;&gt;"))</f>
        <v>0</v>
      </c>
      <c r="H217" s="269" t="s">
        <v>73</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7048</v>
      </c>
      <c r="B218" s="257" t="s">
        <v>7049</v>
      </c>
      <c r="C218" s="258" t="s">
        <v>7087</v>
      </c>
      <c r="D218" s="261" t="s">
        <v>7088</v>
      </c>
      <c r="E218" s="262" t="s">
        <v>6678</v>
      </c>
      <c r="F218" s="265" t="s">
        <v>7080</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7048</v>
      </c>
      <c r="B219" s="257" t="s">
        <v>7049</v>
      </c>
      <c r="C219" s="258" t="s">
        <v>7089</v>
      </c>
      <c r="D219" s="261" t="s">
        <v>7090</v>
      </c>
      <c r="E219" s="262" t="s">
        <v>6678</v>
      </c>
      <c r="F219" s="265" t="s">
        <v>7080</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7048</v>
      </c>
      <c r="B220" s="257" t="s">
        <v>7049</v>
      </c>
      <c r="C220" s="258" t="s">
        <v>7091</v>
      </c>
      <c r="D220" s="261" t="s">
        <v>7092</v>
      </c>
      <c r="E220" s="262" t="s">
        <v>6678</v>
      </c>
      <c r="F220" s="265" t="s">
        <v>7080</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7048</v>
      </c>
      <c r="B221" s="256" t="s">
        <v>7093</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7048</v>
      </c>
      <c r="B222" s="257" t="s">
        <v>7093</v>
      </c>
      <c r="C222" s="258" t="s">
        <v>7094</v>
      </c>
      <c r="D222" s="261" t="s">
        <v>7095</v>
      </c>
      <c r="E222" s="262" t="s">
        <v>6745</v>
      </c>
      <c r="F222" s="265" t="s">
        <v>7096</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7048</v>
      </c>
      <c r="B223" s="257" t="s">
        <v>7093</v>
      </c>
      <c r="C223" s="258" t="s">
        <v>7097</v>
      </c>
      <c r="D223" s="261" t="s">
        <v>7098</v>
      </c>
      <c r="E223" s="262" t="s">
        <v>6745</v>
      </c>
      <c r="F223" s="265" t="s">
        <v>7096</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7048</v>
      </c>
      <c r="B224" s="257" t="s">
        <v>7093</v>
      </c>
      <c r="C224" s="258" t="s">
        <v>7099</v>
      </c>
      <c r="D224" s="261" t="s">
        <v>7100</v>
      </c>
      <c r="E224" s="262" t="s">
        <v>6745</v>
      </c>
      <c r="F224" s="265" t="s">
        <v>7096</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7048</v>
      </c>
      <c r="B225" s="257" t="s">
        <v>7093</v>
      </c>
      <c r="C225" s="258" t="s">
        <v>7101</v>
      </c>
      <c r="D225" s="261" t="s">
        <v>7102</v>
      </c>
      <c r="E225" s="262" t="s">
        <v>6745</v>
      </c>
      <c r="F225" s="265" t="s">
        <v>7096</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7048</v>
      </c>
      <c r="B226" s="257" t="s">
        <v>7093</v>
      </c>
      <c r="C226" s="258" t="s">
        <v>7103</v>
      </c>
      <c r="D226" s="261" t="s">
        <v>7104</v>
      </c>
      <c r="E226" s="262" t="s">
        <v>6745</v>
      </c>
      <c r="F226" s="265" t="s">
        <v>7096</v>
      </c>
      <c r="G226" s="268">
        <f>IF(COUNTIF(H226:AU226,"&lt;&gt;")=0,"",SUMPRODUCT(((Recommendations[ImplStatus]="Implemented")+(Recommendations[ImplStatus]="Compensated"))*ISNUMBER(MATCH(Recommendations[Id],H226:AU226,0)))/COUNTIF(H226:AU226,"&lt;&gt;"))</f>
        <v>0</v>
      </c>
      <c r="H226" s="269" t="s">
        <v>214</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7048</v>
      </c>
      <c r="B227" s="257" t="s">
        <v>7093</v>
      </c>
      <c r="C227" s="258" t="s">
        <v>7105</v>
      </c>
      <c r="D227" s="261" t="s">
        <v>7106</v>
      </c>
      <c r="E227" s="262" t="s">
        <v>6745</v>
      </c>
      <c r="F227" s="265" t="s">
        <v>7096</v>
      </c>
      <c r="G227" s="268">
        <f>IF(COUNTIF(H227:AU227,"&lt;&gt;")=0,"",SUMPRODUCT(((Recommendations[ImplStatus]="Implemented")+(Recommendations[ImplStatus]="Compensated"))*ISNUMBER(MATCH(Recommendations[Id],H227:AU227,0)))/COUNTIF(H227:AU227,"&lt;&gt;"))</f>
        <v>0</v>
      </c>
      <c r="H227" s="269" t="s">
        <v>268</v>
      </c>
      <c r="I227" s="269" t="s">
        <v>1174</v>
      </c>
      <c r="J227" s="269" t="s">
        <v>1179</v>
      </c>
      <c r="K227" s="269" t="s">
        <v>1184</v>
      </c>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7048</v>
      </c>
      <c r="B228" s="257" t="s">
        <v>7093</v>
      </c>
      <c r="C228" s="258" t="s">
        <v>7107</v>
      </c>
      <c r="D228" s="261" t="s">
        <v>7108</v>
      </c>
      <c r="E228" s="262" t="s">
        <v>6745</v>
      </c>
      <c r="F228" s="265" t="s">
        <v>7096</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7048</v>
      </c>
      <c r="B229" s="257" t="s">
        <v>7093</v>
      </c>
      <c r="C229" s="258" t="s">
        <v>7109</v>
      </c>
      <c r="D229" s="261" t="s">
        <v>7110</v>
      </c>
      <c r="E229" s="262" t="s">
        <v>6649</v>
      </c>
      <c r="F229" s="265" t="s">
        <v>7096</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7048</v>
      </c>
      <c r="B230" s="257" t="s">
        <v>7093</v>
      </c>
      <c r="C230" s="258" t="s">
        <v>7111</v>
      </c>
      <c r="D230" s="261" t="s">
        <v>7112</v>
      </c>
      <c r="E230" s="262" t="s">
        <v>6649</v>
      </c>
      <c r="F230" s="265" t="s">
        <v>7096</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7048</v>
      </c>
      <c r="B231" s="257" t="s">
        <v>7093</v>
      </c>
      <c r="C231" s="258" t="s">
        <v>7113</v>
      </c>
      <c r="D231" s="261" t="s">
        <v>7114</v>
      </c>
      <c r="E231" s="262" t="s">
        <v>6745</v>
      </c>
      <c r="F231" s="265" t="s">
        <v>7115</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7048</v>
      </c>
      <c r="B232" s="257" t="s">
        <v>7093</v>
      </c>
      <c r="C232" s="258" t="s">
        <v>7116</v>
      </c>
      <c r="D232" s="261" t="s">
        <v>7117</v>
      </c>
      <c r="E232" s="262" t="s">
        <v>6745</v>
      </c>
      <c r="F232" s="265" t="s">
        <v>7115</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7048</v>
      </c>
      <c r="B233" s="257" t="s">
        <v>7093</v>
      </c>
      <c r="C233" s="258" t="s">
        <v>7118</v>
      </c>
      <c r="D233" s="261" t="s">
        <v>7119</v>
      </c>
      <c r="E233" s="262" t="s">
        <v>6678</v>
      </c>
      <c r="F233" s="265" t="s">
        <v>7115</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7048</v>
      </c>
      <c r="B234" s="257" t="s">
        <v>7093</v>
      </c>
      <c r="C234" s="258" t="s">
        <v>7120</v>
      </c>
      <c r="D234" s="261" t="s">
        <v>7121</v>
      </c>
      <c r="E234" s="262" t="s">
        <v>6678</v>
      </c>
      <c r="F234" s="265" t="s">
        <v>7115</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7048</v>
      </c>
      <c r="B235" s="257" t="s">
        <v>7093</v>
      </c>
      <c r="C235" s="258" t="s">
        <v>7122</v>
      </c>
      <c r="D235" s="261" t="s">
        <v>7123</v>
      </c>
      <c r="E235" s="262" t="s">
        <v>6745</v>
      </c>
      <c r="F235" s="265" t="s">
        <v>7115</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7048</v>
      </c>
      <c r="B236" s="257" t="s">
        <v>7093</v>
      </c>
      <c r="C236" s="258" t="s">
        <v>7124</v>
      </c>
      <c r="D236" s="261" t="s">
        <v>7125</v>
      </c>
      <c r="E236" s="262" t="s">
        <v>6678</v>
      </c>
      <c r="F236" s="265" t="s">
        <v>7115</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7048</v>
      </c>
      <c r="B237" s="256" t="s">
        <v>3319</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7048</v>
      </c>
      <c r="B238" s="257" t="s">
        <v>3319</v>
      </c>
      <c r="C238" s="258" t="s">
        <v>7126</v>
      </c>
      <c r="D238" s="261" t="s">
        <v>7127</v>
      </c>
      <c r="E238" s="262" t="s">
        <v>6649</v>
      </c>
      <c r="F238" s="265" t="s">
        <v>7128</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7048</v>
      </c>
      <c r="B239" s="257" t="s">
        <v>3319</v>
      </c>
      <c r="C239" s="258" t="s">
        <v>7129</v>
      </c>
      <c r="D239" s="261" t="s">
        <v>7130</v>
      </c>
      <c r="E239" s="262" t="s">
        <v>6649</v>
      </c>
      <c r="F239" s="265" t="s">
        <v>7128</v>
      </c>
      <c r="G239" s="268">
        <f>IF(COUNTIF(H239:AU239,"&lt;&gt;")=0,"",SUMPRODUCT(((Recommendations[ImplStatus]="Implemented")+(Recommendations[ImplStatus]="Compensated"))*ISNUMBER(MATCH(Recommendations[Id],H239:AU239,0)))/COUNTIF(H239:AU239,"&lt;&gt;"))</f>
        <v>0</v>
      </c>
      <c r="H239" s="269" t="s">
        <v>274</v>
      </c>
      <c r="I239" s="269" t="s">
        <v>279</v>
      </c>
      <c r="J239" s="269" t="s">
        <v>284</v>
      </c>
      <c r="K239" s="269" t="s">
        <v>290</v>
      </c>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7048</v>
      </c>
      <c r="B240" s="257" t="s">
        <v>3319</v>
      </c>
      <c r="C240" s="258" t="s">
        <v>7131</v>
      </c>
      <c r="D240" s="261" t="s">
        <v>7132</v>
      </c>
      <c r="E240" s="262" t="s">
        <v>6649</v>
      </c>
      <c r="F240" s="265" t="s">
        <v>7128</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7048</v>
      </c>
      <c r="B241" s="257" t="s">
        <v>3319</v>
      </c>
      <c r="C241" s="258" t="s">
        <v>7133</v>
      </c>
      <c r="D241" s="261" t="s">
        <v>7134</v>
      </c>
      <c r="E241" s="262" t="s">
        <v>6649</v>
      </c>
      <c r="F241" s="265" t="s">
        <v>7128</v>
      </c>
      <c r="G241" s="268">
        <f>IF(COUNTIF(H241:AU241,"&lt;&gt;")=0,"",SUMPRODUCT(((Recommendations[ImplStatus]="Implemented")+(Recommendations[ImplStatus]="Compensated"))*ISNUMBER(MATCH(Recommendations[Id],H241:AU241,0)))/COUNTIF(H241:AU241,"&lt;&gt;"))</f>
        <v>0</v>
      </c>
      <c r="H241" s="269" t="s">
        <v>18</v>
      </c>
      <c r="I241" s="269" t="s">
        <v>29</v>
      </c>
      <c r="J241" s="269" t="s">
        <v>34</v>
      </c>
      <c r="K241" s="269" t="s">
        <v>39</v>
      </c>
      <c r="L241" s="269" t="s">
        <v>44</v>
      </c>
      <c r="M241" s="269" t="s">
        <v>49</v>
      </c>
      <c r="N241" s="269" t="s">
        <v>56</v>
      </c>
      <c r="O241" s="269" t="s">
        <v>62</v>
      </c>
      <c r="P241" s="269" t="s">
        <v>68</v>
      </c>
      <c r="Q241" s="269" t="s">
        <v>73</v>
      </c>
      <c r="R241" s="269" t="s">
        <v>79</v>
      </c>
      <c r="S241" s="269" t="s">
        <v>87</v>
      </c>
      <c r="T241" s="269" t="s">
        <v>93</v>
      </c>
      <c r="U241" s="269" t="s">
        <v>98</v>
      </c>
      <c r="V241" s="269" t="s">
        <v>103</v>
      </c>
      <c r="W241" s="269" t="s">
        <v>110</v>
      </c>
      <c r="X241" s="269" t="s">
        <v>116</v>
      </c>
      <c r="Y241" s="269" t="s">
        <v>120</v>
      </c>
      <c r="Z241" s="269" t="s">
        <v>125</v>
      </c>
      <c r="AA241" s="269" t="s">
        <v>130</v>
      </c>
      <c r="AB241" s="269" t="s">
        <v>136</v>
      </c>
      <c r="AC241" s="269" t="s">
        <v>140</v>
      </c>
      <c r="AD241" s="269" t="s">
        <v>145</v>
      </c>
      <c r="AE241" s="269" t="s">
        <v>150</v>
      </c>
      <c r="AF241" s="269" t="s">
        <v>154</v>
      </c>
      <c r="AG241" s="269" t="s">
        <v>159</v>
      </c>
      <c r="AH241" s="269" t="s">
        <v>164</v>
      </c>
      <c r="AI241" s="269" t="s">
        <v>168</v>
      </c>
      <c r="AJ241" s="269" t="s">
        <v>172</v>
      </c>
      <c r="AK241" s="269" t="s">
        <v>177</v>
      </c>
      <c r="AL241" s="269" t="s">
        <v>183</v>
      </c>
      <c r="AM241" s="269" t="s">
        <v>187</v>
      </c>
      <c r="AN241" s="269" t="s">
        <v>191</v>
      </c>
      <c r="AO241" s="269" t="s">
        <v>196</v>
      </c>
      <c r="AP241" s="269" t="s">
        <v>201</v>
      </c>
      <c r="AQ241" s="269" t="s">
        <v>205</v>
      </c>
      <c r="AR241" s="269" t="s">
        <v>209</v>
      </c>
      <c r="AS241" s="269" t="s">
        <v>220</v>
      </c>
      <c r="AT241" s="269" t="s">
        <v>226</v>
      </c>
      <c r="AU241" s="283" t="s">
        <v>233</v>
      </c>
    </row>
    <row r="242" spans="1:47" ht="60" customHeight="1" x14ac:dyDescent="0.35">
      <c r="A242" s="279" t="s">
        <v>7048</v>
      </c>
      <c r="B242" s="257" t="s">
        <v>3319</v>
      </c>
      <c r="C242" s="258" t="s">
        <v>7135</v>
      </c>
      <c r="D242" s="261" t="s">
        <v>7136</v>
      </c>
      <c r="E242" s="262" t="s">
        <v>6649</v>
      </c>
      <c r="F242" s="265" t="s">
        <v>7128</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7048</v>
      </c>
      <c r="B243" s="257" t="s">
        <v>3319</v>
      </c>
      <c r="C243" s="258" t="s">
        <v>7137</v>
      </c>
      <c r="D243" s="261" t="s">
        <v>7138</v>
      </c>
      <c r="E243" s="262" t="s">
        <v>6649</v>
      </c>
      <c r="F243" s="265" t="s">
        <v>7128</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7048</v>
      </c>
      <c r="B244" s="257" t="s">
        <v>3319</v>
      </c>
      <c r="C244" s="258" t="s">
        <v>7139</v>
      </c>
      <c r="D244" s="261" t="s">
        <v>7140</v>
      </c>
      <c r="E244" s="262" t="s">
        <v>6649</v>
      </c>
      <c r="F244" s="265" t="s">
        <v>7128</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7048</v>
      </c>
      <c r="B245" s="257" t="s">
        <v>3319</v>
      </c>
      <c r="C245" s="258" t="s">
        <v>7141</v>
      </c>
      <c r="D245" s="261" t="s">
        <v>7142</v>
      </c>
      <c r="E245" s="262" t="s">
        <v>6649</v>
      </c>
      <c r="F245" s="265" t="s">
        <v>7128</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7048</v>
      </c>
      <c r="B246" s="257" t="s">
        <v>3319</v>
      </c>
      <c r="C246" s="258" t="s">
        <v>7143</v>
      </c>
      <c r="D246" s="261" t="s">
        <v>7144</v>
      </c>
      <c r="E246" s="262" t="s">
        <v>6649</v>
      </c>
      <c r="F246" s="265" t="s">
        <v>7128</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7048</v>
      </c>
      <c r="B247" s="257" t="s">
        <v>3319</v>
      </c>
      <c r="C247" s="258" t="s">
        <v>7145</v>
      </c>
      <c r="D247" s="261" t="s">
        <v>7146</v>
      </c>
      <c r="E247" s="262" t="s">
        <v>6649</v>
      </c>
      <c r="F247" s="265" t="s">
        <v>7128</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7048</v>
      </c>
      <c r="B248" s="257" t="s">
        <v>3319</v>
      </c>
      <c r="C248" s="258" t="s">
        <v>7147</v>
      </c>
      <c r="D248" s="261" t="s">
        <v>7148</v>
      </c>
      <c r="E248" s="262" t="s">
        <v>6678</v>
      </c>
      <c r="F248" s="265" t="s">
        <v>7128</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7048</v>
      </c>
      <c r="B249" s="257" t="s">
        <v>3319</v>
      </c>
      <c r="C249" s="258" t="s">
        <v>7149</v>
      </c>
      <c r="D249" s="261" t="s">
        <v>7150</v>
      </c>
      <c r="E249" s="262" t="s">
        <v>6678</v>
      </c>
      <c r="F249" s="265" t="s">
        <v>7151</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7048</v>
      </c>
      <c r="B250" s="257" t="s">
        <v>3319</v>
      </c>
      <c r="C250" s="258" t="s">
        <v>7152</v>
      </c>
      <c r="D250" s="261" t="s">
        <v>7153</v>
      </c>
      <c r="E250" s="262" t="s">
        <v>6678</v>
      </c>
      <c r="F250" s="265" t="s">
        <v>7151</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7048</v>
      </c>
      <c r="B251" s="256" t="s">
        <v>7154</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7048</v>
      </c>
      <c r="B252" s="257" t="s">
        <v>7154</v>
      </c>
      <c r="C252" s="258" t="s">
        <v>7155</v>
      </c>
      <c r="D252" s="261" t="s">
        <v>7156</v>
      </c>
      <c r="E252" s="262" t="s">
        <v>6745</v>
      </c>
      <c r="F252" s="265" t="s">
        <v>7157</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7048</v>
      </c>
      <c r="B253" s="257" t="s">
        <v>7154</v>
      </c>
      <c r="C253" s="258" t="s">
        <v>7158</v>
      </c>
      <c r="D253" s="261" t="s">
        <v>7159</v>
      </c>
      <c r="E253" s="262" t="s">
        <v>6745</v>
      </c>
      <c r="F253" s="265" t="s">
        <v>7157</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7048</v>
      </c>
      <c r="B254" s="257" t="s">
        <v>7154</v>
      </c>
      <c r="C254" s="258" t="s">
        <v>7160</v>
      </c>
      <c r="D254" s="261" t="s">
        <v>7161</v>
      </c>
      <c r="E254" s="262" t="s">
        <v>6745</v>
      </c>
      <c r="F254" s="265" t="s">
        <v>7157</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7048</v>
      </c>
      <c r="B255" s="257" t="s">
        <v>7154</v>
      </c>
      <c r="C255" s="258" t="s">
        <v>7162</v>
      </c>
      <c r="D255" s="261" t="s">
        <v>7163</v>
      </c>
      <c r="E255" s="262" t="s">
        <v>6745</v>
      </c>
      <c r="F255" s="265" t="s">
        <v>7157</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7048</v>
      </c>
      <c r="B256" s="257" t="s">
        <v>7154</v>
      </c>
      <c r="C256" s="258" t="s">
        <v>7164</v>
      </c>
      <c r="D256" s="261" t="s">
        <v>7165</v>
      </c>
      <c r="E256" s="262" t="s">
        <v>6745</v>
      </c>
      <c r="F256" s="265" t="s">
        <v>7157</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7048</v>
      </c>
      <c r="B257" s="257" t="s">
        <v>7154</v>
      </c>
      <c r="C257" s="258" t="s">
        <v>7166</v>
      </c>
      <c r="D257" s="261" t="s">
        <v>7167</v>
      </c>
      <c r="E257" s="262" t="s">
        <v>6649</v>
      </c>
      <c r="F257" s="265" t="s">
        <v>7157</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7048</v>
      </c>
      <c r="B258" s="257" t="s">
        <v>7154</v>
      </c>
      <c r="C258" s="258" t="s">
        <v>7168</v>
      </c>
      <c r="D258" s="261" t="s">
        <v>7169</v>
      </c>
      <c r="E258" s="262" t="s">
        <v>6649</v>
      </c>
      <c r="F258" s="265" t="s">
        <v>7157</v>
      </c>
      <c r="G258" s="268">
        <f>IF(COUNTIF(H258:AU258,"&lt;&gt;")=0,"",SUMPRODUCT(((Recommendations[ImplStatus]="Implemented")+(Recommendations[ImplStatus]="Compensated"))*ISNUMBER(MATCH(Recommendations[Id],H258:AU258,0)))/COUNTIF(H258:AU258,"&lt;&gt;"))</f>
        <v>0</v>
      </c>
      <c r="H258" s="269" t="s">
        <v>268</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7048</v>
      </c>
      <c r="B259" s="257" t="s">
        <v>7154</v>
      </c>
      <c r="C259" s="258" t="s">
        <v>7170</v>
      </c>
      <c r="D259" s="261" t="s">
        <v>7171</v>
      </c>
      <c r="E259" s="262" t="s">
        <v>6649</v>
      </c>
      <c r="F259" s="265" t="s">
        <v>7157</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7048</v>
      </c>
      <c r="B260" s="257" t="s">
        <v>7154</v>
      </c>
      <c r="C260" s="258" t="s">
        <v>7172</v>
      </c>
      <c r="D260" s="261" t="s">
        <v>7173</v>
      </c>
      <c r="E260" s="262" t="s">
        <v>6649</v>
      </c>
      <c r="F260" s="265" t="s">
        <v>7157</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7048</v>
      </c>
      <c r="B261" s="257" t="s">
        <v>7154</v>
      </c>
      <c r="C261" s="258" t="s">
        <v>7174</v>
      </c>
      <c r="D261" s="261" t="s">
        <v>7175</v>
      </c>
      <c r="E261" s="262" t="s">
        <v>6793</v>
      </c>
      <c r="F261" s="265" t="s">
        <v>7157</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7048</v>
      </c>
      <c r="B262" s="257" t="s">
        <v>7154</v>
      </c>
      <c r="C262" s="258" t="s">
        <v>7176</v>
      </c>
      <c r="D262" s="261" t="s">
        <v>7177</v>
      </c>
      <c r="E262" s="262" t="s">
        <v>6793</v>
      </c>
      <c r="F262" s="265" t="s">
        <v>7157</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7048</v>
      </c>
      <c r="B263" s="257" t="s">
        <v>7154</v>
      </c>
      <c r="C263" s="258" t="s">
        <v>7178</v>
      </c>
      <c r="D263" s="261" t="s">
        <v>7179</v>
      </c>
      <c r="E263" s="262" t="s">
        <v>6793</v>
      </c>
      <c r="F263" s="265" t="s">
        <v>7157</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7048</v>
      </c>
      <c r="B264" s="256" t="s">
        <v>7180</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7048</v>
      </c>
      <c r="B265" s="257" t="s">
        <v>7180</v>
      </c>
      <c r="C265" s="258" t="s">
        <v>7181</v>
      </c>
      <c r="D265" s="261" t="s">
        <v>7182</v>
      </c>
      <c r="E265" s="262" t="s">
        <v>6678</v>
      </c>
      <c r="F265" s="265" t="s">
        <v>7183</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7048</v>
      </c>
      <c r="B266" s="257" t="s">
        <v>7180</v>
      </c>
      <c r="C266" s="258" t="s">
        <v>7184</v>
      </c>
      <c r="D266" s="261" t="s">
        <v>7185</v>
      </c>
      <c r="E266" s="262" t="s">
        <v>6678</v>
      </c>
      <c r="F266" s="265" t="s">
        <v>7183</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7048</v>
      </c>
      <c r="B267" s="257" t="s">
        <v>7180</v>
      </c>
      <c r="C267" s="258" t="s">
        <v>7186</v>
      </c>
      <c r="D267" s="261" t="s">
        <v>7187</v>
      </c>
      <c r="E267" s="262" t="s">
        <v>6678</v>
      </c>
      <c r="F267" s="265" t="s">
        <v>7183</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7048</v>
      </c>
      <c r="B268" s="257" t="s">
        <v>7180</v>
      </c>
      <c r="C268" s="258" t="s">
        <v>7188</v>
      </c>
      <c r="D268" s="261" t="s">
        <v>7189</v>
      </c>
      <c r="E268" s="262" t="s">
        <v>6678</v>
      </c>
      <c r="F268" s="265" t="s">
        <v>7183</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7048</v>
      </c>
      <c r="B269" s="257" t="s">
        <v>7180</v>
      </c>
      <c r="C269" s="258" t="s">
        <v>7190</v>
      </c>
      <c r="D269" s="261" t="s">
        <v>7191</v>
      </c>
      <c r="E269" s="262" t="s">
        <v>6678</v>
      </c>
      <c r="F269" s="265" t="s">
        <v>7183</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7048</v>
      </c>
      <c r="B270" s="257" t="s">
        <v>7180</v>
      </c>
      <c r="C270" s="258" t="s">
        <v>7192</v>
      </c>
      <c r="D270" s="261" t="s">
        <v>7193</v>
      </c>
      <c r="E270" s="262" t="s">
        <v>6678</v>
      </c>
      <c r="F270" s="265" t="s">
        <v>7183</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7048</v>
      </c>
      <c r="B271" s="257" t="s">
        <v>7180</v>
      </c>
      <c r="C271" s="258" t="s">
        <v>7194</v>
      </c>
      <c r="D271" s="261" t="s">
        <v>7195</v>
      </c>
      <c r="E271" s="262" t="s">
        <v>6678</v>
      </c>
      <c r="F271" s="265" t="s">
        <v>7183</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7048</v>
      </c>
      <c r="B272" s="257" t="s">
        <v>7180</v>
      </c>
      <c r="C272" s="258" t="s">
        <v>7196</v>
      </c>
      <c r="D272" s="261" t="s">
        <v>7197</v>
      </c>
      <c r="E272" s="262" t="s">
        <v>6678</v>
      </c>
      <c r="F272" s="265" t="s">
        <v>7183</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7048</v>
      </c>
      <c r="B273" s="257" t="s">
        <v>7180</v>
      </c>
      <c r="C273" s="258" t="s">
        <v>7198</v>
      </c>
      <c r="D273" s="261" t="s">
        <v>7199</v>
      </c>
      <c r="E273" s="262" t="s">
        <v>6678</v>
      </c>
      <c r="F273" s="265" t="s">
        <v>7183</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7200</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7200</v>
      </c>
      <c r="B275" s="256" t="s">
        <v>7201</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7200</v>
      </c>
      <c r="B276" s="257" t="s">
        <v>7201</v>
      </c>
      <c r="C276" s="258" t="s">
        <v>7202</v>
      </c>
      <c r="D276" s="261" t="s">
        <v>7203</v>
      </c>
      <c r="E276" s="262" t="s">
        <v>6649</v>
      </c>
      <c r="F276" s="265" t="s">
        <v>7204</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7200</v>
      </c>
      <c r="B277" s="257" t="s">
        <v>7201</v>
      </c>
      <c r="C277" s="258" t="s">
        <v>7205</v>
      </c>
      <c r="D277" s="261" t="s">
        <v>7206</v>
      </c>
      <c r="E277" s="262" t="s">
        <v>6649</v>
      </c>
      <c r="F277" s="265" t="s">
        <v>7204</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7200</v>
      </c>
      <c r="B278" s="257" t="s">
        <v>7201</v>
      </c>
      <c r="C278" s="258" t="s">
        <v>7207</v>
      </c>
      <c r="D278" s="261" t="s">
        <v>7208</v>
      </c>
      <c r="E278" s="262" t="s">
        <v>6649</v>
      </c>
      <c r="F278" s="265" t="s">
        <v>7204</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7200</v>
      </c>
      <c r="B279" s="257" t="s">
        <v>7201</v>
      </c>
      <c r="C279" s="258" t="s">
        <v>7209</v>
      </c>
      <c r="D279" s="261" t="s">
        <v>7210</v>
      </c>
      <c r="E279" s="262" t="s">
        <v>6649</v>
      </c>
      <c r="F279" s="265" t="s">
        <v>7204</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7200</v>
      </c>
      <c r="B280" s="257" t="s">
        <v>7201</v>
      </c>
      <c r="C280" s="258" t="s">
        <v>7211</v>
      </c>
      <c r="D280" s="261" t="s">
        <v>7212</v>
      </c>
      <c r="E280" s="262" t="s">
        <v>6649</v>
      </c>
      <c r="F280" s="265" t="s">
        <v>7204</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7200</v>
      </c>
      <c r="B281" s="257" t="s">
        <v>7201</v>
      </c>
      <c r="C281" s="258" t="s">
        <v>7213</v>
      </c>
      <c r="D281" s="261" t="s">
        <v>7214</v>
      </c>
      <c r="E281" s="262" t="s">
        <v>6649</v>
      </c>
      <c r="F281" s="265" t="s">
        <v>7204</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7200</v>
      </c>
      <c r="B282" s="257" t="s">
        <v>7201</v>
      </c>
      <c r="C282" s="258" t="s">
        <v>7215</v>
      </c>
      <c r="D282" s="261" t="s">
        <v>7216</v>
      </c>
      <c r="E282" s="262" t="s">
        <v>6649</v>
      </c>
      <c r="F282" s="265" t="s">
        <v>7204</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7200</v>
      </c>
      <c r="B283" s="257" t="s">
        <v>7201</v>
      </c>
      <c r="C283" s="258" t="s">
        <v>7217</v>
      </c>
      <c r="D283" s="261" t="s">
        <v>7218</v>
      </c>
      <c r="E283" s="262" t="s">
        <v>6745</v>
      </c>
      <c r="F283" s="265" t="s">
        <v>7219</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7200</v>
      </c>
      <c r="B284" s="257" t="s">
        <v>7201</v>
      </c>
      <c r="C284" s="258" t="s">
        <v>7220</v>
      </c>
      <c r="D284" s="261" t="s">
        <v>7221</v>
      </c>
      <c r="E284" s="262" t="s">
        <v>6745</v>
      </c>
      <c r="F284" s="265" t="s">
        <v>7219</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7200</v>
      </c>
      <c r="B285" s="257" t="s">
        <v>7201</v>
      </c>
      <c r="C285" s="258" t="s">
        <v>7222</v>
      </c>
      <c r="D285" s="261" t="s">
        <v>7223</v>
      </c>
      <c r="E285" s="262" t="s">
        <v>6649</v>
      </c>
      <c r="F285" s="265" t="s">
        <v>7219</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7200</v>
      </c>
      <c r="B286" s="257" t="s">
        <v>7201</v>
      </c>
      <c r="C286" s="258" t="s">
        <v>7224</v>
      </c>
      <c r="D286" s="261" t="s">
        <v>7225</v>
      </c>
      <c r="E286" s="262" t="s">
        <v>6678</v>
      </c>
      <c r="F286" s="265" t="s">
        <v>7219</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7200</v>
      </c>
      <c r="B287" s="257" t="s">
        <v>7201</v>
      </c>
      <c r="C287" s="258" t="s">
        <v>7226</v>
      </c>
      <c r="D287" s="261" t="s">
        <v>7227</v>
      </c>
      <c r="E287" s="262" t="s">
        <v>6678</v>
      </c>
      <c r="F287" s="265" t="s">
        <v>7219</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7200</v>
      </c>
      <c r="B288" s="257" t="s">
        <v>7201</v>
      </c>
      <c r="C288" s="258" t="s">
        <v>7228</v>
      </c>
      <c r="D288" s="261" t="s">
        <v>7229</v>
      </c>
      <c r="E288" s="262" t="s">
        <v>6678</v>
      </c>
      <c r="F288" s="265" t="s">
        <v>7219</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7200</v>
      </c>
      <c r="B289" s="257" t="s">
        <v>7201</v>
      </c>
      <c r="C289" s="258" t="s">
        <v>7230</v>
      </c>
      <c r="D289" s="261" t="s">
        <v>7231</v>
      </c>
      <c r="E289" s="262" t="s">
        <v>6678</v>
      </c>
      <c r="F289" s="265" t="s">
        <v>7219</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7200</v>
      </c>
      <c r="B290" s="257" t="s">
        <v>7201</v>
      </c>
      <c r="C290" s="258" t="s">
        <v>7232</v>
      </c>
      <c r="D290" s="261" t="s">
        <v>7233</v>
      </c>
      <c r="E290" s="262" t="s">
        <v>6649</v>
      </c>
      <c r="F290" s="265" t="s">
        <v>7219</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7200</v>
      </c>
      <c r="B291" s="257" t="s">
        <v>7201</v>
      </c>
      <c r="C291" s="258" t="s">
        <v>7234</v>
      </c>
      <c r="D291" s="261" t="s">
        <v>7235</v>
      </c>
      <c r="E291" s="262" t="s">
        <v>6678</v>
      </c>
      <c r="F291" s="265" t="s">
        <v>7236</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7200</v>
      </c>
      <c r="B292" s="257" t="s">
        <v>7201</v>
      </c>
      <c r="C292" s="258" t="s">
        <v>7237</v>
      </c>
      <c r="D292" s="261" t="s">
        <v>7238</v>
      </c>
      <c r="E292" s="262" t="s">
        <v>6678</v>
      </c>
      <c r="F292" s="265" t="s">
        <v>7236</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7200</v>
      </c>
      <c r="B293" s="257" t="s">
        <v>7201</v>
      </c>
      <c r="C293" s="258" t="s">
        <v>7239</v>
      </c>
      <c r="D293" s="261" t="s">
        <v>7240</v>
      </c>
      <c r="E293" s="262" t="s">
        <v>6928</v>
      </c>
      <c r="F293" s="265" t="s">
        <v>7219</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7200</v>
      </c>
      <c r="B294" s="257" t="s">
        <v>7201</v>
      </c>
      <c r="C294" s="258" t="s">
        <v>7241</v>
      </c>
      <c r="D294" s="261" t="s">
        <v>7242</v>
      </c>
      <c r="E294" s="262" t="s">
        <v>6928</v>
      </c>
      <c r="F294" s="265" t="s">
        <v>7219</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7200</v>
      </c>
      <c r="B295" s="257" t="s">
        <v>7201</v>
      </c>
      <c r="C295" s="258" t="s">
        <v>7243</v>
      </c>
      <c r="D295" s="261" t="s">
        <v>7244</v>
      </c>
      <c r="E295" s="262" t="s">
        <v>6745</v>
      </c>
      <c r="F295" s="265" t="s">
        <v>7219</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7200</v>
      </c>
      <c r="B296" s="257" t="s">
        <v>7201</v>
      </c>
      <c r="C296" s="258" t="s">
        <v>7245</v>
      </c>
      <c r="D296" s="261" t="s">
        <v>7246</v>
      </c>
      <c r="E296" s="262" t="s">
        <v>6745</v>
      </c>
      <c r="F296" s="265" t="s">
        <v>7219</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7200</v>
      </c>
      <c r="B297" s="257" t="s">
        <v>7201</v>
      </c>
      <c r="C297" s="258" t="s">
        <v>7247</v>
      </c>
      <c r="D297" s="261" t="s">
        <v>7248</v>
      </c>
      <c r="E297" s="262" t="s">
        <v>6649</v>
      </c>
      <c r="F297" s="265" t="s">
        <v>7219</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7200</v>
      </c>
      <c r="B298" s="257" t="s">
        <v>7201</v>
      </c>
      <c r="C298" s="258" t="s">
        <v>7249</v>
      </c>
      <c r="D298" s="261" t="s">
        <v>7250</v>
      </c>
      <c r="E298" s="262" t="s">
        <v>6745</v>
      </c>
      <c r="F298" s="265" t="s">
        <v>7219</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7200</v>
      </c>
      <c r="B299" s="257" t="s">
        <v>7201</v>
      </c>
      <c r="C299" s="258" t="s">
        <v>7251</v>
      </c>
      <c r="D299" s="261" t="s">
        <v>7252</v>
      </c>
      <c r="E299" s="262" t="s">
        <v>6678</v>
      </c>
      <c r="F299" s="265" t="s">
        <v>7219</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7200</v>
      </c>
      <c r="B300" s="257" t="s">
        <v>7201</v>
      </c>
      <c r="C300" s="258" t="s">
        <v>7253</v>
      </c>
      <c r="D300" s="261" t="s">
        <v>7254</v>
      </c>
      <c r="E300" s="262" t="s">
        <v>6745</v>
      </c>
      <c r="F300" s="265" t="s">
        <v>7219</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7200</v>
      </c>
      <c r="B301" s="257" t="s">
        <v>7201</v>
      </c>
      <c r="C301" s="258" t="s">
        <v>7255</v>
      </c>
      <c r="D301" s="261" t="s">
        <v>7256</v>
      </c>
      <c r="E301" s="262" t="s">
        <v>6793</v>
      </c>
      <c r="F301" s="265" t="s">
        <v>7219</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7200</v>
      </c>
      <c r="B302" s="257" t="s">
        <v>7201</v>
      </c>
      <c r="C302" s="258" t="s">
        <v>7257</v>
      </c>
      <c r="D302" s="261" t="s">
        <v>7258</v>
      </c>
      <c r="E302" s="262" t="s">
        <v>6793</v>
      </c>
      <c r="F302" s="265" t="s">
        <v>7219</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7200</v>
      </c>
      <c r="B303" s="256" t="s">
        <v>3052</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7200</v>
      </c>
      <c r="B304" s="257" t="s">
        <v>3052</v>
      </c>
      <c r="C304" s="258" t="s">
        <v>7259</v>
      </c>
      <c r="D304" s="261" t="s">
        <v>7260</v>
      </c>
      <c r="E304" s="262" t="s">
        <v>6649</v>
      </c>
      <c r="F304" s="265" t="s">
        <v>7261</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7200</v>
      </c>
      <c r="B305" s="257" t="s">
        <v>3052</v>
      </c>
      <c r="C305" s="258" t="s">
        <v>7262</v>
      </c>
      <c r="D305" s="261" t="s">
        <v>7263</v>
      </c>
      <c r="E305" s="262" t="s">
        <v>6649</v>
      </c>
      <c r="F305" s="265" t="s">
        <v>7261</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7200</v>
      </c>
      <c r="B306" s="257" t="s">
        <v>3052</v>
      </c>
      <c r="C306" s="258" t="s">
        <v>7264</v>
      </c>
      <c r="D306" s="261" t="s">
        <v>7265</v>
      </c>
      <c r="E306" s="262" t="s">
        <v>6649</v>
      </c>
      <c r="F306" s="265" t="s">
        <v>7261</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7200</v>
      </c>
      <c r="B307" s="257" t="s">
        <v>3052</v>
      </c>
      <c r="C307" s="258" t="s">
        <v>7266</v>
      </c>
      <c r="D307" s="261" t="s">
        <v>7267</v>
      </c>
      <c r="E307" s="262" t="s">
        <v>6649</v>
      </c>
      <c r="F307" s="265" t="s">
        <v>7261</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7200</v>
      </c>
      <c r="B308" s="257" t="s">
        <v>3052</v>
      </c>
      <c r="C308" s="258" t="s">
        <v>7268</v>
      </c>
      <c r="D308" s="261" t="s">
        <v>7269</v>
      </c>
      <c r="E308" s="262" t="s">
        <v>6745</v>
      </c>
      <c r="F308" s="265" t="s">
        <v>7261</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7200</v>
      </c>
      <c r="B309" s="257" t="s">
        <v>3052</v>
      </c>
      <c r="C309" s="258" t="s">
        <v>7270</v>
      </c>
      <c r="D309" s="261" t="s">
        <v>7271</v>
      </c>
      <c r="E309" s="262" t="s">
        <v>6745</v>
      </c>
      <c r="F309" s="265" t="s">
        <v>7261</v>
      </c>
      <c r="G309" s="268">
        <f>IF(COUNTIF(H309:AU309,"&lt;&gt;")=0,"",SUMPRODUCT(((Recommendations[ImplStatus]="Implemented")+(Recommendations[ImplStatus]="Compensated"))*ISNUMBER(MATCH(Recommendations[Id],H309:AU309,0)))/COUNTIF(H309:AU309,"&lt;&gt;"))</f>
        <v>0</v>
      </c>
      <c r="H309" s="269" t="s">
        <v>681</v>
      </c>
      <c r="I309" s="269" t="s">
        <v>1116</v>
      </c>
      <c r="J309" s="269" t="s">
        <v>1135</v>
      </c>
      <c r="K309" s="269" t="s">
        <v>1140</v>
      </c>
      <c r="L309" s="269" t="s">
        <v>1151</v>
      </c>
      <c r="M309" s="269" t="s">
        <v>1157</v>
      </c>
      <c r="N309" s="269" t="s">
        <v>1162</v>
      </c>
      <c r="O309" s="269" t="s">
        <v>1168</v>
      </c>
      <c r="P309" s="269" t="s">
        <v>1355</v>
      </c>
      <c r="Q309" s="269" t="s">
        <v>1360</v>
      </c>
      <c r="R309" s="269" t="s">
        <v>1365</v>
      </c>
      <c r="S309" s="269" t="s">
        <v>1370</v>
      </c>
      <c r="T309" s="269" t="s">
        <v>1387</v>
      </c>
      <c r="U309" s="269" t="s">
        <v>1392</v>
      </c>
      <c r="V309" s="269" t="s">
        <v>1911</v>
      </c>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7200</v>
      </c>
      <c r="B310" s="257" t="s">
        <v>3052</v>
      </c>
      <c r="C310" s="258" t="s">
        <v>7272</v>
      </c>
      <c r="D310" s="261" t="s">
        <v>7273</v>
      </c>
      <c r="E310" s="262" t="s">
        <v>6745</v>
      </c>
      <c r="F310" s="265" t="s">
        <v>7261</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7200</v>
      </c>
      <c r="B311" s="257" t="s">
        <v>3052</v>
      </c>
      <c r="C311" s="258" t="s">
        <v>7274</v>
      </c>
      <c r="D311" s="261" t="s">
        <v>7275</v>
      </c>
      <c r="E311" s="262" t="s">
        <v>6745</v>
      </c>
      <c r="F311" s="265" t="s">
        <v>7261</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7200</v>
      </c>
      <c r="B312" s="257" t="s">
        <v>3052</v>
      </c>
      <c r="C312" s="258" t="s">
        <v>7276</v>
      </c>
      <c r="D312" s="261" t="s">
        <v>7277</v>
      </c>
      <c r="E312" s="262" t="s">
        <v>6745</v>
      </c>
      <c r="F312" s="265" t="s">
        <v>7261</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7200</v>
      </c>
      <c r="B313" s="257" t="s">
        <v>3052</v>
      </c>
      <c r="C313" s="258" t="s">
        <v>7278</v>
      </c>
      <c r="D313" s="261" t="s">
        <v>7279</v>
      </c>
      <c r="E313" s="262" t="s">
        <v>6678</v>
      </c>
      <c r="F313" s="265" t="s">
        <v>7261</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7200</v>
      </c>
      <c r="B314" s="257" t="s">
        <v>3052</v>
      </c>
      <c r="C314" s="258" t="s">
        <v>7280</v>
      </c>
      <c r="D314" s="261" t="s">
        <v>7281</v>
      </c>
      <c r="E314" s="262" t="s">
        <v>6678</v>
      </c>
      <c r="F314" s="265" t="s">
        <v>7261</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7200</v>
      </c>
      <c r="B315" s="257" t="s">
        <v>3052</v>
      </c>
      <c r="C315" s="258" t="s">
        <v>7282</v>
      </c>
      <c r="D315" s="261" t="s">
        <v>7283</v>
      </c>
      <c r="E315" s="262" t="s">
        <v>6678</v>
      </c>
      <c r="F315" s="265" t="s">
        <v>7261</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7200</v>
      </c>
      <c r="B316" s="257" t="s">
        <v>3052</v>
      </c>
      <c r="C316" s="258" t="s">
        <v>7284</v>
      </c>
      <c r="D316" s="261" t="s">
        <v>7285</v>
      </c>
      <c r="E316" s="262" t="s">
        <v>6678</v>
      </c>
      <c r="F316" s="265" t="s">
        <v>7261</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7200</v>
      </c>
      <c r="B317" s="257" t="s">
        <v>3052</v>
      </c>
      <c r="C317" s="258" t="s">
        <v>7286</v>
      </c>
      <c r="D317" s="261" t="s">
        <v>7287</v>
      </c>
      <c r="E317" s="262" t="s">
        <v>6745</v>
      </c>
      <c r="F317" s="265" t="s">
        <v>7219</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7200</v>
      </c>
      <c r="B318" s="257" t="s">
        <v>3052</v>
      </c>
      <c r="C318" s="258" t="s">
        <v>7288</v>
      </c>
      <c r="D318" s="261" t="s">
        <v>7289</v>
      </c>
      <c r="E318" s="262" t="s">
        <v>6793</v>
      </c>
      <c r="F318" s="265" t="s">
        <v>7219</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7200</v>
      </c>
      <c r="B319" s="257" t="s">
        <v>3052</v>
      </c>
      <c r="C319" s="258" t="s">
        <v>7290</v>
      </c>
      <c r="D319" s="261" t="s">
        <v>7291</v>
      </c>
      <c r="E319" s="262" t="s">
        <v>6793</v>
      </c>
      <c r="F319" s="265" t="s">
        <v>7219</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7200</v>
      </c>
      <c r="B320" s="256" t="s">
        <v>7292</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7200</v>
      </c>
      <c r="B321" s="257" t="s">
        <v>7292</v>
      </c>
      <c r="C321" s="258" t="s">
        <v>7293</v>
      </c>
      <c r="D321" s="261" t="s">
        <v>7294</v>
      </c>
      <c r="E321" s="262" t="s">
        <v>6678</v>
      </c>
      <c r="F321" s="265" t="s">
        <v>7295</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7200</v>
      </c>
      <c r="B322" s="257" t="s">
        <v>7292</v>
      </c>
      <c r="C322" s="258" t="s">
        <v>7296</v>
      </c>
      <c r="D322" s="261" t="s">
        <v>7297</v>
      </c>
      <c r="E322" s="262" t="s">
        <v>6678</v>
      </c>
      <c r="F322" s="265" t="s">
        <v>7295</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7200</v>
      </c>
      <c r="B323" s="257" t="s">
        <v>7292</v>
      </c>
      <c r="C323" s="258" t="s">
        <v>7298</v>
      </c>
      <c r="D323" s="261" t="s">
        <v>7299</v>
      </c>
      <c r="E323" s="262" t="s">
        <v>6678</v>
      </c>
      <c r="F323" s="265" t="s">
        <v>7295</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7200</v>
      </c>
      <c r="B324" s="257" t="s">
        <v>7292</v>
      </c>
      <c r="C324" s="258" t="s">
        <v>7300</v>
      </c>
      <c r="D324" s="261" t="s">
        <v>7301</v>
      </c>
      <c r="E324" s="262" t="s">
        <v>6678</v>
      </c>
      <c r="F324" s="265" t="s">
        <v>7295</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7200</v>
      </c>
      <c r="B325" s="257" t="s">
        <v>7292</v>
      </c>
      <c r="C325" s="258" t="s">
        <v>7302</v>
      </c>
      <c r="D325" s="261" t="s">
        <v>7303</v>
      </c>
      <c r="E325" s="262" t="s">
        <v>6678</v>
      </c>
      <c r="F325" s="265" t="s">
        <v>7295</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7200</v>
      </c>
      <c r="B326" s="257" t="s">
        <v>7292</v>
      </c>
      <c r="C326" s="258" t="s">
        <v>7304</v>
      </c>
      <c r="D326" s="261" t="s">
        <v>7305</v>
      </c>
      <c r="E326" s="262" t="s">
        <v>6678</v>
      </c>
      <c r="F326" s="265" t="s">
        <v>7295</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7200</v>
      </c>
      <c r="B327" s="257" t="s">
        <v>7292</v>
      </c>
      <c r="C327" s="258" t="s">
        <v>7306</v>
      </c>
      <c r="D327" s="261" t="s">
        <v>7307</v>
      </c>
      <c r="E327" s="262" t="s">
        <v>6678</v>
      </c>
      <c r="F327" s="265" t="s">
        <v>7295</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7200</v>
      </c>
      <c r="B328" s="257" t="s">
        <v>7292</v>
      </c>
      <c r="C328" s="258" t="s">
        <v>7308</v>
      </c>
      <c r="D328" s="261" t="s">
        <v>7309</v>
      </c>
      <c r="E328" s="262" t="s">
        <v>6678</v>
      </c>
      <c r="F328" s="265" t="s">
        <v>7295</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7200</v>
      </c>
      <c r="B329" s="257" t="s">
        <v>7292</v>
      </c>
      <c r="C329" s="258" t="s">
        <v>7310</v>
      </c>
      <c r="D329" s="261" t="s">
        <v>7311</v>
      </c>
      <c r="E329" s="262" t="s">
        <v>6678</v>
      </c>
      <c r="F329" s="265" t="s">
        <v>7295</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7200</v>
      </c>
      <c r="B330" s="257" t="s">
        <v>7292</v>
      </c>
      <c r="C330" s="258" t="s">
        <v>7312</v>
      </c>
      <c r="D330" s="261" t="s">
        <v>7313</v>
      </c>
      <c r="E330" s="262" t="s">
        <v>6678</v>
      </c>
      <c r="F330" s="265" t="s">
        <v>7295</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7200</v>
      </c>
      <c r="B331" s="257" t="s">
        <v>7292</v>
      </c>
      <c r="C331" s="258" t="s">
        <v>7314</v>
      </c>
      <c r="D331" s="261" t="s">
        <v>7315</v>
      </c>
      <c r="E331" s="262" t="s">
        <v>6678</v>
      </c>
      <c r="F331" s="265" t="s">
        <v>7295</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7200</v>
      </c>
      <c r="B332" s="257" t="s">
        <v>7292</v>
      </c>
      <c r="C332" s="258" t="s">
        <v>7316</v>
      </c>
      <c r="D332" s="261" t="s">
        <v>7317</v>
      </c>
      <c r="E332" s="262" t="s">
        <v>6678</v>
      </c>
      <c r="F332" s="265" t="s">
        <v>7295</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7200</v>
      </c>
      <c r="B333" s="257" t="s">
        <v>7292</v>
      </c>
      <c r="C333" s="258" t="s">
        <v>7318</v>
      </c>
      <c r="D333" s="261" t="s">
        <v>7319</v>
      </c>
      <c r="E333" s="262" t="s">
        <v>6678</v>
      </c>
      <c r="F333" s="265" t="s">
        <v>7295</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7200</v>
      </c>
      <c r="B334" s="257" t="s">
        <v>7292</v>
      </c>
      <c r="C334" s="258" t="s">
        <v>7320</v>
      </c>
      <c r="D334" s="261" t="s">
        <v>7321</v>
      </c>
      <c r="E334" s="262" t="s">
        <v>6678</v>
      </c>
      <c r="F334" s="265" t="s">
        <v>7295</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7200</v>
      </c>
      <c r="B335" s="257" t="s">
        <v>7292</v>
      </c>
      <c r="C335" s="258" t="s">
        <v>7322</v>
      </c>
      <c r="D335" s="261" t="s">
        <v>7323</v>
      </c>
      <c r="E335" s="262" t="s">
        <v>6678</v>
      </c>
      <c r="F335" s="265" t="s">
        <v>7295</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7200</v>
      </c>
      <c r="B336" s="257" t="s">
        <v>7292</v>
      </c>
      <c r="C336" s="258" t="s">
        <v>7324</v>
      </c>
      <c r="D336" s="261" t="s">
        <v>7325</v>
      </c>
      <c r="E336" s="262" t="s">
        <v>6793</v>
      </c>
      <c r="F336" s="265" t="s">
        <v>7295</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7200</v>
      </c>
      <c r="B337" s="257" t="s">
        <v>7292</v>
      </c>
      <c r="C337" s="258" t="s">
        <v>7326</v>
      </c>
      <c r="D337" s="261" t="s">
        <v>7327</v>
      </c>
      <c r="E337" s="262" t="s">
        <v>6793</v>
      </c>
      <c r="F337" s="265" t="s">
        <v>7295</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7200</v>
      </c>
      <c r="B338" s="257" t="s">
        <v>7292</v>
      </c>
      <c r="C338" s="258" t="s">
        <v>7328</v>
      </c>
      <c r="D338" s="261" t="s">
        <v>7329</v>
      </c>
      <c r="E338" s="262" t="s">
        <v>6678</v>
      </c>
      <c r="F338" s="265" t="s">
        <v>7295</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7200</v>
      </c>
      <c r="B339" s="257" t="s">
        <v>7292</v>
      </c>
      <c r="C339" s="258" t="s">
        <v>7330</v>
      </c>
      <c r="D339" s="261" t="s">
        <v>7331</v>
      </c>
      <c r="E339" s="262" t="s">
        <v>6678</v>
      </c>
      <c r="F339" s="265" t="s">
        <v>7295</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7200</v>
      </c>
      <c r="B340" s="256" t="s">
        <v>7332</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7200</v>
      </c>
      <c r="B341" s="257" t="s">
        <v>7332</v>
      </c>
      <c r="C341" s="258" t="s">
        <v>7333</v>
      </c>
      <c r="D341" s="261" t="s">
        <v>7334</v>
      </c>
      <c r="E341" s="262" t="s">
        <v>6649</v>
      </c>
      <c r="F341" s="265" t="s">
        <v>7219</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7200</v>
      </c>
      <c r="B342" s="257" t="s">
        <v>7332</v>
      </c>
      <c r="C342" s="258" t="s">
        <v>7335</v>
      </c>
      <c r="D342" s="261" t="s">
        <v>7336</v>
      </c>
      <c r="E342" s="262" t="s">
        <v>6649</v>
      </c>
      <c r="F342" s="265" t="s">
        <v>7219</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7200</v>
      </c>
      <c r="B343" s="257" t="s">
        <v>7332</v>
      </c>
      <c r="C343" s="258" t="s">
        <v>7337</v>
      </c>
      <c r="D343" s="261" t="s">
        <v>7338</v>
      </c>
      <c r="E343" s="262" t="s">
        <v>6745</v>
      </c>
      <c r="F343" s="265" t="s">
        <v>7339</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7200</v>
      </c>
      <c r="B344" s="257" t="s">
        <v>7332</v>
      </c>
      <c r="C344" s="258" t="s">
        <v>7340</v>
      </c>
      <c r="D344" s="261" t="s">
        <v>7341</v>
      </c>
      <c r="E344" s="262" t="s">
        <v>6678</v>
      </c>
      <c r="F344" s="265" t="s">
        <v>7339</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7200</v>
      </c>
      <c r="B345" s="257" t="s">
        <v>7332</v>
      </c>
      <c r="C345" s="258" t="s">
        <v>7342</v>
      </c>
      <c r="D345" s="261" t="s">
        <v>7343</v>
      </c>
      <c r="E345" s="262" t="s">
        <v>6678</v>
      </c>
      <c r="F345" s="265" t="s">
        <v>7339</v>
      </c>
      <c r="G345" s="268">
        <f>IF(COUNTIF(H345:AU345,"&lt;&gt;")=0,"",SUMPRODUCT(((Recommendations[ImplStatus]="Implemented")+(Recommendations[ImplStatus]="Compensated"))*ISNUMBER(MATCH(Recommendations[Id],H345:AU345,0)))/COUNTIF(H345:AU345,"&lt;&gt;"))</f>
        <v>0</v>
      </c>
      <c r="H345" s="269" t="s">
        <v>1827</v>
      </c>
      <c r="I345" s="269" t="s">
        <v>1832</v>
      </c>
      <c r="J345" s="269" t="s">
        <v>1838</v>
      </c>
      <c r="K345" s="269" t="s">
        <v>1843</v>
      </c>
      <c r="L345" s="269" t="s">
        <v>1848</v>
      </c>
      <c r="M345" s="269" t="s">
        <v>1854</v>
      </c>
      <c r="N345" s="269" t="s">
        <v>1859</v>
      </c>
      <c r="O345" s="269" t="s">
        <v>1864</v>
      </c>
      <c r="P345" s="269" t="s">
        <v>1869</v>
      </c>
      <c r="Q345" s="269" t="s">
        <v>1874</v>
      </c>
      <c r="R345" s="269" t="s">
        <v>1880</v>
      </c>
      <c r="S345" s="269" t="s">
        <v>1885</v>
      </c>
      <c r="T345" s="269" t="s">
        <v>1890</v>
      </c>
      <c r="U345" s="269" t="s">
        <v>1906</v>
      </c>
      <c r="V345" s="269" t="s">
        <v>1916</v>
      </c>
      <c r="W345" s="269" t="s">
        <v>1921</v>
      </c>
      <c r="X345" s="269" t="s">
        <v>1926</v>
      </c>
      <c r="Y345" s="269" t="s">
        <v>1931</v>
      </c>
      <c r="Z345" s="269" t="s">
        <v>1936</v>
      </c>
      <c r="AA345" s="269" t="s">
        <v>1941</v>
      </c>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7200</v>
      </c>
      <c r="B346" s="257" t="s">
        <v>7332</v>
      </c>
      <c r="C346" s="258" t="s">
        <v>7344</v>
      </c>
      <c r="D346" s="261" t="s">
        <v>7345</v>
      </c>
      <c r="E346" s="262" t="s">
        <v>6678</v>
      </c>
      <c r="F346" s="265" t="s">
        <v>7339</v>
      </c>
      <c r="G346" s="268">
        <f>IF(COUNTIF(H346:AU346,"&lt;&gt;")=0,"",SUMPRODUCT(((Recommendations[ImplStatus]="Implemented")+(Recommendations[ImplStatus]="Compensated"))*ISNUMBER(MATCH(Recommendations[Id],H346:AU346,0)))/COUNTIF(H346:AU346,"&lt;&gt;"))</f>
        <v>0</v>
      </c>
      <c r="H346" s="269" t="s">
        <v>734</v>
      </c>
      <c r="I346" s="269" t="s">
        <v>741</v>
      </c>
      <c r="J346" s="269" t="s">
        <v>1011</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7200</v>
      </c>
      <c r="B347" s="257" t="s">
        <v>7332</v>
      </c>
      <c r="C347" s="258" t="s">
        <v>7346</v>
      </c>
      <c r="D347" s="261" t="s">
        <v>7347</v>
      </c>
      <c r="E347" s="262" t="s">
        <v>6678</v>
      </c>
      <c r="F347" s="265" t="s">
        <v>7339</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7200</v>
      </c>
      <c r="B348" s="257" t="s">
        <v>7332</v>
      </c>
      <c r="C348" s="258" t="s">
        <v>7348</v>
      </c>
      <c r="D348" s="261" t="s">
        <v>7349</v>
      </c>
      <c r="E348" s="262" t="s">
        <v>6678</v>
      </c>
      <c r="F348" s="265" t="s">
        <v>7339</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7200</v>
      </c>
      <c r="B349" s="257" t="s">
        <v>7332</v>
      </c>
      <c r="C349" s="258" t="s">
        <v>7350</v>
      </c>
      <c r="D349" s="261" t="s">
        <v>7351</v>
      </c>
      <c r="E349" s="262" t="s">
        <v>6678</v>
      </c>
      <c r="F349" s="265" t="s">
        <v>7339</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7200</v>
      </c>
      <c r="B350" s="257" t="s">
        <v>7332</v>
      </c>
      <c r="C350" s="258" t="s">
        <v>7352</v>
      </c>
      <c r="D350" s="261" t="s">
        <v>7353</v>
      </c>
      <c r="E350" s="262" t="s">
        <v>6649</v>
      </c>
      <c r="F350" s="265" t="s">
        <v>7339</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7200</v>
      </c>
      <c r="B351" s="257" t="s">
        <v>7332</v>
      </c>
      <c r="C351" s="258" t="s">
        <v>7354</v>
      </c>
      <c r="D351" s="261" t="s">
        <v>7355</v>
      </c>
      <c r="E351" s="262" t="s">
        <v>6649</v>
      </c>
      <c r="F351" s="265" t="s">
        <v>7339</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7200</v>
      </c>
      <c r="B352" s="257" t="s">
        <v>7332</v>
      </c>
      <c r="C352" s="258" t="s">
        <v>7356</v>
      </c>
      <c r="D352" s="261" t="s">
        <v>7357</v>
      </c>
      <c r="E352" s="262" t="s">
        <v>6649</v>
      </c>
      <c r="F352" s="265" t="s">
        <v>7339</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7200</v>
      </c>
      <c r="B353" s="257" t="s">
        <v>7332</v>
      </c>
      <c r="C353" s="258" t="s">
        <v>7358</v>
      </c>
      <c r="D353" s="261" t="s">
        <v>7359</v>
      </c>
      <c r="E353" s="262" t="s">
        <v>6745</v>
      </c>
      <c r="F353" s="265" t="s">
        <v>7219</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7200</v>
      </c>
      <c r="B354" s="256" t="s">
        <v>7360</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7200</v>
      </c>
      <c r="B355" s="257" t="s">
        <v>7360</v>
      </c>
      <c r="C355" s="258" t="s">
        <v>7361</v>
      </c>
      <c r="D355" s="261" t="s">
        <v>7362</v>
      </c>
      <c r="E355" s="262" t="s">
        <v>6745</v>
      </c>
      <c r="F355" s="265" t="s">
        <v>7363</v>
      </c>
      <c r="G355" s="268">
        <f>IF(COUNTIF(H355:AU355,"&lt;&gt;")=0,"",SUMPRODUCT(((Recommendations[ImplStatus]="Implemented")+(Recommendations[ImplStatus]="Compensated"))*ISNUMBER(MATCH(Recommendations[Id],H355:AU355,0)))/COUNTIF(H355:AU355,"&lt;&gt;"))</f>
        <v>0</v>
      </c>
      <c r="H355" s="269" t="s">
        <v>658</v>
      </c>
      <c r="I355" s="269" t="s">
        <v>664</v>
      </c>
      <c r="J355" s="269" t="s">
        <v>670</v>
      </c>
      <c r="K355" s="269" t="s">
        <v>676</v>
      </c>
      <c r="L355" s="269" t="s">
        <v>687</v>
      </c>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7200</v>
      </c>
      <c r="B356" s="257" t="s">
        <v>7360</v>
      </c>
      <c r="C356" s="258" t="s">
        <v>7364</v>
      </c>
      <c r="D356" s="261" t="s">
        <v>7365</v>
      </c>
      <c r="E356" s="262" t="s">
        <v>6745</v>
      </c>
      <c r="F356" s="265" t="s">
        <v>7363</v>
      </c>
      <c r="G356" s="268">
        <f>IF(COUNTIF(H356:AU356,"&lt;&gt;")=0,"",SUMPRODUCT(((Recommendations[ImplStatus]="Implemented")+(Recommendations[ImplStatus]="Compensated"))*ISNUMBER(MATCH(Recommendations[Id],H356:AU356,0)))/COUNTIF(H356:AU356,"&lt;&gt;"))</f>
        <v>0</v>
      </c>
      <c r="H356" s="269" t="s">
        <v>891</v>
      </c>
      <c r="I356" s="269" t="s">
        <v>897</v>
      </c>
      <c r="J356" s="269" t="s">
        <v>1079</v>
      </c>
      <c r="K356" s="269" t="s">
        <v>1146</v>
      </c>
      <c r="L356" s="269" t="s">
        <v>1414</v>
      </c>
      <c r="M356" s="269" t="s">
        <v>1466</v>
      </c>
      <c r="N356" s="269" t="s">
        <v>1472</v>
      </c>
      <c r="O356" s="269" t="s">
        <v>1487</v>
      </c>
      <c r="P356" s="269" t="s">
        <v>1532</v>
      </c>
      <c r="Q356" s="269" t="s">
        <v>1537</v>
      </c>
      <c r="R356" s="269" t="s">
        <v>1542</v>
      </c>
      <c r="S356" s="269" t="s">
        <v>1547</v>
      </c>
      <c r="T356" s="269" t="s">
        <v>1554</v>
      </c>
      <c r="U356" s="269" t="s">
        <v>1578</v>
      </c>
      <c r="V356" s="269" t="s">
        <v>1583</v>
      </c>
      <c r="W356" s="269" t="s">
        <v>1588</v>
      </c>
      <c r="X356" s="269" t="s">
        <v>1593</v>
      </c>
      <c r="Y356" s="269" t="s">
        <v>1598</v>
      </c>
      <c r="Z356" s="269" t="s">
        <v>1603</v>
      </c>
      <c r="AA356" s="269" t="s">
        <v>1608</v>
      </c>
      <c r="AB356" s="269" t="s">
        <v>1613</v>
      </c>
      <c r="AC356" s="269" t="s">
        <v>1618</v>
      </c>
      <c r="AD356" s="269" t="s">
        <v>1623</v>
      </c>
      <c r="AE356" s="269" t="s">
        <v>1629</v>
      </c>
      <c r="AF356" s="269" t="s">
        <v>1634</v>
      </c>
      <c r="AG356" s="269" t="s">
        <v>1639</v>
      </c>
      <c r="AH356" s="269" t="s">
        <v>1644</v>
      </c>
      <c r="AI356" s="269" t="s">
        <v>1649</v>
      </c>
      <c r="AJ356" s="269" t="s">
        <v>1654</v>
      </c>
      <c r="AK356" s="269" t="s">
        <v>1659</v>
      </c>
      <c r="AL356" s="269" t="s">
        <v>1664</v>
      </c>
      <c r="AM356" s="269" t="s">
        <v>1669</v>
      </c>
      <c r="AN356" s="269" t="s">
        <v>1674</v>
      </c>
      <c r="AO356" s="269" t="s">
        <v>1679</v>
      </c>
      <c r="AP356" s="269" t="s">
        <v>1684</v>
      </c>
      <c r="AQ356" s="269" t="s">
        <v>1689</v>
      </c>
      <c r="AR356" s="269" t="s">
        <v>1694</v>
      </c>
      <c r="AS356" s="269" t="s">
        <v>1699</v>
      </c>
      <c r="AT356" s="269" t="s">
        <v>1704</v>
      </c>
      <c r="AU356" s="283" t="s">
        <v>1709</v>
      </c>
    </row>
    <row r="357" spans="1:47" ht="60" customHeight="1" x14ac:dyDescent="0.35">
      <c r="A357" s="279" t="s">
        <v>7200</v>
      </c>
      <c r="B357" s="257" t="s">
        <v>7360</v>
      </c>
      <c r="C357" s="258" t="s">
        <v>7366</v>
      </c>
      <c r="D357" s="261" t="s">
        <v>7367</v>
      </c>
      <c r="E357" s="262" t="s">
        <v>6793</v>
      </c>
      <c r="F357" s="265" t="s">
        <v>7363</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7200</v>
      </c>
      <c r="B358" s="257" t="s">
        <v>7360</v>
      </c>
      <c r="C358" s="258" t="s">
        <v>7368</v>
      </c>
      <c r="D358" s="261" t="s">
        <v>7369</v>
      </c>
      <c r="E358" s="262" t="s">
        <v>6793</v>
      </c>
      <c r="F358" s="265" t="s">
        <v>7363</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7200</v>
      </c>
      <c r="B359" s="257" t="s">
        <v>7360</v>
      </c>
      <c r="C359" s="258" t="s">
        <v>7370</v>
      </c>
      <c r="D359" s="261" t="s">
        <v>7371</v>
      </c>
      <c r="E359" s="262" t="s">
        <v>6793</v>
      </c>
      <c r="F359" s="265" t="s">
        <v>7363</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7200</v>
      </c>
      <c r="B360" s="257" t="s">
        <v>7360</v>
      </c>
      <c r="C360" s="258" t="s">
        <v>7372</v>
      </c>
      <c r="D360" s="261" t="s">
        <v>7373</v>
      </c>
      <c r="E360" s="262" t="s">
        <v>6745</v>
      </c>
      <c r="F360" s="265" t="s">
        <v>7363</v>
      </c>
      <c r="G360" s="268">
        <f>IF(COUNTIF(H360:AU360,"&lt;&gt;")=0,"",SUMPRODUCT(((Recommendations[ImplStatus]="Implemented")+(Recommendations[ImplStatus]="Compensated"))*ISNUMBER(MATCH(Recommendations[Id],H360:AU360,0)))/COUNTIF(H360:AU360,"&lt;&gt;"))</f>
        <v>0</v>
      </c>
      <c r="H360" s="269" t="s">
        <v>1429</v>
      </c>
      <c r="I360" s="269" t="s">
        <v>1446</v>
      </c>
      <c r="J360" s="269" t="s">
        <v>1451</v>
      </c>
      <c r="K360" s="269" t="s">
        <v>1456</v>
      </c>
      <c r="L360" s="269" t="s">
        <v>1477</v>
      </c>
      <c r="M360" s="269" t="s">
        <v>1492</v>
      </c>
      <c r="N360" s="269" t="s">
        <v>1507</v>
      </c>
      <c r="O360" s="269" t="s">
        <v>1513</v>
      </c>
      <c r="P360" s="269" t="s">
        <v>1519</v>
      </c>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7200</v>
      </c>
      <c r="B361" s="257" t="s">
        <v>7360</v>
      </c>
      <c r="C361" s="258" t="s">
        <v>7374</v>
      </c>
      <c r="D361" s="261" t="s">
        <v>7375</v>
      </c>
      <c r="E361" s="262" t="s">
        <v>6678</v>
      </c>
      <c r="F361" s="265" t="s">
        <v>7363</v>
      </c>
      <c r="G361" s="268">
        <f>IF(COUNTIF(H361:AU361,"&lt;&gt;")=0,"",SUMPRODUCT(((Recommendations[ImplStatus]="Implemented")+(Recommendations[ImplStatus]="Compensated"))*ISNUMBER(MATCH(Recommendations[Id],H361:AU361,0)))/COUNTIF(H361:AU361,"&lt;&gt;"))</f>
        <v>0</v>
      </c>
      <c r="H361" s="269" t="s">
        <v>177</v>
      </c>
      <c r="I361" s="269" t="s">
        <v>196</v>
      </c>
      <c r="J361" s="269" t="s">
        <v>1419</v>
      </c>
      <c r="K361" s="269" t="s">
        <v>1482</v>
      </c>
      <c r="L361" s="269" t="s">
        <v>1526</v>
      </c>
      <c r="M361" s="269" t="s">
        <v>1749</v>
      </c>
      <c r="N361" s="269" t="s">
        <v>1754</v>
      </c>
      <c r="O361" s="269" t="s">
        <v>1759</v>
      </c>
      <c r="P361" s="269" t="s">
        <v>1765</v>
      </c>
      <c r="Q361" s="269" t="s">
        <v>1770</v>
      </c>
      <c r="R361" s="269" t="s">
        <v>1774</v>
      </c>
      <c r="S361" s="269" t="s">
        <v>1778</v>
      </c>
      <c r="T361" s="269" t="s">
        <v>1784</v>
      </c>
      <c r="U361" s="269" t="s">
        <v>1789</v>
      </c>
      <c r="V361" s="269" t="s">
        <v>1793</v>
      </c>
      <c r="W361" s="269" t="s">
        <v>1797</v>
      </c>
      <c r="X361" s="269" t="s">
        <v>1802</v>
      </c>
      <c r="Y361" s="269" t="s">
        <v>1806</v>
      </c>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7200</v>
      </c>
      <c r="B362" s="257" t="s">
        <v>7360</v>
      </c>
      <c r="C362" s="258" t="s">
        <v>7376</v>
      </c>
      <c r="D362" s="261" t="s">
        <v>7377</v>
      </c>
      <c r="E362" s="262" t="s">
        <v>6793</v>
      </c>
      <c r="F362" s="265" t="s">
        <v>7363</v>
      </c>
      <c r="G362" s="268">
        <f>IF(COUNTIF(H362:AU362,"&lt;&gt;")=0,"",SUMPRODUCT(((Recommendations[ImplStatus]="Implemented")+(Recommendations[ImplStatus]="Compensated"))*ISNUMBER(MATCH(Recommendations[Id],H362:AU362,0)))/COUNTIF(H362:AU362,"&lt;&gt;"))</f>
        <v>0</v>
      </c>
      <c r="H362" s="269" t="s">
        <v>1565</v>
      </c>
      <c r="I362" s="269" t="s">
        <v>1571</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7200</v>
      </c>
      <c r="B363" s="257" t="s">
        <v>7360</v>
      </c>
      <c r="C363" s="258" t="s">
        <v>7378</v>
      </c>
      <c r="D363" s="261" t="s">
        <v>7379</v>
      </c>
      <c r="E363" s="262" t="s">
        <v>6793</v>
      </c>
      <c r="F363" s="265" t="s">
        <v>7363</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7200</v>
      </c>
      <c r="B364" s="257" t="s">
        <v>7360</v>
      </c>
      <c r="C364" s="258" t="s">
        <v>7380</v>
      </c>
      <c r="D364" s="261" t="s">
        <v>7381</v>
      </c>
      <c r="E364" s="262" t="s">
        <v>6793</v>
      </c>
      <c r="F364" s="265" t="s">
        <v>7363</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7200</v>
      </c>
      <c r="B365" s="257" t="s">
        <v>7360</v>
      </c>
      <c r="C365" s="258" t="s">
        <v>7382</v>
      </c>
      <c r="D365" s="261" t="s">
        <v>7383</v>
      </c>
      <c r="E365" s="262" t="s">
        <v>6793</v>
      </c>
      <c r="F365" s="265" t="s">
        <v>7363</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7200</v>
      </c>
      <c r="B366" s="257" t="s">
        <v>7360</v>
      </c>
      <c r="C366" s="258" t="s">
        <v>7384</v>
      </c>
      <c r="D366" s="261" t="s">
        <v>7385</v>
      </c>
      <c r="E366" s="262" t="s">
        <v>6793</v>
      </c>
      <c r="F366" s="265" t="s">
        <v>7363</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7200</v>
      </c>
      <c r="B367" s="257" t="s">
        <v>7360</v>
      </c>
      <c r="C367" s="258" t="s">
        <v>7386</v>
      </c>
      <c r="D367" s="261" t="s">
        <v>7387</v>
      </c>
      <c r="E367" s="262" t="s">
        <v>6793</v>
      </c>
      <c r="F367" s="265" t="s">
        <v>7363</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7200</v>
      </c>
      <c r="B368" s="257" t="s">
        <v>7360</v>
      </c>
      <c r="C368" s="258" t="s">
        <v>7388</v>
      </c>
      <c r="D368" s="261" t="s">
        <v>7389</v>
      </c>
      <c r="E368" s="262" t="s">
        <v>6793</v>
      </c>
      <c r="F368" s="265" t="s">
        <v>7363</v>
      </c>
      <c r="G368" s="268">
        <f>IF(COUNTIF(H368:AU368,"&lt;&gt;")=0,"",SUMPRODUCT(((Recommendations[ImplStatus]="Implemented")+(Recommendations[ImplStatus]="Compensated"))*ISNUMBER(MATCH(Recommendations[Id],H368:AU368,0)))/COUNTIF(H368:AU368,"&lt;&gt;"))</f>
        <v>0</v>
      </c>
      <c r="H368" s="269" t="s">
        <v>1424</v>
      </c>
      <c r="I368" s="269" t="s">
        <v>1435</v>
      </c>
      <c r="J368" s="269" t="s">
        <v>1440</v>
      </c>
      <c r="K368" s="269" t="s">
        <v>1502</v>
      </c>
      <c r="L368" s="269" t="s">
        <v>1560</v>
      </c>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7200</v>
      </c>
      <c r="B369" s="257" t="s">
        <v>7360</v>
      </c>
      <c r="C369" s="258" t="s">
        <v>7390</v>
      </c>
      <c r="D369" s="261" t="s">
        <v>7391</v>
      </c>
      <c r="E369" s="262" t="s">
        <v>6793</v>
      </c>
      <c r="F369" s="265" t="s">
        <v>7363</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7392</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7392</v>
      </c>
      <c r="B371" s="256" t="s">
        <v>7393</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7392</v>
      </c>
      <c r="B372" s="257" t="s">
        <v>7393</v>
      </c>
      <c r="C372" s="258" t="s">
        <v>7394</v>
      </c>
      <c r="D372" s="261" t="s">
        <v>7395</v>
      </c>
      <c r="E372" s="262" t="s">
        <v>6649</v>
      </c>
      <c r="F372" s="265" t="s">
        <v>7396</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7392</v>
      </c>
      <c r="B373" s="257" t="s">
        <v>7393</v>
      </c>
      <c r="C373" s="258" t="s">
        <v>7397</v>
      </c>
      <c r="D373" s="261" t="s">
        <v>7398</v>
      </c>
      <c r="E373" s="262" t="s">
        <v>6649</v>
      </c>
      <c r="F373" s="265" t="s">
        <v>7399</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7392</v>
      </c>
      <c r="B374" s="257" t="s">
        <v>7393</v>
      </c>
      <c r="C374" s="258" t="s">
        <v>7400</v>
      </c>
      <c r="D374" s="261" t="s">
        <v>7401</v>
      </c>
      <c r="E374" s="262" t="s">
        <v>6678</v>
      </c>
      <c r="F374" s="265" t="s">
        <v>7399</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7392</v>
      </c>
      <c r="B375" s="257" t="s">
        <v>7393</v>
      </c>
      <c r="C375" s="258" t="s">
        <v>7402</v>
      </c>
      <c r="D375" s="261" t="s">
        <v>7403</v>
      </c>
      <c r="E375" s="262" t="s">
        <v>6678</v>
      </c>
      <c r="F375" s="265" t="s">
        <v>7399</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7392</v>
      </c>
      <c r="B376" s="257" t="s">
        <v>7393</v>
      </c>
      <c r="C376" s="258" t="s">
        <v>7404</v>
      </c>
      <c r="D376" s="261" t="s">
        <v>7405</v>
      </c>
      <c r="E376" s="262" t="s">
        <v>6678</v>
      </c>
      <c r="F376" s="265" t="s">
        <v>7261</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7392</v>
      </c>
      <c r="B377" s="257" t="s">
        <v>7393</v>
      </c>
      <c r="C377" s="258" t="s">
        <v>7406</v>
      </c>
      <c r="D377" s="261" t="s">
        <v>7407</v>
      </c>
      <c r="E377" s="262" t="s">
        <v>6745</v>
      </c>
      <c r="F377" s="265" t="s">
        <v>7219</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7392</v>
      </c>
      <c r="B378" s="257" t="s">
        <v>7393</v>
      </c>
      <c r="C378" s="258" t="s">
        <v>7408</v>
      </c>
      <c r="D378" s="261" t="s">
        <v>7409</v>
      </c>
      <c r="E378" s="262" t="s">
        <v>6745</v>
      </c>
      <c r="F378" s="265" t="s">
        <v>7399</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7392</v>
      </c>
      <c r="B379" s="257" t="s">
        <v>7393</v>
      </c>
      <c r="C379" s="258" t="s">
        <v>7410</v>
      </c>
      <c r="D379" s="261" t="s">
        <v>7411</v>
      </c>
      <c r="E379" s="262" t="s">
        <v>6745</v>
      </c>
      <c r="F379" s="265" t="s">
        <v>7396</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7392</v>
      </c>
      <c r="B380" s="257" t="s">
        <v>7393</v>
      </c>
      <c r="C380" s="258" t="s">
        <v>7412</v>
      </c>
      <c r="D380" s="261" t="s">
        <v>7413</v>
      </c>
      <c r="E380" s="262" t="s">
        <v>6745</v>
      </c>
      <c r="F380" s="265" t="s">
        <v>7396</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7392</v>
      </c>
      <c r="B381" s="257" t="s">
        <v>7393</v>
      </c>
      <c r="C381" s="258" t="s">
        <v>7414</v>
      </c>
      <c r="D381" s="261" t="s">
        <v>7415</v>
      </c>
      <c r="E381" s="262" t="s">
        <v>6745</v>
      </c>
      <c r="F381" s="265" t="s">
        <v>7396</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7392</v>
      </c>
      <c r="B382" s="257" t="s">
        <v>7393</v>
      </c>
      <c r="C382" s="258" t="s">
        <v>7416</v>
      </c>
      <c r="D382" s="261" t="s">
        <v>7417</v>
      </c>
      <c r="E382" s="262" t="s">
        <v>6793</v>
      </c>
      <c r="F382" s="265" t="s">
        <v>7396</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7392</v>
      </c>
      <c r="B383" s="257" t="s">
        <v>7393</v>
      </c>
      <c r="C383" s="258" t="s">
        <v>7418</v>
      </c>
      <c r="D383" s="261" t="s">
        <v>7419</v>
      </c>
      <c r="E383" s="262" t="s">
        <v>6793</v>
      </c>
      <c r="F383" s="265" t="s">
        <v>7396</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7392</v>
      </c>
      <c r="B384" s="257" t="s">
        <v>7393</v>
      </c>
      <c r="C384" s="258" t="s">
        <v>7420</v>
      </c>
      <c r="D384" s="261" t="s">
        <v>7421</v>
      </c>
      <c r="E384" s="262" t="s">
        <v>6793</v>
      </c>
      <c r="F384" s="265" t="s">
        <v>7396</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7392</v>
      </c>
      <c r="B385" s="257" t="s">
        <v>7393</v>
      </c>
      <c r="C385" s="258" t="s">
        <v>7422</v>
      </c>
      <c r="D385" s="261" t="s">
        <v>7423</v>
      </c>
      <c r="E385" s="262" t="s">
        <v>6745</v>
      </c>
      <c r="F385" s="265" t="s">
        <v>7396</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7392</v>
      </c>
      <c r="B386" s="256" t="s">
        <v>7424</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7392</v>
      </c>
      <c r="B387" s="257" t="s">
        <v>7424</v>
      </c>
      <c r="C387" s="258" t="s">
        <v>7425</v>
      </c>
      <c r="D387" s="261" t="s">
        <v>7426</v>
      </c>
      <c r="E387" s="262" t="s">
        <v>6649</v>
      </c>
      <c r="F387" s="265" t="s">
        <v>7427</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7392</v>
      </c>
      <c r="B388" s="257" t="s">
        <v>7424</v>
      </c>
      <c r="C388" s="258" t="s">
        <v>7428</v>
      </c>
      <c r="D388" s="261" t="s">
        <v>7429</v>
      </c>
      <c r="E388" s="262" t="s">
        <v>6649</v>
      </c>
      <c r="F388" s="265" t="s">
        <v>7427</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7392</v>
      </c>
      <c r="B389" s="257" t="s">
        <v>7424</v>
      </c>
      <c r="C389" s="258" t="s">
        <v>7430</v>
      </c>
      <c r="D389" s="261" t="s">
        <v>7431</v>
      </c>
      <c r="E389" s="262" t="s">
        <v>6928</v>
      </c>
      <c r="F389" s="265" t="s">
        <v>7427</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7392</v>
      </c>
      <c r="B390" s="257" t="s">
        <v>7424</v>
      </c>
      <c r="C390" s="258" t="s">
        <v>7432</v>
      </c>
      <c r="D390" s="261" t="s">
        <v>7433</v>
      </c>
      <c r="E390" s="262" t="s">
        <v>6745</v>
      </c>
      <c r="F390" s="265" t="s">
        <v>7427</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7392</v>
      </c>
      <c r="B391" s="257" t="s">
        <v>7424</v>
      </c>
      <c r="C391" s="258" t="s">
        <v>7434</v>
      </c>
      <c r="D391" s="261" t="s">
        <v>7435</v>
      </c>
      <c r="E391" s="262" t="s">
        <v>6928</v>
      </c>
      <c r="F391" s="265" t="s">
        <v>7427</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7392</v>
      </c>
      <c r="B392" s="257" t="s">
        <v>7424</v>
      </c>
      <c r="C392" s="258" t="s">
        <v>7436</v>
      </c>
      <c r="D392" s="261" t="s">
        <v>7437</v>
      </c>
      <c r="E392" s="262" t="s">
        <v>6678</v>
      </c>
      <c r="F392" s="265" t="s">
        <v>7427</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7392</v>
      </c>
      <c r="B393" s="257" t="s">
        <v>7424</v>
      </c>
      <c r="C393" s="258" t="s">
        <v>7438</v>
      </c>
      <c r="D393" s="261" t="s">
        <v>7439</v>
      </c>
      <c r="E393" s="262" t="s">
        <v>6678</v>
      </c>
      <c r="F393" s="265" t="s">
        <v>7427</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7392</v>
      </c>
      <c r="B394" s="257" t="s">
        <v>7424</v>
      </c>
      <c r="C394" s="258" t="s">
        <v>7440</v>
      </c>
      <c r="D394" s="261" t="s">
        <v>7441</v>
      </c>
      <c r="E394" s="262" t="s">
        <v>6928</v>
      </c>
      <c r="F394" s="265" t="s">
        <v>7427</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7392</v>
      </c>
      <c r="B395" s="257" t="s">
        <v>7424</v>
      </c>
      <c r="C395" s="258" t="s">
        <v>7442</v>
      </c>
      <c r="D395" s="261" t="s">
        <v>7443</v>
      </c>
      <c r="E395" s="262" t="s">
        <v>6745</v>
      </c>
      <c r="F395" s="265" t="s">
        <v>7427</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7392</v>
      </c>
      <c r="B396" s="257" t="s">
        <v>7424</v>
      </c>
      <c r="C396" s="258" t="s">
        <v>7444</v>
      </c>
      <c r="D396" s="261" t="s">
        <v>7445</v>
      </c>
      <c r="E396" s="262" t="s">
        <v>6928</v>
      </c>
      <c r="F396" s="265" t="s">
        <v>7427</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7392</v>
      </c>
      <c r="B397" s="257" t="s">
        <v>7424</v>
      </c>
      <c r="C397" s="258" t="s">
        <v>7446</v>
      </c>
      <c r="D397" s="261" t="s">
        <v>7447</v>
      </c>
      <c r="E397" s="262" t="s">
        <v>6678</v>
      </c>
      <c r="F397" s="265" t="s">
        <v>7427</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7392</v>
      </c>
      <c r="B398" s="257" t="s">
        <v>7424</v>
      </c>
      <c r="C398" s="258" t="s">
        <v>7448</v>
      </c>
      <c r="D398" s="261" t="s">
        <v>7449</v>
      </c>
      <c r="E398" s="262" t="s">
        <v>6793</v>
      </c>
      <c r="F398" s="265" t="s">
        <v>7427</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7392</v>
      </c>
      <c r="B399" s="257" t="s">
        <v>7424</v>
      </c>
      <c r="C399" s="258" t="s">
        <v>7450</v>
      </c>
      <c r="D399" s="261" t="s">
        <v>7451</v>
      </c>
      <c r="E399" s="262" t="s">
        <v>6928</v>
      </c>
      <c r="F399" s="265" t="s">
        <v>7427</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7392</v>
      </c>
      <c r="B400" s="257" t="s">
        <v>7424</v>
      </c>
      <c r="C400" s="258" t="s">
        <v>7452</v>
      </c>
      <c r="D400" s="261" t="s">
        <v>7453</v>
      </c>
      <c r="E400" s="262" t="s">
        <v>6928</v>
      </c>
      <c r="F400" s="265" t="s">
        <v>7427</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7392</v>
      </c>
      <c r="B401" s="257" t="s">
        <v>7424</v>
      </c>
      <c r="C401" s="258" t="s">
        <v>7454</v>
      </c>
      <c r="D401" s="261" t="s">
        <v>7455</v>
      </c>
      <c r="E401" s="262" t="s">
        <v>6678</v>
      </c>
      <c r="F401" s="265" t="s">
        <v>7427</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7392</v>
      </c>
      <c r="B402" s="257" t="s">
        <v>7424</v>
      </c>
      <c r="C402" s="258" t="s">
        <v>7456</v>
      </c>
      <c r="D402" s="261" t="s">
        <v>7457</v>
      </c>
      <c r="E402" s="262" t="s">
        <v>6678</v>
      </c>
      <c r="F402" s="265" t="s">
        <v>7427</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7392</v>
      </c>
      <c r="B403" s="257" t="s">
        <v>7424</v>
      </c>
      <c r="C403" s="258" t="s">
        <v>7458</v>
      </c>
      <c r="D403" s="261" t="s">
        <v>7459</v>
      </c>
      <c r="E403" s="262" t="s">
        <v>6678</v>
      </c>
      <c r="F403" s="265" t="s">
        <v>7427</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7392</v>
      </c>
      <c r="B404" s="257" t="s">
        <v>7424</v>
      </c>
      <c r="C404" s="258" t="s">
        <v>7460</v>
      </c>
      <c r="D404" s="261" t="s">
        <v>7461</v>
      </c>
      <c r="E404" s="262" t="s">
        <v>6793</v>
      </c>
      <c r="F404" s="265" t="s">
        <v>7427</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7392</v>
      </c>
      <c r="B405" s="257" t="s">
        <v>7424</v>
      </c>
      <c r="C405" s="258" t="s">
        <v>7462</v>
      </c>
      <c r="D405" s="261" t="s">
        <v>7463</v>
      </c>
      <c r="E405" s="262" t="s">
        <v>6793</v>
      </c>
      <c r="F405" s="265" t="s">
        <v>7427</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7392</v>
      </c>
      <c r="B406" s="257" t="s">
        <v>7424</v>
      </c>
      <c r="C406" s="258" t="s">
        <v>7464</v>
      </c>
      <c r="D406" s="261" t="s">
        <v>7465</v>
      </c>
      <c r="E406" s="262" t="s">
        <v>6793</v>
      </c>
      <c r="F406" s="265" t="s">
        <v>7466</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7392</v>
      </c>
      <c r="B407" s="257" t="s">
        <v>7424</v>
      </c>
      <c r="C407" s="258" t="s">
        <v>7467</v>
      </c>
      <c r="D407" s="261" t="s">
        <v>7468</v>
      </c>
      <c r="E407" s="262" t="s">
        <v>6793</v>
      </c>
      <c r="F407" s="265" t="s">
        <v>7427</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7392</v>
      </c>
      <c r="B408" s="257" t="s">
        <v>7424</v>
      </c>
      <c r="C408" s="258" t="s">
        <v>7469</v>
      </c>
      <c r="D408" s="261" t="s">
        <v>7470</v>
      </c>
      <c r="E408" s="262" t="s">
        <v>6793</v>
      </c>
      <c r="F408" s="265" t="s">
        <v>7427</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7392</v>
      </c>
      <c r="B409" s="257" t="s">
        <v>7424</v>
      </c>
      <c r="C409" s="258" t="s">
        <v>7471</v>
      </c>
      <c r="D409" s="261" t="s">
        <v>7472</v>
      </c>
      <c r="E409" s="262" t="s">
        <v>6793</v>
      </c>
      <c r="F409" s="265" t="s">
        <v>7473</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7392</v>
      </c>
      <c r="B410" s="256" t="s">
        <v>7474</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7392</v>
      </c>
      <c r="B411" s="257" t="s">
        <v>7474</v>
      </c>
      <c r="C411" s="258" t="s">
        <v>7475</v>
      </c>
      <c r="D411" s="261" t="s">
        <v>7476</v>
      </c>
      <c r="E411" s="262" t="s">
        <v>6649</v>
      </c>
      <c r="F411" s="265" t="s">
        <v>7399</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7392</v>
      </c>
      <c r="B412" s="257" t="s">
        <v>7474</v>
      </c>
      <c r="C412" s="258" t="s">
        <v>7477</v>
      </c>
      <c r="D412" s="261" t="s">
        <v>7478</v>
      </c>
      <c r="E412" s="262" t="s">
        <v>6649</v>
      </c>
      <c r="F412" s="265" t="s">
        <v>7399</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7392</v>
      </c>
      <c r="B413" s="257" t="s">
        <v>7474</v>
      </c>
      <c r="C413" s="258" t="s">
        <v>7479</v>
      </c>
      <c r="D413" s="261" t="s">
        <v>7480</v>
      </c>
      <c r="E413" s="262" t="s">
        <v>6649</v>
      </c>
      <c r="F413" s="265" t="s">
        <v>7399</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7392</v>
      </c>
      <c r="B414" s="257" t="s">
        <v>7474</v>
      </c>
      <c r="C414" s="258" t="s">
        <v>7481</v>
      </c>
      <c r="D414" s="261" t="s">
        <v>7482</v>
      </c>
      <c r="E414" s="262" t="s">
        <v>6649</v>
      </c>
      <c r="F414" s="265" t="s">
        <v>7399</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7392</v>
      </c>
      <c r="B415" s="257" t="s">
        <v>7474</v>
      </c>
      <c r="C415" s="258" t="s">
        <v>7483</v>
      </c>
      <c r="D415" s="261" t="s">
        <v>7484</v>
      </c>
      <c r="E415" s="262" t="s">
        <v>6678</v>
      </c>
      <c r="F415" s="265" t="s">
        <v>7399</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7392</v>
      </c>
      <c r="B416" s="257" t="s">
        <v>7474</v>
      </c>
      <c r="C416" s="258" t="s">
        <v>7485</v>
      </c>
      <c r="D416" s="261" t="s">
        <v>7486</v>
      </c>
      <c r="E416" s="262" t="s">
        <v>6678</v>
      </c>
      <c r="F416" s="265" t="s">
        <v>7487</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7392</v>
      </c>
      <c r="B417" s="257" t="s">
        <v>7474</v>
      </c>
      <c r="C417" s="258" t="s">
        <v>7488</v>
      </c>
      <c r="D417" s="261" t="s">
        <v>7489</v>
      </c>
      <c r="E417" s="262" t="s">
        <v>6678</v>
      </c>
      <c r="F417" s="265" t="s">
        <v>7487</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7392</v>
      </c>
      <c r="B418" s="257" t="s">
        <v>7474</v>
      </c>
      <c r="C418" s="258" t="s">
        <v>7490</v>
      </c>
      <c r="D418" s="261" t="s">
        <v>7491</v>
      </c>
      <c r="E418" s="262" t="s">
        <v>6928</v>
      </c>
      <c r="F418" s="265" t="s">
        <v>7487</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7392</v>
      </c>
      <c r="B419" s="257" t="s">
        <v>7474</v>
      </c>
      <c r="C419" s="258" t="s">
        <v>7492</v>
      </c>
      <c r="D419" s="261" t="s">
        <v>7493</v>
      </c>
      <c r="E419" s="262" t="s">
        <v>6678</v>
      </c>
      <c r="F419" s="265" t="s">
        <v>7487</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7392</v>
      </c>
      <c r="B420" s="257" t="s">
        <v>7474</v>
      </c>
      <c r="C420" s="258" t="s">
        <v>7494</v>
      </c>
      <c r="D420" s="261" t="s">
        <v>7495</v>
      </c>
      <c r="E420" s="262" t="s">
        <v>6928</v>
      </c>
      <c r="F420" s="265" t="s">
        <v>7487</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7392</v>
      </c>
      <c r="B421" s="257" t="s">
        <v>7474</v>
      </c>
      <c r="C421" s="258" t="s">
        <v>7496</v>
      </c>
      <c r="D421" s="261" t="s">
        <v>7497</v>
      </c>
      <c r="E421" s="262" t="s">
        <v>6928</v>
      </c>
      <c r="F421" s="265" t="s">
        <v>7487</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7392</v>
      </c>
      <c r="B422" s="257" t="s">
        <v>7474</v>
      </c>
      <c r="C422" s="258" t="s">
        <v>7498</v>
      </c>
      <c r="D422" s="261" t="s">
        <v>7499</v>
      </c>
      <c r="E422" s="262" t="s">
        <v>6678</v>
      </c>
      <c r="F422" s="265" t="s">
        <v>7487</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7392</v>
      </c>
      <c r="B423" s="257" t="s">
        <v>7474</v>
      </c>
      <c r="C423" s="258" t="s">
        <v>7500</v>
      </c>
      <c r="D423" s="261" t="s">
        <v>7501</v>
      </c>
      <c r="E423" s="262" t="s">
        <v>6678</v>
      </c>
      <c r="F423" s="265" t="s">
        <v>7487</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7502</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7502</v>
      </c>
      <c r="B425" s="256" t="s">
        <v>7503</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7502</v>
      </c>
      <c r="B426" s="257" t="s">
        <v>7503</v>
      </c>
      <c r="C426" s="258" t="s">
        <v>7504</v>
      </c>
      <c r="D426" s="261" t="s">
        <v>7505</v>
      </c>
      <c r="E426" s="262" t="s">
        <v>6649</v>
      </c>
      <c r="F426" s="265" t="s">
        <v>7466</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7502</v>
      </c>
      <c r="B427" s="257" t="s">
        <v>7503</v>
      </c>
      <c r="C427" s="258" t="s">
        <v>7506</v>
      </c>
      <c r="D427" s="261" t="s">
        <v>7507</v>
      </c>
      <c r="E427" s="262" t="s">
        <v>6649</v>
      </c>
      <c r="F427" s="265" t="s">
        <v>7466</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7502</v>
      </c>
      <c r="B428" s="257" t="s">
        <v>7503</v>
      </c>
      <c r="C428" s="258" t="s">
        <v>7508</v>
      </c>
      <c r="D428" s="261" t="s">
        <v>7509</v>
      </c>
      <c r="E428" s="262" t="s">
        <v>6928</v>
      </c>
      <c r="F428" s="265" t="s">
        <v>7466</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7502</v>
      </c>
      <c r="B429" s="257" t="s">
        <v>7503</v>
      </c>
      <c r="C429" s="258" t="s">
        <v>7510</v>
      </c>
      <c r="D429" s="261" t="s">
        <v>7511</v>
      </c>
      <c r="E429" s="262" t="s">
        <v>6678</v>
      </c>
      <c r="F429" s="265" t="s">
        <v>7466</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7502</v>
      </c>
      <c r="B430" s="257" t="s">
        <v>7503</v>
      </c>
      <c r="C430" s="258" t="s">
        <v>7512</v>
      </c>
      <c r="D430" s="261" t="s">
        <v>7513</v>
      </c>
      <c r="E430" s="262" t="s">
        <v>6678</v>
      </c>
      <c r="F430" s="265" t="s">
        <v>7466</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7502</v>
      </c>
      <c r="B431" s="257" t="s">
        <v>7503</v>
      </c>
      <c r="C431" s="258" t="s">
        <v>7514</v>
      </c>
      <c r="D431" s="261" t="s">
        <v>7515</v>
      </c>
      <c r="E431" s="262" t="s">
        <v>6928</v>
      </c>
      <c r="F431" s="265" t="s">
        <v>7466</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7502</v>
      </c>
      <c r="B432" s="257" t="s">
        <v>7503</v>
      </c>
      <c r="C432" s="258" t="s">
        <v>7516</v>
      </c>
      <c r="D432" s="261" t="s">
        <v>7517</v>
      </c>
      <c r="E432" s="262" t="s">
        <v>6928</v>
      </c>
      <c r="F432" s="265" t="s">
        <v>7466</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7502</v>
      </c>
      <c r="B433" s="257" t="s">
        <v>7503</v>
      </c>
      <c r="C433" s="258" t="s">
        <v>7518</v>
      </c>
      <c r="D433" s="261" t="s">
        <v>7519</v>
      </c>
      <c r="E433" s="262" t="s">
        <v>6745</v>
      </c>
      <c r="F433" s="265" t="s">
        <v>7466</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7502</v>
      </c>
      <c r="B434" s="257" t="s">
        <v>7503</v>
      </c>
      <c r="C434" s="258" t="s">
        <v>7520</v>
      </c>
      <c r="D434" s="261" t="s">
        <v>7521</v>
      </c>
      <c r="E434" s="262" t="s">
        <v>6745</v>
      </c>
      <c r="F434" s="265" t="s">
        <v>7466</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7502</v>
      </c>
      <c r="B435" s="257" t="s">
        <v>7503</v>
      </c>
      <c r="C435" s="258" t="s">
        <v>7522</v>
      </c>
      <c r="D435" s="261" t="s">
        <v>7523</v>
      </c>
      <c r="E435" s="262" t="s">
        <v>6678</v>
      </c>
      <c r="F435" s="265" t="s">
        <v>7466</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7502</v>
      </c>
      <c r="B436" s="257" t="s">
        <v>7503</v>
      </c>
      <c r="C436" s="258" t="s">
        <v>7524</v>
      </c>
      <c r="D436" s="261" t="s">
        <v>7525</v>
      </c>
      <c r="E436" s="262" t="s">
        <v>6745</v>
      </c>
      <c r="F436" s="265" t="s">
        <v>7466</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7502</v>
      </c>
      <c r="B437" s="257" t="s">
        <v>7503</v>
      </c>
      <c r="C437" s="258" t="s">
        <v>7526</v>
      </c>
      <c r="D437" s="261" t="s">
        <v>7527</v>
      </c>
      <c r="E437" s="262" t="s">
        <v>6678</v>
      </c>
      <c r="F437" s="265" t="s">
        <v>7466</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7502</v>
      </c>
      <c r="B438" s="256" t="s">
        <v>7528</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7502</v>
      </c>
      <c r="B439" s="257" t="s">
        <v>7528</v>
      </c>
      <c r="C439" s="258" t="s">
        <v>7529</v>
      </c>
      <c r="D439" s="261" t="s">
        <v>7530</v>
      </c>
      <c r="E439" s="262" t="s">
        <v>6649</v>
      </c>
      <c r="F439" s="265" t="s">
        <v>7531</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7502</v>
      </c>
      <c r="B440" s="257" t="s">
        <v>7528</v>
      </c>
      <c r="C440" s="258" t="s">
        <v>7532</v>
      </c>
      <c r="D440" s="261" t="s">
        <v>7533</v>
      </c>
      <c r="E440" s="262" t="s">
        <v>6649</v>
      </c>
      <c r="F440" s="265" t="s">
        <v>7531</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7502</v>
      </c>
      <c r="B441" s="257" t="s">
        <v>7528</v>
      </c>
      <c r="C441" s="258" t="s">
        <v>7534</v>
      </c>
      <c r="D441" s="261" t="s">
        <v>7535</v>
      </c>
      <c r="E441" s="262" t="s">
        <v>6649</v>
      </c>
      <c r="F441" s="265" t="s">
        <v>7531</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7502</v>
      </c>
      <c r="B442" s="257" t="s">
        <v>7528</v>
      </c>
      <c r="C442" s="258" t="s">
        <v>7536</v>
      </c>
      <c r="D442" s="261" t="s">
        <v>7537</v>
      </c>
      <c r="E442" s="262" t="s">
        <v>6649</v>
      </c>
      <c r="F442" s="265" t="s">
        <v>7531</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7502</v>
      </c>
      <c r="B443" s="257" t="s">
        <v>7528</v>
      </c>
      <c r="C443" s="258" t="s">
        <v>7538</v>
      </c>
      <c r="D443" s="261" t="s">
        <v>7539</v>
      </c>
      <c r="E443" s="262" t="s">
        <v>6678</v>
      </c>
      <c r="F443" s="265" t="s">
        <v>7531</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7502</v>
      </c>
      <c r="B444" s="257" t="s">
        <v>7528</v>
      </c>
      <c r="C444" s="258" t="s">
        <v>7540</v>
      </c>
      <c r="D444" s="261" t="s">
        <v>7541</v>
      </c>
      <c r="E444" s="262" t="s">
        <v>6678</v>
      </c>
      <c r="F444" s="265" t="s">
        <v>7531</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7502</v>
      </c>
      <c r="B445" s="257" t="s">
        <v>7528</v>
      </c>
      <c r="C445" s="258" t="s">
        <v>7542</v>
      </c>
      <c r="D445" s="261" t="s">
        <v>7543</v>
      </c>
      <c r="E445" s="262" t="s">
        <v>6678</v>
      </c>
      <c r="F445" s="265" t="s">
        <v>7531</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7502</v>
      </c>
      <c r="B446" s="257" t="s">
        <v>7528</v>
      </c>
      <c r="C446" s="258" t="s">
        <v>7544</v>
      </c>
      <c r="D446" s="261" t="s">
        <v>7545</v>
      </c>
      <c r="E446" s="262" t="s">
        <v>6793</v>
      </c>
      <c r="F446" s="265" t="s">
        <v>7531</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7502</v>
      </c>
      <c r="B447" s="257" t="s">
        <v>7528</v>
      </c>
      <c r="C447" s="258" t="s">
        <v>7546</v>
      </c>
      <c r="D447" s="261" t="s">
        <v>7547</v>
      </c>
      <c r="E447" s="262" t="s">
        <v>6678</v>
      </c>
      <c r="F447" s="265" t="s">
        <v>7531</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7502</v>
      </c>
      <c r="B448" s="257" t="s">
        <v>7528</v>
      </c>
      <c r="C448" s="258" t="s">
        <v>7548</v>
      </c>
      <c r="D448" s="261" t="s">
        <v>7549</v>
      </c>
      <c r="E448" s="262" t="s">
        <v>6793</v>
      </c>
      <c r="F448" s="265" t="s">
        <v>7531</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7502</v>
      </c>
      <c r="B449" s="257" t="s">
        <v>7528</v>
      </c>
      <c r="C449" s="258" t="s">
        <v>7550</v>
      </c>
      <c r="D449" s="261" t="s">
        <v>7551</v>
      </c>
      <c r="E449" s="262" t="s">
        <v>6793</v>
      </c>
      <c r="F449" s="265" t="s">
        <v>7531</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7552</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7552</v>
      </c>
      <c r="B451" s="256" t="s">
        <v>7553</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7552</v>
      </c>
      <c r="B452" s="257" t="s">
        <v>7553</v>
      </c>
      <c r="C452" s="258" t="s">
        <v>7554</v>
      </c>
      <c r="D452" s="261" t="s">
        <v>7555</v>
      </c>
      <c r="E452" s="262" t="s">
        <v>6649</v>
      </c>
      <c r="F452" s="265" t="s">
        <v>7556</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7552</v>
      </c>
      <c r="B453" s="257" t="s">
        <v>7553</v>
      </c>
      <c r="C453" s="258" t="s">
        <v>7557</v>
      </c>
      <c r="D453" s="261" t="s">
        <v>7558</v>
      </c>
      <c r="E453" s="262" t="s">
        <v>6649</v>
      </c>
      <c r="F453" s="265" t="s">
        <v>7556</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7552</v>
      </c>
      <c r="B454" s="257" t="s">
        <v>7553</v>
      </c>
      <c r="C454" s="258" t="s">
        <v>7559</v>
      </c>
      <c r="D454" s="261" t="s">
        <v>7560</v>
      </c>
      <c r="E454" s="262" t="s">
        <v>6649</v>
      </c>
      <c r="F454" s="265" t="s">
        <v>7556</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7552</v>
      </c>
      <c r="B455" s="257" t="s">
        <v>7553</v>
      </c>
      <c r="C455" s="258" t="s">
        <v>7561</v>
      </c>
      <c r="D455" s="261" t="s">
        <v>7562</v>
      </c>
      <c r="E455" s="262" t="s">
        <v>6649</v>
      </c>
      <c r="F455" s="265" t="s">
        <v>7556</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7552</v>
      </c>
      <c r="B456" s="257" t="s">
        <v>7553</v>
      </c>
      <c r="C456" s="258" t="s">
        <v>7563</v>
      </c>
      <c r="D456" s="261" t="s">
        <v>7564</v>
      </c>
      <c r="E456" s="262" t="s">
        <v>6649</v>
      </c>
      <c r="F456" s="265" t="s">
        <v>7556</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7552</v>
      </c>
      <c r="B457" s="257" t="s">
        <v>7553</v>
      </c>
      <c r="C457" s="258" t="s">
        <v>7565</v>
      </c>
      <c r="D457" s="261" t="s">
        <v>7566</v>
      </c>
      <c r="E457" s="262" t="s">
        <v>6678</v>
      </c>
      <c r="F457" s="265" t="s">
        <v>7556</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7552</v>
      </c>
      <c r="B458" s="257" t="s">
        <v>7553</v>
      </c>
      <c r="C458" s="258" t="s">
        <v>7567</v>
      </c>
      <c r="D458" s="261" t="s">
        <v>7568</v>
      </c>
      <c r="E458" s="262" t="s">
        <v>6678</v>
      </c>
      <c r="F458" s="265" t="s">
        <v>7556</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7552</v>
      </c>
      <c r="B459" s="257" t="s">
        <v>7553</v>
      </c>
      <c r="C459" s="258" t="s">
        <v>7569</v>
      </c>
      <c r="D459" s="261" t="s">
        <v>7570</v>
      </c>
      <c r="E459" s="262" t="s">
        <v>6678</v>
      </c>
      <c r="F459" s="265" t="s">
        <v>7556</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7552</v>
      </c>
      <c r="B460" s="257" t="s">
        <v>7553</v>
      </c>
      <c r="C460" s="258" t="s">
        <v>7571</v>
      </c>
      <c r="D460" s="261" t="s">
        <v>7572</v>
      </c>
      <c r="E460" s="262" t="s">
        <v>6678</v>
      </c>
      <c r="F460" s="265" t="s">
        <v>7556</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7552</v>
      </c>
      <c r="B461" s="257" t="s">
        <v>7553</v>
      </c>
      <c r="C461" s="258" t="s">
        <v>7573</v>
      </c>
      <c r="D461" s="261" t="s">
        <v>7574</v>
      </c>
      <c r="E461" s="262" t="s">
        <v>6678</v>
      </c>
      <c r="F461" s="265" t="s">
        <v>7556</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7552</v>
      </c>
      <c r="B462" s="257" t="s">
        <v>7553</v>
      </c>
      <c r="C462" s="258" t="s">
        <v>7575</v>
      </c>
      <c r="D462" s="261" t="s">
        <v>7576</v>
      </c>
      <c r="E462" s="262" t="s">
        <v>6678</v>
      </c>
      <c r="F462" s="265" t="s">
        <v>7556</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7552</v>
      </c>
      <c r="B463" s="257" t="s">
        <v>7553</v>
      </c>
      <c r="C463" s="258" t="s">
        <v>7577</v>
      </c>
      <c r="D463" s="261" t="s">
        <v>7578</v>
      </c>
      <c r="E463" s="262" t="s">
        <v>6678</v>
      </c>
      <c r="F463" s="265" t="s">
        <v>7556</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7552</v>
      </c>
      <c r="B464" s="257" t="s">
        <v>7553</v>
      </c>
      <c r="C464" s="258" t="s">
        <v>7579</v>
      </c>
      <c r="D464" s="261" t="s">
        <v>7580</v>
      </c>
      <c r="E464" s="262" t="s">
        <v>6678</v>
      </c>
      <c r="F464" s="265" t="s">
        <v>7556</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7552</v>
      </c>
      <c r="B465" s="257" t="s">
        <v>7553</v>
      </c>
      <c r="C465" s="258" t="s">
        <v>7581</v>
      </c>
      <c r="D465" s="261" t="s">
        <v>7582</v>
      </c>
      <c r="E465" s="262" t="s">
        <v>6678</v>
      </c>
      <c r="F465" s="265" t="s">
        <v>7556</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7552</v>
      </c>
      <c r="B466" s="256" t="s">
        <v>7583</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7552</v>
      </c>
      <c r="B467" s="257" t="s">
        <v>7583</v>
      </c>
      <c r="C467" s="258" t="s">
        <v>7584</v>
      </c>
      <c r="D467" s="261" t="s">
        <v>7585</v>
      </c>
      <c r="E467" s="262" t="s">
        <v>6649</v>
      </c>
      <c r="F467" s="265" t="s">
        <v>6788</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7552</v>
      </c>
      <c r="B468" s="257" t="s">
        <v>7583</v>
      </c>
      <c r="C468" s="258" t="s">
        <v>7586</v>
      </c>
      <c r="D468" s="261" t="s">
        <v>7587</v>
      </c>
      <c r="E468" s="262" t="s">
        <v>6649</v>
      </c>
      <c r="F468" s="265" t="s">
        <v>6788</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7552</v>
      </c>
      <c r="B469" s="257" t="s">
        <v>7583</v>
      </c>
      <c r="C469" s="258" t="s">
        <v>7588</v>
      </c>
      <c r="D469" s="261" t="s">
        <v>7589</v>
      </c>
      <c r="E469" s="262" t="s">
        <v>6649</v>
      </c>
      <c r="F469" s="265" t="s">
        <v>6788</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7552</v>
      </c>
      <c r="B470" s="257" t="s">
        <v>7583</v>
      </c>
      <c r="C470" s="258" t="s">
        <v>7590</v>
      </c>
      <c r="D470" s="261" t="s">
        <v>7591</v>
      </c>
      <c r="E470" s="262" t="s">
        <v>6745</v>
      </c>
      <c r="F470" s="265" t="s">
        <v>7157</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7552</v>
      </c>
      <c r="B471" s="257" t="s">
        <v>7583</v>
      </c>
      <c r="C471" s="258" t="s">
        <v>7592</v>
      </c>
      <c r="D471" s="261" t="s">
        <v>7593</v>
      </c>
      <c r="E471" s="262" t="s">
        <v>6745</v>
      </c>
      <c r="F471" s="265" t="s">
        <v>7157</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7552</v>
      </c>
      <c r="B472" s="257" t="s">
        <v>7583</v>
      </c>
      <c r="C472" s="258" t="s">
        <v>7594</v>
      </c>
      <c r="D472" s="261" t="s">
        <v>7595</v>
      </c>
      <c r="E472" s="262" t="s">
        <v>6649</v>
      </c>
      <c r="F472" s="265" t="s">
        <v>7157</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7552</v>
      </c>
      <c r="B473" s="257" t="s">
        <v>7583</v>
      </c>
      <c r="C473" s="258" t="s">
        <v>7596</v>
      </c>
      <c r="D473" s="261" t="s">
        <v>7597</v>
      </c>
      <c r="E473" s="262" t="s">
        <v>6649</v>
      </c>
      <c r="F473" s="265" t="s">
        <v>7096</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7552</v>
      </c>
      <c r="B474" s="257" t="s">
        <v>7583</v>
      </c>
      <c r="C474" s="258" t="s">
        <v>7598</v>
      </c>
      <c r="D474" s="261" t="s">
        <v>7599</v>
      </c>
      <c r="E474" s="262" t="s">
        <v>6678</v>
      </c>
      <c r="F474" s="265" t="s">
        <v>7096</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7552</v>
      </c>
      <c r="B475" s="257" t="s">
        <v>7583</v>
      </c>
      <c r="C475" s="258" t="s">
        <v>7600</v>
      </c>
      <c r="D475" s="261" t="s">
        <v>7601</v>
      </c>
      <c r="E475" s="262" t="s">
        <v>6678</v>
      </c>
      <c r="F475" s="265" t="s">
        <v>7096</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7552</v>
      </c>
      <c r="B476" s="257" t="s">
        <v>7583</v>
      </c>
      <c r="C476" s="258" t="s">
        <v>7602</v>
      </c>
      <c r="D476" s="261" t="s">
        <v>7603</v>
      </c>
      <c r="E476" s="262" t="s">
        <v>6678</v>
      </c>
      <c r="F476" s="265" t="s">
        <v>7096</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7552</v>
      </c>
      <c r="B477" s="257" t="s">
        <v>7583</v>
      </c>
      <c r="C477" s="258" t="s">
        <v>7604</v>
      </c>
      <c r="D477" s="261" t="s">
        <v>7605</v>
      </c>
      <c r="E477" s="262" t="s">
        <v>6678</v>
      </c>
      <c r="F477" s="265" t="s">
        <v>7096</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7552</v>
      </c>
      <c r="B478" s="257" t="s">
        <v>7583</v>
      </c>
      <c r="C478" s="258" t="s">
        <v>7606</v>
      </c>
      <c r="D478" s="261" t="s">
        <v>7607</v>
      </c>
      <c r="E478" s="262" t="s">
        <v>6678</v>
      </c>
      <c r="F478" s="265" t="s">
        <v>7157</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7552</v>
      </c>
      <c r="B479" s="257" t="s">
        <v>7583</v>
      </c>
      <c r="C479" s="258" t="s">
        <v>7608</v>
      </c>
      <c r="D479" s="261" t="s">
        <v>7609</v>
      </c>
      <c r="E479" s="262" t="s">
        <v>6793</v>
      </c>
      <c r="F479" s="265" t="s">
        <v>7157</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7552</v>
      </c>
      <c r="B480" s="257" t="s">
        <v>7583</v>
      </c>
      <c r="C480" s="258" t="s">
        <v>7610</v>
      </c>
      <c r="D480" s="261" t="s">
        <v>7611</v>
      </c>
      <c r="E480" s="262" t="s">
        <v>6793</v>
      </c>
      <c r="F480" s="265" t="s">
        <v>7157</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7552</v>
      </c>
      <c r="B481" s="270" t="s">
        <v>7583</v>
      </c>
      <c r="C481" s="271" t="s">
        <v>7612</v>
      </c>
      <c r="D481" s="272" t="s">
        <v>7613</v>
      </c>
      <c r="E481" s="273" t="s">
        <v>6793</v>
      </c>
      <c r="F481" s="274" t="s">
        <v>6788</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1946</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IFERROR(INDEX('Recommendations'!$I$2:$I$344, MATCH(H2,'Recommendations'!$B$2:$B$344,0))="Implemented", FALSE))</xm:f>
            <x14:dxf>
              <font>
                <color rgb="FF000000"/>
              </font>
              <fill>
                <patternFill>
                  <bgColor rgb="FF3C7D22"/>
                </patternFill>
              </fill>
            </x14:dxf>
          </x14:cfRule>
          <x14:cfRule type="expression" priority="2" id="{00000000-000E-0000-0B00-000002000000}">
            <xm:f>AND(H2&lt;&gt;"", IFERROR(INDEX('Recommendations'!$I$2:$I$344, MATCH(H2,'Recommendations'!$B$2:$B$344,0))="Compensated", FALSE))</xm:f>
            <x14:dxf>
              <font>
                <color rgb="FF000000"/>
              </font>
              <fill>
                <patternFill>
                  <bgColor rgb="FFC6E0B4"/>
                </patternFill>
              </fill>
            </x14:dxf>
          </x14:cfRule>
          <x14:cfRule type="expression" priority="3" id="{00000000-000E-0000-0B00-000003000000}">
            <xm:f>AND(H2&lt;&gt;"", IFERROR(INDEX('Recommendations'!$I$2:$I$344, MATCH(H2,'Recommendations'!$B$2:$B$344,0))="Testing", FALSE))</xm:f>
            <x14:dxf>
              <font>
                <color rgb="FF000000"/>
              </font>
              <fill>
                <patternFill>
                  <bgColor rgb="FFFFC000"/>
                </patternFill>
              </fill>
            </x14:dxf>
          </x14:cfRule>
          <x14:cfRule type="expression" priority="4" id="{00000000-000E-0000-0B00-000004000000}">
            <xm:f>AND(H2&lt;&gt;"", IFERROR(INDEX('Recommendations'!$I$2:$I$344, MATCH(H2,'Recommendations'!$B$2:$B$344,0))="Failed", FALSE))</xm:f>
            <x14:dxf>
              <font>
                <color rgb="FF000000"/>
              </font>
              <fill>
                <patternFill>
                  <bgColor rgb="FFD82891"/>
                </patternFill>
              </fill>
            </x14:dxf>
          </x14:cfRule>
          <x14:cfRule type="expression" priority="5" id="{00000000-000E-0000-0B00-000005000000}">
            <xm:f>AND(H2&lt;&gt;"", IFERROR(INDEX('Recommendations'!$I$2:$I$344, MATCH(H2,'Recommendations'!$B$2:$B$344,0))="Risk Accepted", FALSE))</xm:f>
            <x14:dxf>
              <font>
                <color rgb="FF000000"/>
              </font>
              <fill>
                <patternFill>
                  <bgColor rgb="FFD9D9D9"/>
                </patternFill>
              </fill>
            </x14:dxf>
          </x14:cfRule>
          <x14:cfRule type="expression" priority="6" id="{00000000-000E-0000-0B00-000006000000}">
            <xm:f>AND(H2&lt;&gt;"", IFERROR(INDEX('Recommendations'!$I$2:$I$344, MATCH(H2,'Recommendations'!$B$2:$B$344,0))="N/A",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2030</v>
      </c>
      <c r="C2" s="290"/>
      <c r="D2" s="290"/>
      <c r="E2" s="290"/>
      <c r="F2" s="290"/>
      <c r="G2" s="290"/>
      <c r="H2" s="290"/>
      <c r="I2" s="290"/>
    </row>
    <row r="4" spans="2:15" ht="18.5" x14ac:dyDescent="0.45">
      <c r="B4" s="39" t="s">
        <v>2031</v>
      </c>
    </row>
    <row r="5" spans="2:15" x14ac:dyDescent="0.35">
      <c r="B5" s="41" t="s">
        <v>25</v>
      </c>
      <c r="C5" s="41" t="s">
        <v>2032</v>
      </c>
      <c r="D5" s="41" t="s">
        <v>2033</v>
      </c>
      <c r="F5" s="291" t="s">
        <v>2034</v>
      </c>
      <c r="G5" s="291"/>
      <c r="H5" s="291"/>
      <c r="I5" s="292" t="s">
        <v>2035</v>
      </c>
      <c r="J5" s="292"/>
      <c r="K5" s="292"/>
      <c r="L5" s="292"/>
      <c r="M5" s="292"/>
      <c r="N5" s="292"/>
      <c r="O5" s="292"/>
    </row>
    <row r="6" spans="2:15" x14ac:dyDescent="0.35">
      <c r="B6" s="47" t="s">
        <v>2036</v>
      </c>
      <c r="C6" s="48">
        <v>343</v>
      </c>
      <c r="D6" s="49" t="s">
        <v>25</v>
      </c>
      <c r="F6" s="291" t="s">
        <v>2037</v>
      </c>
      <c r="G6" s="291"/>
      <c r="H6" s="291"/>
      <c r="I6" s="293" t="s">
        <v>2038</v>
      </c>
      <c r="J6" s="293"/>
      <c r="K6" s="293"/>
      <c r="L6" s="293"/>
      <c r="M6" s="293"/>
      <c r="N6" s="293"/>
      <c r="O6" s="293"/>
    </row>
    <row r="7" spans="2:15" x14ac:dyDescent="0.35">
      <c r="B7" s="50" t="s">
        <v>2039</v>
      </c>
      <c r="C7" s="51">
        <f>C6-C8-C9</f>
        <v>343</v>
      </c>
      <c r="D7" s="52">
        <f>IF(C6&gt;0,C7/C6,0)</f>
        <v>1</v>
      </c>
      <c r="F7" s="291" t="s">
        <v>2040</v>
      </c>
      <c r="G7" s="291"/>
      <c r="H7" s="291"/>
      <c r="I7" s="293" t="s">
        <v>2038</v>
      </c>
      <c r="J7" s="293"/>
      <c r="K7" s="293"/>
      <c r="L7" s="293"/>
      <c r="M7" s="293"/>
      <c r="N7" s="293"/>
      <c r="O7" s="293"/>
    </row>
    <row r="8" spans="2:15" x14ac:dyDescent="0.35">
      <c r="B8" s="43" t="s">
        <v>2041</v>
      </c>
      <c r="C8" s="44">
        <f>COUNTIF('Recommendations'!I:I,"Risk Accepted")</f>
        <v>0</v>
      </c>
      <c r="D8" s="45">
        <f>IF(C6&gt;0,C8/C6,0)</f>
        <v>0</v>
      </c>
      <c r="F8" s="291" t="s">
        <v>2042</v>
      </c>
      <c r="G8" s="291"/>
      <c r="H8" s="291"/>
      <c r="I8" s="293" t="s">
        <v>2038</v>
      </c>
      <c r="J8" s="293"/>
      <c r="K8" s="293"/>
      <c r="L8" s="293"/>
      <c r="M8" s="293"/>
      <c r="N8" s="293"/>
      <c r="O8" s="293"/>
    </row>
    <row r="9" spans="2:15" x14ac:dyDescent="0.35">
      <c r="B9" s="43" t="s">
        <v>2043</v>
      </c>
      <c r="C9" s="44">
        <f>COUNTIF('Recommendations'!I:I,"N/A")</f>
        <v>0</v>
      </c>
      <c r="D9" s="45">
        <f>IF(C6&gt;0,C9/C6,0)</f>
        <v>0</v>
      </c>
      <c r="F9" s="291" t="s">
        <v>2044</v>
      </c>
      <c r="G9" s="291"/>
      <c r="H9" s="291"/>
      <c r="I9" s="293" t="s">
        <v>2038</v>
      </c>
      <c r="J9" s="293"/>
      <c r="K9" s="293"/>
      <c r="L9" s="293"/>
      <c r="M9" s="293"/>
      <c r="N9" s="293"/>
      <c r="O9" s="293"/>
    </row>
    <row r="12" spans="2:15" ht="18.5" x14ac:dyDescent="0.45">
      <c r="B12" s="39" t="s">
        <v>2045</v>
      </c>
    </row>
    <row r="14" spans="2:15" x14ac:dyDescent="0.35">
      <c r="B14" s="53" t="s">
        <v>2046</v>
      </c>
    </row>
    <row r="15" spans="2:15" x14ac:dyDescent="0.35">
      <c r="B15" s="41" t="s">
        <v>25</v>
      </c>
      <c r="C15" s="41" t="s">
        <v>2047</v>
      </c>
      <c r="D15" s="41" t="s">
        <v>2048</v>
      </c>
      <c r="E15" s="41" t="s">
        <v>2049</v>
      </c>
      <c r="F15" s="41" t="s">
        <v>2050</v>
      </c>
    </row>
    <row r="16" spans="2:15" x14ac:dyDescent="0.35">
      <c r="B16" s="43" t="s">
        <v>2051</v>
      </c>
      <c r="C16" s="44">
        <f>COUNTIF('Recommendations'!P:P,"Resolved")</f>
        <v>0</v>
      </c>
      <c r="D16" s="44">
        <f>COUNTIF('Recommendations'!P:P,"Testing")</f>
        <v>0</v>
      </c>
      <c r="E16" s="44">
        <f>COUNTIF('Recommendations'!P:P,"Outstanding")</f>
        <v>343</v>
      </c>
      <c r="F16" s="44">
        <f>SUM(C16:E16)</f>
        <v>343</v>
      </c>
    </row>
    <row r="18" spans="2:6" x14ac:dyDescent="0.35">
      <c r="B18" s="53" t="s">
        <v>2052</v>
      </c>
    </row>
    <row r="19" spans="2:6" x14ac:dyDescent="0.35">
      <c r="B19" s="54" t="s">
        <v>25</v>
      </c>
      <c r="C19" s="54" t="s">
        <v>2047</v>
      </c>
      <c r="D19" s="54" t="s">
        <v>2048</v>
      </c>
      <c r="E19" s="54" t="s">
        <v>2049</v>
      </c>
      <c r="F19" s="54" t="s">
        <v>25</v>
      </c>
    </row>
    <row r="20" spans="2:6" x14ac:dyDescent="0.35">
      <c r="B20" s="43" t="s">
        <v>2051</v>
      </c>
      <c r="C20" s="45">
        <f>IF(F16&gt;0, C16/F16, 0)</f>
        <v>0</v>
      </c>
      <c r="D20" s="45">
        <f>IF(F16&gt;0, D16/F16, 0)</f>
        <v>0</v>
      </c>
      <c r="E20" s="45">
        <f>IF(F16&gt;0, E16/F16, 0)</f>
        <v>1</v>
      </c>
      <c r="F20" s="46" t="s">
        <v>25</v>
      </c>
    </row>
    <row r="25" spans="2:6" ht="18.5" x14ac:dyDescent="0.45">
      <c r="B25" s="39" t="s">
        <v>2053</v>
      </c>
    </row>
    <row r="27" spans="2:6" x14ac:dyDescent="0.35">
      <c r="B27" s="53" t="s">
        <v>2046</v>
      </c>
    </row>
    <row r="28" spans="2:6" x14ac:dyDescent="0.35">
      <c r="B28" s="41" t="s">
        <v>4</v>
      </c>
      <c r="C28" s="41" t="s">
        <v>2047</v>
      </c>
      <c r="D28" s="41" t="s">
        <v>2048</v>
      </c>
      <c r="E28" s="41" t="s">
        <v>2049</v>
      </c>
      <c r="F28" s="41" t="s">
        <v>2050</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265</v>
      </c>
      <c r="F29" s="44">
        <f>SUM(C29:E29)</f>
        <v>265</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78</v>
      </c>
      <c r="F30" s="44">
        <f>SUM(C30:E30)</f>
        <v>78</v>
      </c>
    </row>
    <row r="32" spans="2:6" x14ac:dyDescent="0.35">
      <c r="B32" s="53" t="s">
        <v>2052</v>
      </c>
    </row>
    <row r="33" spans="2:6" x14ac:dyDescent="0.35">
      <c r="B33" s="54" t="s">
        <v>4</v>
      </c>
      <c r="C33" s="54" t="s">
        <v>2047</v>
      </c>
      <c r="D33" s="54" t="s">
        <v>2048</v>
      </c>
      <c r="E33" s="54" t="s">
        <v>2049</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2054</v>
      </c>
    </row>
    <row r="42" spans="2:6" x14ac:dyDescent="0.35">
      <c r="B42" s="53" t="s">
        <v>2046</v>
      </c>
    </row>
    <row r="43" spans="2:6" x14ac:dyDescent="0.35">
      <c r="B43" s="41" t="s">
        <v>7</v>
      </c>
      <c r="C43" s="41" t="s">
        <v>2047</v>
      </c>
      <c r="D43" s="41" t="s">
        <v>2048</v>
      </c>
      <c r="E43" s="41" t="s">
        <v>2049</v>
      </c>
      <c r="F43" s="41" t="s">
        <v>2050</v>
      </c>
    </row>
    <row r="44" spans="2:6" x14ac:dyDescent="0.35">
      <c r="B44" s="43" t="s">
        <v>2055</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2056</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2057</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2058</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2059</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343</v>
      </c>
      <c r="F49" s="44">
        <f t="shared" si="0"/>
        <v>343</v>
      </c>
    </row>
    <row r="51" spans="2:6" x14ac:dyDescent="0.35">
      <c r="B51" s="53" t="s">
        <v>2052</v>
      </c>
    </row>
    <row r="52" spans="2:6" x14ac:dyDescent="0.35">
      <c r="B52" s="54" t="s">
        <v>7</v>
      </c>
      <c r="C52" s="54" t="s">
        <v>2047</v>
      </c>
      <c r="D52" s="54" t="s">
        <v>2048</v>
      </c>
      <c r="E52" s="54" t="s">
        <v>2049</v>
      </c>
      <c r="F52" s="54" t="s">
        <v>25</v>
      </c>
    </row>
    <row r="53" spans="2:6" x14ac:dyDescent="0.35">
      <c r="B53" s="43" t="s">
        <v>2055</v>
      </c>
      <c r="C53" s="45">
        <f t="shared" ref="C53:C58" si="1">IF(F44&gt;0, C44/F44, 0)</f>
        <v>0</v>
      </c>
      <c r="D53" s="45">
        <f t="shared" ref="D53:D58" si="2">IF(F44&gt;0, D44/F44, 0)</f>
        <v>0</v>
      </c>
      <c r="E53" s="45">
        <f t="shared" ref="E53:E58" si="3">IF(F44&gt;0, E44/F44, 0)</f>
        <v>0</v>
      </c>
      <c r="F53" s="46" t="s">
        <v>25</v>
      </c>
    </row>
    <row r="54" spans="2:6" x14ac:dyDescent="0.35">
      <c r="B54" s="43" t="s">
        <v>2056</v>
      </c>
      <c r="C54" s="45">
        <f t="shared" si="1"/>
        <v>0</v>
      </c>
      <c r="D54" s="45">
        <f t="shared" si="2"/>
        <v>0</v>
      </c>
      <c r="E54" s="45">
        <f t="shared" si="3"/>
        <v>0</v>
      </c>
      <c r="F54" s="46" t="s">
        <v>25</v>
      </c>
    </row>
    <row r="55" spans="2:6" x14ac:dyDescent="0.35">
      <c r="B55" s="43" t="s">
        <v>2057</v>
      </c>
      <c r="C55" s="45">
        <f t="shared" si="1"/>
        <v>0</v>
      </c>
      <c r="D55" s="45">
        <f t="shared" si="2"/>
        <v>0</v>
      </c>
      <c r="E55" s="45">
        <f t="shared" si="3"/>
        <v>0</v>
      </c>
      <c r="F55" s="46" t="s">
        <v>25</v>
      </c>
    </row>
    <row r="56" spans="2:6" x14ac:dyDescent="0.35">
      <c r="B56" s="43" t="s">
        <v>2058</v>
      </c>
      <c r="C56" s="45">
        <f t="shared" si="1"/>
        <v>0</v>
      </c>
      <c r="D56" s="45">
        <f t="shared" si="2"/>
        <v>0</v>
      </c>
      <c r="E56" s="45">
        <f t="shared" si="3"/>
        <v>0</v>
      </c>
      <c r="F56" s="46" t="s">
        <v>25</v>
      </c>
    </row>
    <row r="57" spans="2:6" x14ac:dyDescent="0.35">
      <c r="B57" s="43" t="s">
        <v>2059</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2060</v>
      </c>
    </row>
    <row r="65" spans="2:6" x14ac:dyDescent="0.35">
      <c r="B65" s="53" t="s">
        <v>2046</v>
      </c>
    </row>
    <row r="66" spans="2:6" x14ac:dyDescent="0.35">
      <c r="B66" s="41" t="s">
        <v>3</v>
      </c>
      <c r="C66" s="41" t="s">
        <v>2047</v>
      </c>
      <c r="D66" s="41" t="s">
        <v>2048</v>
      </c>
      <c r="E66" s="41" t="s">
        <v>2049</v>
      </c>
      <c r="F66" s="41" t="s">
        <v>2050</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327</v>
      </c>
      <c r="F67" s="44">
        <f>SUM(C67:E67)</f>
        <v>327</v>
      </c>
    </row>
    <row r="68" spans="2:6" x14ac:dyDescent="0.35">
      <c r="B68" s="43" t="s">
        <v>81</v>
      </c>
      <c r="C68" s="44">
        <f>COUNTIFS('Recommendations'!D:D,"Manual",'Recommendations'!P:P,"=Resolved")</f>
        <v>0</v>
      </c>
      <c r="D68" s="44">
        <f>COUNTIFS('Recommendations'!D:D,"=Manual",'Recommendations'!P:P,"=Testing")</f>
        <v>0</v>
      </c>
      <c r="E68" s="44">
        <f>COUNTIFS('Recommendations'!D:D,"=Manual",'Recommendations'!P:P,"=Outstanding")</f>
        <v>16</v>
      </c>
      <c r="F68" s="44">
        <f>SUM(C68:E68)</f>
        <v>16</v>
      </c>
    </row>
    <row r="70" spans="2:6" x14ac:dyDescent="0.35">
      <c r="B70" s="53" t="s">
        <v>2052</v>
      </c>
    </row>
    <row r="71" spans="2:6" x14ac:dyDescent="0.35">
      <c r="B71" s="54" t="s">
        <v>3</v>
      </c>
      <c r="C71" s="54" t="s">
        <v>2047</v>
      </c>
      <c r="D71" s="54" t="s">
        <v>2048</v>
      </c>
      <c r="E71" s="54" t="s">
        <v>2049</v>
      </c>
      <c r="F71" s="54" t="s">
        <v>25</v>
      </c>
    </row>
    <row r="72" spans="2:6" x14ac:dyDescent="0.35">
      <c r="B72" s="43" t="s">
        <v>20</v>
      </c>
      <c r="C72" s="45">
        <f>IF(F67&gt;0, C67/F67, 0)</f>
        <v>0</v>
      </c>
      <c r="D72" s="45">
        <f>IF(F67&gt;0, D67/F67, 0)</f>
        <v>0</v>
      </c>
      <c r="E72" s="45">
        <f>IF(F67&gt;0, E67/F67, 0)</f>
        <v>1</v>
      </c>
      <c r="F72" s="46" t="s">
        <v>25</v>
      </c>
    </row>
    <row r="73" spans="2:6" x14ac:dyDescent="0.35">
      <c r="B73" s="43" t="s">
        <v>81</v>
      </c>
      <c r="C73" s="45">
        <f>IF(F68&gt;0, C68/F68, 0)</f>
        <v>0</v>
      </c>
      <c r="D73" s="45">
        <f>IF(F68&gt;0, D68/F68, 0)</f>
        <v>0</v>
      </c>
      <c r="E73" s="45">
        <f>IF(F68&gt;0, E68/F68, 0)</f>
        <v>1</v>
      </c>
      <c r="F73" s="46" t="s">
        <v>25</v>
      </c>
    </row>
    <row r="78" spans="2:6" ht="18.5" x14ac:dyDescent="0.45">
      <c r="B78" s="39" t="s">
        <v>2061</v>
      </c>
    </row>
    <row r="80" spans="2:6" x14ac:dyDescent="0.35">
      <c r="B80" s="53" t="s">
        <v>2046</v>
      </c>
    </row>
    <row r="81" spans="2:6" x14ac:dyDescent="0.35">
      <c r="B81" s="41" t="s">
        <v>5</v>
      </c>
      <c r="C81" s="41" t="s">
        <v>2047</v>
      </c>
      <c r="D81" s="41" t="s">
        <v>2048</v>
      </c>
      <c r="E81" s="41" t="s">
        <v>2049</v>
      </c>
      <c r="F81" s="41" t="s">
        <v>2050</v>
      </c>
    </row>
    <row r="82" spans="2:6" x14ac:dyDescent="0.35">
      <c r="B82" s="43" t="s">
        <v>2062</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2063</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2064</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2065</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343</v>
      </c>
      <c r="F86" s="44">
        <f>SUM(C86:E86)</f>
        <v>343</v>
      </c>
    </row>
    <row r="88" spans="2:6" x14ac:dyDescent="0.35">
      <c r="B88" s="53" t="s">
        <v>2052</v>
      </c>
    </row>
    <row r="89" spans="2:6" x14ac:dyDescent="0.35">
      <c r="B89" s="54" t="s">
        <v>5</v>
      </c>
      <c r="C89" s="54" t="s">
        <v>2047</v>
      </c>
      <c r="D89" s="54" t="s">
        <v>2048</v>
      </c>
      <c r="E89" s="54" t="s">
        <v>2049</v>
      </c>
      <c r="F89" s="54" t="s">
        <v>25</v>
      </c>
    </row>
    <row r="90" spans="2:6" x14ac:dyDescent="0.35">
      <c r="B90" s="43" t="s">
        <v>2062</v>
      </c>
      <c r="C90" s="45">
        <f>IF(F82&gt;0, C82/F82, 0)</f>
        <v>0</v>
      </c>
      <c r="D90" s="45">
        <f>IF(F82&gt;0, D82/F82, 0)</f>
        <v>0</v>
      </c>
      <c r="E90" s="45">
        <f>IF(F82&gt;0, E82/F82, 0)</f>
        <v>0</v>
      </c>
      <c r="F90" s="46" t="s">
        <v>25</v>
      </c>
    </row>
    <row r="91" spans="2:6" x14ac:dyDescent="0.35">
      <c r="B91" s="43" t="s">
        <v>2063</v>
      </c>
      <c r="C91" s="45">
        <f>IF(F83&gt;0, C83/F83, 0)</f>
        <v>0</v>
      </c>
      <c r="D91" s="45">
        <f>IF(F83&gt;0, D83/F83, 0)</f>
        <v>0</v>
      </c>
      <c r="E91" s="45">
        <f>IF(F83&gt;0, E83/F83, 0)</f>
        <v>0</v>
      </c>
      <c r="F91" s="46" t="s">
        <v>25</v>
      </c>
    </row>
    <row r="92" spans="2:6" x14ac:dyDescent="0.35">
      <c r="B92" s="43" t="s">
        <v>2064</v>
      </c>
      <c r="C92" s="45">
        <f>IF(F84&gt;0, C84/F84, 0)</f>
        <v>0</v>
      </c>
      <c r="D92" s="45">
        <f>IF(F84&gt;0, D84/F84, 0)</f>
        <v>0</v>
      </c>
      <c r="E92" s="45">
        <f>IF(F84&gt;0, E84/F84, 0)</f>
        <v>0</v>
      </c>
      <c r="F92" s="46" t="s">
        <v>25</v>
      </c>
    </row>
    <row r="93" spans="2:6" x14ac:dyDescent="0.35">
      <c r="B93" s="43" t="s">
        <v>2065</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2066</v>
      </c>
    </row>
    <row r="101" spans="2:6" x14ac:dyDescent="0.35">
      <c r="B101" s="53" t="s">
        <v>2046</v>
      </c>
    </row>
    <row r="102" spans="2:6" x14ac:dyDescent="0.35">
      <c r="B102" s="41" t="s">
        <v>2067</v>
      </c>
      <c r="C102" s="41" t="s">
        <v>2047</v>
      </c>
      <c r="D102" s="41" t="s">
        <v>2048</v>
      </c>
      <c r="E102" s="41" t="s">
        <v>2049</v>
      </c>
      <c r="F102" s="41" t="s">
        <v>2050</v>
      </c>
    </row>
    <row r="103" spans="2:6" x14ac:dyDescent="0.35">
      <c r="B103" s="43" t="s">
        <v>2068</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2069</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2070</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343</v>
      </c>
      <c r="F106" s="44">
        <f>SUM(C106:E106)</f>
        <v>343</v>
      </c>
    </row>
    <row r="108" spans="2:6" x14ac:dyDescent="0.35">
      <c r="B108" s="53" t="s">
        <v>2052</v>
      </c>
    </row>
    <row r="109" spans="2:6" x14ac:dyDescent="0.35">
      <c r="B109" s="54" t="s">
        <v>2067</v>
      </c>
      <c r="C109" s="54" t="s">
        <v>2047</v>
      </c>
      <c r="D109" s="54" t="s">
        <v>2048</v>
      </c>
      <c r="E109" s="54" t="s">
        <v>2049</v>
      </c>
      <c r="F109" s="54" t="s">
        <v>25</v>
      </c>
    </row>
    <row r="110" spans="2:6" x14ac:dyDescent="0.35">
      <c r="B110" s="43" t="s">
        <v>2068</v>
      </c>
      <c r="C110" s="45">
        <f>IF(F103&gt;0, C103/F103, 0)</f>
        <v>0</v>
      </c>
      <c r="D110" s="45">
        <f>IF(F103&gt;0, D103/F103, 0)</f>
        <v>0</v>
      </c>
      <c r="E110" s="45">
        <f>IF(F103&gt;0, E103/F103, 0)</f>
        <v>0</v>
      </c>
      <c r="F110" s="46" t="s">
        <v>25</v>
      </c>
    </row>
    <row r="111" spans="2:6" x14ac:dyDescent="0.35">
      <c r="B111" s="43" t="s">
        <v>2069</v>
      </c>
      <c r="C111" s="45">
        <f>IF(F104&gt;0, C104/F104, 0)</f>
        <v>0</v>
      </c>
      <c r="D111" s="45">
        <f>IF(F104&gt;0, D104/F104, 0)</f>
        <v>0</v>
      </c>
      <c r="E111" s="45">
        <f>IF(F104&gt;0, E104/F104, 0)</f>
        <v>0</v>
      </c>
      <c r="F111" s="46" t="s">
        <v>25</v>
      </c>
    </row>
    <row r="112" spans="2:6" x14ac:dyDescent="0.35">
      <c r="B112" s="43" t="s">
        <v>2070</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2071</v>
      </c>
      <c r="J118" s="39" t="s">
        <v>2072</v>
      </c>
    </row>
    <row r="119" spans="2:15" x14ac:dyDescent="0.35">
      <c r="B119" s="41" t="s">
        <v>7</v>
      </c>
      <c r="C119" s="294" t="s">
        <v>2073</v>
      </c>
      <c r="D119" s="294"/>
      <c r="E119" s="41" t="s">
        <v>2039</v>
      </c>
      <c r="F119" s="41" t="s">
        <v>2047</v>
      </c>
      <c r="G119" s="294" t="s">
        <v>2074</v>
      </c>
      <c r="H119" s="294"/>
      <c r="J119" s="41" t="s">
        <v>7</v>
      </c>
      <c r="K119" s="41" t="s">
        <v>2062</v>
      </c>
      <c r="L119" s="41" t="s">
        <v>2063</v>
      </c>
      <c r="M119" s="41" t="s">
        <v>2064</v>
      </c>
      <c r="N119" s="41" t="s">
        <v>2065</v>
      </c>
      <c r="O119" s="41" t="s">
        <v>22</v>
      </c>
    </row>
    <row r="120" spans="2:15" x14ac:dyDescent="0.35">
      <c r="B120" s="47" t="s">
        <v>2055</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2055</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2056</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2056</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2057</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2057</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2058</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2058</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2059</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2059</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343</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343</v>
      </c>
    </row>
    <row r="132" spans="2:24" ht="21" x14ac:dyDescent="0.5">
      <c r="B132" s="39" t="s">
        <v>2075</v>
      </c>
      <c r="P132" s="56" t="s">
        <v>2076</v>
      </c>
    </row>
    <row r="134" spans="2:24" ht="60" customHeight="1" x14ac:dyDescent="0.35">
      <c r="B134" s="297" t="s">
        <v>2077</v>
      </c>
      <c r="C134" s="290"/>
      <c r="D134" s="290"/>
      <c r="E134" s="290"/>
      <c r="F134" s="290"/>
      <c r="P134" s="297" t="s">
        <v>2078</v>
      </c>
      <c r="Q134" s="290"/>
      <c r="R134" s="290"/>
      <c r="S134" s="290"/>
      <c r="T134" s="290"/>
      <c r="U134" s="290"/>
      <c r="V134" s="290"/>
      <c r="W134" s="290"/>
    </row>
    <row r="136" spans="2:24" ht="30" customHeight="1" x14ac:dyDescent="0.35">
      <c r="P136" s="57" t="s">
        <v>2079</v>
      </c>
      <c r="Q136" s="58">
        <f>C16</f>
        <v>0</v>
      </c>
      <c r="R136" s="59"/>
      <c r="S136" s="58">
        <f>C82</f>
        <v>0</v>
      </c>
      <c r="T136" s="59"/>
      <c r="U136" s="58">
        <f>C83</f>
        <v>0</v>
      </c>
      <c r="V136" s="59"/>
      <c r="W136" s="58">
        <f>C84</f>
        <v>0</v>
      </c>
      <c r="X136" s="59"/>
    </row>
    <row r="137" spans="2:24" ht="35" customHeight="1" x14ac:dyDescent="0.35">
      <c r="P137" s="60" t="s">
        <v>2080</v>
      </c>
      <c r="Q137" s="60" t="s">
        <v>2081</v>
      </c>
      <c r="R137" s="60" t="s">
        <v>2082</v>
      </c>
      <c r="S137" s="60" t="s">
        <v>2083</v>
      </c>
      <c r="T137" s="60" t="s">
        <v>2084</v>
      </c>
      <c r="U137" s="60" t="s">
        <v>2085</v>
      </c>
      <c r="V137" s="60" t="s">
        <v>2086</v>
      </c>
      <c r="W137" s="60" t="s">
        <v>2087</v>
      </c>
      <c r="X137" s="60" t="s">
        <v>2088</v>
      </c>
    </row>
    <row r="138" spans="2:24" x14ac:dyDescent="0.35">
      <c r="O138" s="61" t="s">
        <v>2089</v>
      </c>
      <c r="P138" s="62" t="s">
        <v>2090</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2091</v>
      </c>
      <c r="P173" s="56" t="s">
        <v>2092</v>
      </c>
    </row>
    <row r="175" spans="2:24" ht="45" customHeight="1" x14ac:dyDescent="0.35">
      <c r="B175" s="297" t="s">
        <v>2093</v>
      </c>
      <c r="C175" s="290"/>
      <c r="D175" s="290"/>
      <c r="E175" s="290"/>
      <c r="F175" s="290"/>
      <c r="P175" s="297" t="s">
        <v>2094</v>
      </c>
      <c r="Q175" s="290"/>
      <c r="R175" s="290"/>
      <c r="S175" s="290"/>
      <c r="T175" s="290"/>
      <c r="U175" s="290"/>
    </row>
    <row r="176" spans="2:24" ht="35" customHeight="1" x14ac:dyDescent="0.35">
      <c r="P176" s="294" t="s">
        <v>2095</v>
      </c>
      <c r="Q176" s="294"/>
      <c r="R176" s="294" t="s">
        <v>2096</v>
      </c>
      <c r="S176" s="294"/>
      <c r="T176" s="294"/>
    </row>
    <row r="177" spans="16:22" ht="30" customHeight="1" x14ac:dyDescent="0.35">
      <c r="P177" s="298">
        <v>0</v>
      </c>
      <c r="Q177" s="299"/>
      <c r="R177" s="300" t="s">
        <v>2097</v>
      </c>
      <c r="S177" s="301"/>
      <c r="T177" s="301"/>
    </row>
    <row r="180" spans="16:22" ht="25" customHeight="1" x14ac:dyDescent="0.35">
      <c r="P180" s="65" t="s">
        <v>2080</v>
      </c>
      <c r="Q180" s="65" t="s">
        <v>2098</v>
      </c>
      <c r="R180" s="65" t="s">
        <v>2099</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1946</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48"/>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51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17</v>
      </c>
      <c r="B10" s="2" t="s">
        <v>68</v>
      </c>
      <c r="C10" s="1" t="s">
        <v>69</v>
      </c>
      <c r="D10" s="3" t="s">
        <v>20</v>
      </c>
      <c r="E10" s="3" t="s">
        <v>21</v>
      </c>
      <c r="F10" s="4" t="s">
        <v>22</v>
      </c>
      <c r="G10" s="4" t="s">
        <v>23</v>
      </c>
      <c r="H10" s="4" t="s">
        <v>24</v>
      </c>
      <c r="I10" s="4" t="s">
        <v>25</v>
      </c>
      <c r="J10" s="5" t="s">
        <v>25</v>
      </c>
      <c r="K10" s="5" t="s">
        <v>70</v>
      </c>
      <c r="L10" s="5" t="s">
        <v>71</v>
      </c>
      <c r="M10" s="5"/>
      <c r="N10" s="5" t="s">
        <v>72</v>
      </c>
      <c r="O10" s="5"/>
      <c r="P10" s="4" t="str">
        <f t="shared" si="0"/>
        <v>Outstanding</v>
      </c>
      <c r="Q10" s="13" t="s">
        <v>25</v>
      </c>
    </row>
    <row r="11" spans="1:17" ht="60" customHeight="1" x14ac:dyDescent="0.35">
      <c r="A11" s="11" t="s">
        <v>17</v>
      </c>
      <c r="B11" s="2" t="s">
        <v>73</v>
      </c>
      <c r="C11" s="1" t="s">
        <v>74</v>
      </c>
      <c r="D11" s="3" t="s">
        <v>20</v>
      </c>
      <c r="E11" s="3" t="s">
        <v>21</v>
      </c>
      <c r="F11" s="4" t="s">
        <v>22</v>
      </c>
      <c r="G11" s="4" t="s">
        <v>23</v>
      </c>
      <c r="H11" s="4" t="s">
        <v>24</v>
      </c>
      <c r="I11" s="4" t="s">
        <v>25</v>
      </c>
      <c r="J11" s="5" t="s">
        <v>25</v>
      </c>
      <c r="K11" s="5" t="s">
        <v>75</v>
      </c>
      <c r="L11" s="5" t="s">
        <v>76</v>
      </c>
      <c r="M11" s="5" t="s">
        <v>77</v>
      </c>
      <c r="N11" s="5" t="s">
        <v>78</v>
      </c>
      <c r="O11" s="5"/>
      <c r="P11" s="4" t="str">
        <f t="shared" si="0"/>
        <v>Outstanding</v>
      </c>
      <c r="Q11" s="13" t="s">
        <v>25</v>
      </c>
    </row>
    <row r="12" spans="1:17" ht="60" customHeight="1" x14ac:dyDescent="0.35">
      <c r="A12" s="11" t="s">
        <v>17</v>
      </c>
      <c r="B12" s="2" t="s">
        <v>79</v>
      </c>
      <c r="C12" s="1" t="s">
        <v>80</v>
      </c>
      <c r="D12" s="3" t="s">
        <v>81</v>
      </c>
      <c r="E12" s="3" t="s">
        <v>21</v>
      </c>
      <c r="F12" s="4" t="s">
        <v>22</v>
      </c>
      <c r="G12" s="4" t="s">
        <v>23</v>
      </c>
      <c r="H12" s="4" t="s">
        <v>24</v>
      </c>
      <c r="I12" s="4" t="s">
        <v>25</v>
      </c>
      <c r="J12" s="5" t="s">
        <v>25</v>
      </c>
      <c r="K12" s="5" t="s">
        <v>82</v>
      </c>
      <c r="L12" s="5" t="s">
        <v>83</v>
      </c>
      <c r="M12" s="5" t="s">
        <v>84</v>
      </c>
      <c r="N12" s="5" t="s">
        <v>85</v>
      </c>
      <c r="O12" s="5"/>
      <c r="P12" s="4" t="str">
        <f t="shared" si="0"/>
        <v>Outstanding</v>
      </c>
      <c r="Q12" s="13" t="s">
        <v>25</v>
      </c>
    </row>
    <row r="13" spans="1:17" ht="60" customHeight="1" x14ac:dyDescent="0.35">
      <c r="A13" s="11" t="s">
        <v>86</v>
      </c>
      <c r="B13" s="2" t="s">
        <v>87</v>
      </c>
      <c r="C13" s="1" t="s">
        <v>88</v>
      </c>
      <c r="D13" s="3" t="s">
        <v>20</v>
      </c>
      <c r="E13" s="3" t="s">
        <v>21</v>
      </c>
      <c r="F13" s="4" t="s">
        <v>22</v>
      </c>
      <c r="G13" s="4" t="s">
        <v>23</v>
      </c>
      <c r="H13" s="4" t="s">
        <v>24</v>
      </c>
      <c r="I13" s="4" t="s">
        <v>25</v>
      </c>
      <c r="J13" s="5" t="s">
        <v>25</v>
      </c>
      <c r="K13" s="5" t="s">
        <v>89</v>
      </c>
      <c r="L13" s="5" t="s">
        <v>90</v>
      </c>
      <c r="M13" s="5" t="s">
        <v>91</v>
      </c>
      <c r="N13" s="5" t="s">
        <v>92</v>
      </c>
      <c r="O13" s="5"/>
      <c r="P13" s="4" t="str">
        <f t="shared" si="0"/>
        <v>Outstanding</v>
      </c>
      <c r="Q13" s="13" t="s">
        <v>25</v>
      </c>
    </row>
    <row r="14" spans="1:17" ht="60" customHeight="1" x14ac:dyDescent="0.35">
      <c r="A14" s="11" t="s">
        <v>86</v>
      </c>
      <c r="B14" s="2" t="s">
        <v>93</v>
      </c>
      <c r="C14" s="1" t="s">
        <v>94</v>
      </c>
      <c r="D14" s="3" t="s">
        <v>20</v>
      </c>
      <c r="E14" s="3" t="s">
        <v>21</v>
      </c>
      <c r="F14" s="4" t="s">
        <v>22</v>
      </c>
      <c r="G14" s="4" t="s">
        <v>23</v>
      </c>
      <c r="H14" s="4" t="s">
        <v>24</v>
      </c>
      <c r="I14" s="4" t="s">
        <v>25</v>
      </c>
      <c r="J14" s="5" t="s">
        <v>25</v>
      </c>
      <c r="K14" s="5" t="s">
        <v>95</v>
      </c>
      <c r="L14" s="5" t="s">
        <v>96</v>
      </c>
      <c r="M14" s="5"/>
      <c r="N14" s="5" t="s">
        <v>97</v>
      </c>
      <c r="O14" s="5"/>
      <c r="P14" s="4" t="str">
        <f t="shared" si="0"/>
        <v>Outstanding</v>
      </c>
      <c r="Q14" s="13" t="s">
        <v>25</v>
      </c>
    </row>
    <row r="15" spans="1:17" ht="60" customHeight="1" x14ac:dyDescent="0.35">
      <c r="A15" s="11" t="s">
        <v>86</v>
      </c>
      <c r="B15" s="2" t="s">
        <v>98</v>
      </c>
      <c r="C15" s="1" t="s">
        <v>99</v>
      </c>
      <c r="D15" s="3" t="s">
        <v>20</v>
      </c>
      <c r="E15" s="3" t="s">
        <v>21</v>
      </c>
      <c r="F15" s="4" t="s">
        <v>22</v>
      </c>
      <c r="G15" s="4" t="s">
        <v>23</v>
      </c>
      <c r="H15" s="4" t="s">
        <v>24</v>
      </c>
      <c r="I15" s="4" t="s">
        <v>25</v>
      </c>
      <c r="J15" s="5" t="s">
        <v>25</v>
      </c>
      <c r="K15" s="5" t="s">
        <v>100</v>
      </c>
      <c r="L15" s="5" t="s">
        <v>101</v>
      </c>
      <c r="M15" s="5"/>
      <c r="N15" s="5" t="s">
        <v>102</v>
      </c>
      <c r="O15" s="5"/>
      <c r="P15" s="4" t="str">
        <f t="shared" si="0"/>
        <v>Outstanding</v>
      </c>
      <c r="Q15" s="13" t="s">
        <v>25</v>
      </c>
    </row>
    <row r="16" spans="1:17" ht="60" customHeight="1" x14ac:dyDescent="0.35">
      <c r="A16" s="11" t="s">
        <v>86</v>
      </c>
      <c r="B16" s="2" t="s">
        <v>103</v>
      </c>
      <c r="C16" s="1" t="s">
        <v>104</v>
      </c>
      <c r="D16" s="3" t="s">
        <v>20</v>
      </c>
      <c r="E16" s="3" t="s">
        <v>21</v>
      </c>
      <c r="F16" s="4" t="s">
        <v>22</v>
      </c>
      <c r="G16" s="4" t="s">
        <v>23</v>
      </c>
      <c r="H16" s="4" t="s">
        <v>24</v>
      </c>
      <c r="I16" s="4" t="s">
        <v>25</v>
      </c>
      <c r="J16" s="5" t="s">
        <v>25</v>
      </c>
      <c r="K16" s="5" t="s">
        <v>105</v>
      </c>
      <c r="L16" s="5" t="s">
        <v>106</v>
      </c>
      <c r="M16" s="5" t="s">
        <v>107</v>
      </c>
      <c r="N16" s="5" t="s">
        <v>108</v>
      </c>
      <c r="O16" s="5"/>
      <c r="P16" s="4" t="str">
        <f t="shared" si="0"/>
        <v>Outstanding</v>
      </c>
      <c r="Q16" s="13" t="s">
        <v>25</v>
      </c>
    </row>
    <row r="17" spans="1:17" ht="60" customHeight="1" x14ac:dyDescent="0.35">
      <c r="A17" s="11" t="s">
        <v>109</v>
      </c>
      <c r="B17" s="2" t="s">
        <v>110</v>
      </c>
      <c r="C17" s="1" t="s">
        <v>111</v>
      </c>
      <c r="D17" s="3" t="s">
        <v>20</v>
      </c>
      <c r="E17" s="3" t="s">
        <v>21</v>
      </c>
      <c r="F17" s="4" t="s">
        <v>22</v>
      </c>
      <c r="G17" s="4" t="s">
        <v>23</v>
      </c>
      <c r="H17" s="4" t="s">
        <v>24</v>
      </c>
      <c r="I17" s="4" t="s">
        <v>25</v>
      </c>
      <c r="J17" s="5" t="s">
        <v>25</v>
      </c>
      <c r="K17" s="5" t="s">
        <v>112</v>
      </c>
      <c r="L17" s="5" t="s">
        <v>113</v>
      </c>
      <c r="M17" s="5" t="s">
        <v>114</v>
      </c>
      <c r="N17" s="5" t="s">
        <v>115</v>
      </c>
      <c r="O17" s="5"/>
      <c r="P17" s="4" t="str">
        <f t="shared" si="0"/>
        <v>Outstanding</v>
      </c>
      <c r="Q17" s="13" t="s">
        <v>25</v>
      </c>
    </row>
    <row r="18" spans="1:17" ht="60" customHeight="1" x14ac:dyDescent="0.35">
      <c r="A18" s="11" t="s">
        <v>109</v>
      </c>
      <c r="B18" s="2" t="s">
        <v>116</v>
      </c>
      <c r="C18" s="1" t="s">
        <v>117</v>
      </c>
      <c r="D18" s="3" t="s">
        <v>20</v>
      </c>
      <c r="E18" s="3" t="s">
        <v>21</v>
      </c>
      <c r="F18" s="4" t="s">
        <v>22</v>
      </c>
      <c r="G18" s="4" t="s">
        <v>23</v>
      </c>
      <c r="H18" s="4" t="s">
        <v>24</v>
      </c>
      <c r="I18" s="4" t="s">
        <v>25</v>
      </c>
      <c r="J18" s="5" t="s">
        <v>25</v>
      </c>
      <c r="K18" s="5" t="s">
        <v>118</v>
      </c>
      <c r="L18" s="5" t="s">
        <v>96</v>
      </c>
      <c r="M18" s="5"/>
      <c r="N18" s="5" t="s">
        <v>119</v>
      </c>
      <c r="O18" s="5"/>
      <c r="P18" s="4" t="str">
        <f t="shared" si="0"/>
        <v>Outstanding</v>
      </c>
      <c r="Q18" s="13" t="s">
        <v>25</v>
      </c>
    </row>
    <row r="19" spans="1:17" ht="60" customHeight="1" x14ac:dyDescent="0.35">
      <c r="A19" s="11" t="s">
        <v>109</v>
      </c>
      <c r="B19" s="2" t="s">
        <v>120</v>
      </c>
      <c r="C19" s="1" t="s">
        <v>121</v>
      </c>
      <c r="D19" s="3" t="s">
        <v>20</v>
      </c>
      <c r="E19" s="3" t="s">
        <v>21</v>
      </c>
      <c r="F19" s="4" t="s">
        <v>22</v>
      </c>
      <c r="G19" s="4" t="s">
        <v>23</v>
      </c>
      <c r="H19" s="4" t="s">
        <v>24</v>
      </c>
      <c r="I19" s="4" t="s">
        <v>25</v>
      </c>
      <c r="J19" s="5" t="s">
        <v>25</v>
      </c>
      <c r="K19" s="5" t="s">
        <v>122</v>
      </c>
      <c r="L19" s="5" t="s">
        <v>123</v>
      </c>
      <c r="M19" s="5"/>
      <c r="N19" s="5" t="s">
        <v>124</v>
      </c>
      <c r="O19" s="5"/>
      <c r="P19" s="4" t="str">
        <f t="shared" si="0"/>
        <v>Outstanding</v>
      </c>
      <c r="Q19" s="13" t="s">
        <v>25</v>
      </c>
    </row>
    <row r="20" spans="1:17" ht="60" customHeight="1" x14ac:dyDescent="0.35">
      <c r="A20" s="11" t="s">
        <v>109</v>
      </c>
      <c r="B20" s="2" t="s">
        <v>125</v>
      </c>
      <c r="C20" s="1" t="s">
        <v>126</v>
      </c>
      <c r="D20" s="3" t="s">
        <v>20</v>
      </c>
      <c r="E20" s="3" t="s">
        <v>21</v>
      </c>
      <c r="F20" s="4" t="s">
        <v>22</v>
      </c>
      <c r="G20" s="4" t="s">
        <v>23</v>
      </c>
      <c r="H20" s="4" t="s">
        <v>24</v>
      </c>
      <c r="I20" s="4" t="s">
        <v>25</v>
      </c>
      <c r="J20" s="5" t="s">
        <v>25</v>
      </c>
      <c r="K20" s="5" t="s">
        <v>127</v>
      </c>
      <c r="L20" s="5" t="s">
        <v>106</v>
      </c>
      <c r="M20" s="5"/>
      <c r="N20" s="5" t="s">
        <v>128</v>
      </c>
      <c r="O20" s="5"/>
      <c r="P20" s="4" t="str">
        <f t="shared" si="0"/>
        <v>Outstanding</v>
      </c>
      <c r="Q20" s="13" t="s">
        <v>25</v>
      </c>
    </row>
    <row r="21" spans="1:17" ht="60" customHeight="1" x14ac:dyDescent="0.35">
      <c r="A21" s="11" t="s">
        <v>129</v>
      </c>
      <c r="B21" s="2" t="s">
        <v>130</v>
      </c>
      <c r="C21" s="1" t="s">
        <v>131</v>
      </c>
      <c r="D21" s="3" t="s">
        <v>20</v>
      </c>
      <c r="E21" s="3" t="s">
        <v>51</v>
      </c>
      <c r="F21" s="4" t="s">
        <v>22</v>
      </c>
      <c r="G21" s="4" t="s">
        <v>23</v>
      </c>
      <c r="H21" s="4" t="s">
        <v>24</v>
      </c>
      <c r="I21" s="4" t="s">
        <v>25</v>
      </c>
      <c r="J21" s="5" t="s">
        <v>25</v>
      </c>
      <c r="K21" s="5" t="s">
        <v>132</v>
      </c>
      <c r="L21" s="5" t="s">
        <v>133</v>
      </c>
      <c r="M21" s="5" t="s">
        <v>134</v>
      </c>
      <c r="N21" s="5" t="s">
        <v>135</v>
      </c>
      <c r="O21" s="5"/>
      <c r="P21" s="4" t="str">
        <f t="shared" si="0"/>
        <v>Outstanding</v>
      </c>
      <c r="Q21" s="13" t="s">
        <v>25</v>
      </c>
    </row>
    <row r="22" spans="1:17" ht="60" customHeight="1" x14ac:dyDescent="0.35">
      <c r="A22" s="11" t="s">
        <v>129</v>
      </c>
      <c r="B22" s="2" t="s">
        <v>136</v>
      </c>
      <c r="C22" s="1" t="s">
        <v>137</v>
      </c>
      <c r="D22" s="3" t="s">
        <v>20</v>
      </c>
      <c r="E22" s="3" t="s">
        <v>21</v>
      </c>
      <c r="F22" s="4" t="s">
        <v>22</v>
      </c>
      <c r="G22" s="4" t="s">
        <v>23</v>
      </c>
      <c r="H22" s="4" t="s">
        <v>24</v>
      </c>
      <c r="I22" s="4" t="s">
        <v>25</v>
      </c>
      <c r="J22" s="5" t="s">
        <v>25</v>
      </c>
      <c r="K22" s="5" t="s">
        <v>138</v>
      </c>
      <c r="L22" s="5" t="s">
        <v>96</v>
      </c>
      <c r="M22" s="5"/>
      <c r="N22" s="5" t="s">
        <v>139</v>
      </c>
      <c r="O22" s="5"/>
      <c r="P22" s="4" t="str">
        <f t="shared" si="0"/>
        <v>Outstanding</v>
      </c>
      <c r="Q22" s="13" t="s">
        <v>25</v>
      </c>
    </row>
    <row r="23" spans="1:17" ht="60" customHeight="1" x14ac:dyDescent="0.35">
      <c r="A23" s="11" t="s">
        <v>129</v>
      </c>
      <c r="B23" s="2" t="s">
        <v>140</v>
      </c>
      <c r="C23" s="1" t="s">
        <v>141</v>
      </c>
      <c r="D23" s="3" t="s">
        <v>20</v>
      </c>
      <c r="E23" s="3" t="s">
        <v>21</v>
      </c>
      <c r="F23" s="4" t="s">
        <v>22</v>
      </c>
      <c r="G23" s="4" t="s">
        <v>23</v>
      </c>
      <c r="H23" s="4" t="s">
        <v>24</v>
      </c>
      <c r="I23" s="4" t="s">
        <v>25</v>
      </c>
      <c r="J23" s="5" t="s">
        <v>25</v>
      </c>
      <c r="K23" s="5" t="s">
        <v>142</v>
      </c>
      <c r="L23" s="5" t="s">
        <v>123</v>
      </c>
      <c r="M23" s="5"/>
      <c r="N23" s="5" t="s">
        <v>143</v>
      </c>
      <c r="O23" s="5"/>
      <c r="P23" s="4" t="str">
        <f t="shared" si="0"/>
        <v>Outstanding</v>
      </c>
      <c r="Q23" s="13" t="s">
        <v>25</v>
      </c>
    </row>
    <row r="24" spans="1:17" ht="60" customHeight="1" x14ac:dyDescent="0.35">
      <c r="A24" s="11" t="s">
        <v>144</v>
      </c>
      <c r="B24" s="2" t="s">
        <v>145</v>
      </c>
      <c r="C24" s="1" t="s">
        <v>146</v>
      </c>
      <c r="D24" s="3" t="s">
        <v>20</v>
      </c>
      <c r="E24" s="3" t="s">
        <v>51</v>
      </c>
      <c r="F24" s="4" t="s">
        <v>22</v>
      </c>
      <c r="G24" s="4" t="s">
        <v>23</v>
      </c>
      <c r="H24" s="4" t="s">
        <v>24</v>
      </c>
      <c r="I24" s="4" t="s">
        <v>25</v>
      </c>
      <c r="J24" s="5" t="s">
        <v>25</v>
      </c>
      <c r="K24" s="5" t="s">
        <v>147</v>
      </c>
      <c r="L24" s="5" t="s">
        <v>148</v>
      </c>
      <c r="M24" s="5" t="s">
        <v>134</v>
      </c>
      <c r="N24" s="5" t="s">
        <v>149</v>
      </c>
      <c r="O24" s="5"/>
      <c r="P24" s="4" t="str">
        <f t="shared" si="0"/>
        <v>Outstanding</v>
      </c>
      <c r="Q24" s="13" t="s">
        <v>25</v>
      </c>
    </row>
    <row r="25" spans="1:17" ht="60" customHeight="1" x14ac:dyDescent="0.35">
      <c r="A25" s="11" t="s">
        <v>144</v>
      </c>
      <c r="B25" s="2" t="s">
        <v>150</v>
      </c>
      <c r="C25" s="1" t="s">
        <v>151</v>
      </c>
      <c r="D25" s="3" t="s">
        <v>20</v>
      </c>
      <c r="E25" s="3" t="s">
        <v>21</v>
      </c>
      <c r="F25" s="4" t="s">
        <v>22</v>
      </c>
      <c r="G25" s="4" t="s">
        <v>23</v>
      </c>
      <c r="H25" s="4" t="s">
        <v>24</v>
      </c>
      <c r="I25" s="4" t="s">
        <v>25</v>
      </c>
      <c r="J25" s="5" t="s">
        <v>25</v>
      </c>
      <c r="K25" s="5" t="s">
        <v>152</v>
      </c>
      <c r="L25" s="5" t="s">
        <v>96</v>
      </c>
      <c r="M25" s="5"/>
      <c r="N25" s="5" t="s">
        <v>153</v>
      </c>
      <c r="O25" s="5"/>
      <c r="P25" s="4" t="str">
        <f t="shared" si="0"/>
        <v>Outstanding</v>
      </c>
      <c r="Q25" s="13" t="s">
        <v>25</v>
      </c>
    </row>
    <row r="26" spans="1:17" ht="60" customHeight="1" x14ac:dyDescent="0.35">
      <c r="A26" s="11" t="s">
        <v>144</v>
      </c>
      <c r="B26" s="2" t="s">
        <v>154</v>
      </c>
      <c r="C26" s="1" t="s">
        <v>155</v>
      </c>
      <c r="D26" s="3" t="s">
        <v>20</v>
      </c>
      <c r="E26" s="3" t="s">
        <v>21</v>
      </c>
      <c r="F26" s="4" t="s">
        <v>22</v>
      </c>
      <c r="G26" s="4" t="s">
        <v>23</v>
      </c>
      <c r="H26" s="4" t="s">
        <v>24</v>
      </c>
      <c r="I26" s="4" t="s">
        <v>25</v>
      </c>
      <c r="J26" s="5" t="s">
        <v>25</v>
      </c>
      <c r="K26" s="5" t="s">
        <v>156</v>
      </c>
      <c r="L26" s="5" t="s">
        <v>101</v>
      </c>
      <c r="M26" s="5"/>
      <c r="N26" s="5" t="s">
        <v>157</v>
      </c>
      <c r="O26" s="5"/>
      <c r="P26" s="4" t="str">
        <f t="shared" si="0"/>
        <v>Outstanding</v>
      </c>
      <c r="Q26" s="13" t="s">
        <v>25</v>
      </c>
    </row>
    <row r="27" spans="1:17" ht="60" customHeight="1" x14ac:dyDescent="0.35">
      <c r="A27" s="11" t="s">
        <v>158</v>
      </c>
      <c r="B27" s="2" t="s">
        <v>159</v>
      </c>
      <c r="C27" s="1" t="s">
        <v>160</v>
      </c>
      <c r="D27" s="3" t="s">
        <v>20</v>
      </c>
      <c r="E27" s="3" t="s">
        <v>51</v>
      </c>
      <c r="F27" s="4" t="s">
        <v>22</v>
      </c>
      <c r="G27" s="4" t="s">
        <v>23</v>
      </c>
      <c r="H27" s="4" t="s">
        <v>24</v>
      </c>
      <c r="I27" s="4" t="s">
        <v>25</v>
      </c>
      <c r="J27" s="5" t="s">
        <v>25</v>
      </c>
      <c r="K27" s="5" t="s">
        <v>161</v>
      </c>
      <c r="L27" s="5" t="s">
        <v>162</v>
      </c>
      <c r="M27" s="5" t="s">
        <v>134</v>
      </c>
      <c r="N27" s="5" t="s">
        <v>163</v>
      </c>
      <c r="O27" s="5"/>
      <c r="P27" s="4" t="str">
        <f t="shared" si="0"/>
        <v>Outstanding</v>
      </c>
      <c r="Q27" s="13" t="s">
        <v>25</v>
      </c>
    </row>
    <row r="28" spans="1:17" ht="60" customHeight="1" x14ac:dyDescent="0.35">
      <c r="A28" s="11" t="s">
        <v>158</v>
      </c>
      <c r="B28" s="2" t="s">
        <v>164</v>
      </c>
      <c r="C28" s="1" t="s">
        <v>165</v>
      </c>
      <c r="D28" s="3" t="s">
        <v>20</v>
      </c>
      <c r="E28" s="3" t="s">
        <v>21</v>
      </c>
      <c r="F28" s="4" t="s">
        <v>22</v>
      </c>
      <c r="G28" s="4" t="s">
        <v>23</v>
      </c>
      <c r="H28" s="4" t="s">
        <v>24</v>
      </c>
      <c r="I28" s="4" t="s">
        <v>25</v>
      </c>
      <c r="J28" s="5" t="s">
        <v>25</v>
      </c>
      <c r="K28" s="5" t="s">
        <v>166</v>
      </c>
      <c r="L28" s="5" t="s">
        <v>96</v>
      </c>
      <c r="M28" s="5"/>
      <c r="N28" s="5" t="s">
        <v>167</v>
      </c>
      <c r="O28" s="5"/>
      <c r="P28" s="4" t="str">
        <f t="shared" si="0"/>
        <v>Outstanding</v>
      </c>
      <c r="Q28" s="13" t="s">
        <v>25</v>
      </c>
    </row>
    <row r="29" spans="1:17" ht="60" customHeight="1" x14ac:dyDescent="0.35">
      <c r="A29" s="11" t="s">
        <v>158</v>
      </c>
      <c r="B29" s="2" t="s">
        <v>168</v>
      </c>
      <c r="C29" s="1" t="s">
        <v>169</v>
      </c>
      <c r="D29" s="3" t="s">
        <v>20</v>
      </c>
      <c r="E29" s="3" t="s">
        <v>21</v>
      </c>
      <c r="F29" s="4" t="s">
        <v>22</v>
      </c>
      <c r="G29" s="4" t="s">
        <v>23</v>
      </c>
      <c r="H29" s="4" t="s">
        <v>24</v>
      </c>
      <c r="I29" s="4" t="s">
        <v>25</v>
      </c>
      <c r="J29" s="5" t="s">
        <v>25</v>
      </c>
      <c r="K29" s="5" t="s">
        <v>170</v>
      </c>
      <c r="L29" s="5" t="s">
        <v>101</v>
      </c>
      <c r="M29" s="5"/>
      <c r="N29" s="5" t="s">
        <v>171</v>
      </c>
      <c r="O29" s="5"/>
      <c r="P29" s="4" t="str">
        <f t="shared" si="0"/>
        <v>Outstanding</v>
      </c>
      <c r="Q29" s="13" t="s">
        <v>25</v>
      </c>
    </row>
    <row r="30" spans="1:17" ht="60" customHeight="1" x14ac:dyDescent="0.35">
      <c r="A30" s="11" t="s">
        <v>158</v>
      </c>
      <c r="B30" s="2" t="s">
        <v>172</v>
      </c>
      <c r="C30" s="1" t="s">
        <v>173</v>
      </c>
      <c r="D30" s="3" t="s">
        <v>20</v>
      </c>
      <c r="E30" s="3" t="s">
        <v>21</v>
      </c>
      <c r="F30" s="4" t="s">
        <v>22</v>
      </c>
      <c r="G30" s="4" t="s">
        <v>23</v>
      </c>
      <c r="H30" s="4" t="s">
        <v>24</v>
      </c>
      <c r="I30" s="4" t="s">
        <v>25</v>
      </c>
      <c r="J30" s="5" t="s">
        <v>25</v>
      </c>
      <c r="K30" s="5" t="s">
        <v>174</v>
      </c>
      <c r="L30" s="5" t="s">
        <v>106</v>
      </c>
      <c r="M30" s="5"/>
      <c r="N30" s="5" t="s">
        <v>175</v>
      </c>
      <c r="O30" s="5"/>
      <c r="P30" s="4" t="str">
        <f t="shared" si="0"/>
        <v>Outstanding</v>
      </c>
      <c r="Q30" s="13" t="s">
        <v>25</v>
      </c>
    </row>
    <row r="31" spans="1:17" ht="60" customHeight="1" x14ac:dyDescent="0.35">
      <c r="A31" s="11" t="s">
        <v>176</v>
      </c>
      <c r="B31" s="2" t="s">
        <v>177</v>
      </c>
      <c r="C31" s="1" t="s">
        <v>178</v>
      </c>
      <c r="D31" s="3" t="s">
        <v>20</v>
      </c>
      <c r="E31" s="3" t="s">
        <v>51</v>
      </c>
      <c r="F31" s="4" t="s">
        <v>22</v>
      </c>
      <c r="G31" s="4" t="s">
        <v>23</v>
      </c>
      <c r="H31" s="4" t="s">
        <v>24</v>
      </c>
      <c r="I31" s="4" t="s">
        <v>25</v>
      </c>
      <c r="J31" s="5" t="s">
        <v>25</v>
      </c>
      <c r="K31" s="5" t="s">
        <v>179</v>
      </c>
      <c r="L31" s="5" t="s">
        <v>180</v>
      </c>
      <c r="M31" s="5" t="s">
        <v>181</v>
      </c>
      <c r="N31" s="5" t="s">
        <v>182</v>
      </c>
      <c r="O31" s="5"/>
      <c r="P31" s="4" t="str">
        <f t="shared" si="0"/>
        <v>Outstanding</v>
      </c>
      <c r="Q31" s="13" t="s">
        <v>25</v>
      </c>
    </row>
    <row r="32" spans="1:17" ht="60" customHeight="1" x14ac:dyDescent="0.35">
      <c r="A32" s="11" t="s">
        <v>176</v>
      </c>
      <c r="B32" s="2" t="s">
        <v>183</v>
      </c>
      <c r="C32" s="1" t="s">
        <v>184</v>
      </c>
      <c r="D32" s="3" t="s">
        <v>20</v>
      </c>
      <c r="E32" s="3" t="s">
        <v>21</v>
      </c>
      <c r="F32" s="4" t="s">
        <v>22</v>
      </c>
      <c r="G32" s="4" t="s">
        <v>23</v>
      </c>
      <c r="H32" s="4" t="s">
        <v>24</v>
      </c>
      <c r="I32" s="4" t="s">
        <v>25</v>
      </c>
      <c r="J32" s="5" t="s">
        <v>25</v>
      </c>
      <c r="K32" s="5" t="s">
        <v>185</v>
      </c>
      <c r="L32" s="5" t="s">
        <v>96</v>
      </c>
      <c r="M32" s="5"/>
      <c r="N32" s="5" t="s">
        <v>186</v>
      </c>
      <c r="O32" s="5"/>
      <c r="P32" s="4" t="str">
        <f t="shared" si="0"/>
        <v>Outstanding</v>
      </c>
      <c r="Q32" s="13" t="s">
        <v>25</v>
      </c>
    </row>
    <row r="33" spans="1:17" ht="60" customHeight="1" x14ac:dyDescent="0.35">
      <c r="A33" s="11" t="s">
        <v>176</v>
      </c>
      <c r="B33" s="2" t="s">
        <v>187</v>
      </c>
      <c r="C33" s="1" t="s">
        <v>188</v>
      </c>
      <c r="D33" s="3" t="s">
        <v>20</v>
      </c>
      <c r="E33" s="3" t="s">
        <v>21</v>
      </c>
      <c r="F33" s="4" t="s">
        <v>22</v>
      </c>
      <c r="G33" s="4" t="s">
        <v>23</v>
      </c>
      <c r="H33" s="4" t="s">
        <v>24</v>
      </c>
      <c r="I33" s="4" t="s">
        <v>25</v>
      </c>
      <c r="J33" s="5" t="s">
        <v>25</v>
      </c>
      <c r="K33" s="5" t="s">
        <v>189</v>
      </c>
      <c r="L33" s="5" t="s">
        <v>101</v>
      </c>
      <c r="M33" s="5"/>
      <c r="N33" s="5" t="s">
        <v>190</v>
      </c>
      <c r="O33" s="5"/>
      <c r="P33" s="4" t="str">
        <f t="shared" si="0"/>
        <v>Outstanding</v>
      </c>
      <c r="Q33" s="13" t="s">
        <v>25</v>
      </c>
    </row>
    <row r="34" spans="1:17" ht="60" customHeight="1" x14ac:dyDescent="0.35">
      <c r="A34" s="11" t="s">
        <v>176</v>
      </c>
      <c r="B34" s="2" t="s">
        <v>191</v>
      </c>
      <c r="C34" s="1" t="s">
        <v>192</v>
      </c>
      <c r="D34" s="3" t="s">
        <v>20</v>
      </c>
      <c r="E34" s="3" t="s">
        <v>21</v>
      </c>
      <c r="F34" s="4" t="s">
        <v>22</v>
      </c>
      <c r="G34" s="4" t="s">
        <v>23</v>
      </c>
      <c r="H34" s="4" t="s">
        <v>24</v>
      </c>
      <c r="I34" s="4" t="s">
        <v>25</v>
      </c>
      <c r="J34" s="5" t="s">
        <v>25</v>
      </c>
      <c r="K34" s="5" t="s">
        <v>193</v>
      </c>
      <c r="L34" s="5" t="s">
        <v>106</v>
      </c>
      <c r="M34" s="5"/>
      <c r="N34" s="5" t="s">
        <v>194</v>
      </c>
      <c r="O34" s="5"/>
      <c r="P34" s="4" t="str">
        <f t="shared" si="0"/>
        <v>Outstanding</v>
      </c>
      <c r="Q34" s="13" t="s">
        <v>25</v>
      </c>
    </row>
    <row r="35" spans="1:17" ht="60" customHeight="1" x14ac:dyDescent="0.35">
      <c r="A35" s="11" t="s">
        <v>195</v>
      </c>
      <c r="B35" s="2" t="s">
        <v>196</v>
      </c>
      <c r="C35" s="1" t="s">
        <v>197</v>
      </c>
      <c r="D35" s="3" t="s">
        <v>20</v>
      </c>
      <c r="E35" s="3" t="s">
        <v>51</v>
      </c>
      <c r="F35" s="4" t="s">
        <v>22</v>
      </c>
      <c r="G35" s="4" t="s">
        <v>23</v>
      </c>
      <c r="H35" s="4" t="s">
        <v>24</v>
      </c>
      <c r="I35" s="4" t="s">
        <v>25</v>
      </c>
      <c r="J35" s="5" t="s">
        <v>25</v>
      </c>
      <c r="K35" s="5" t="s">
        <v>198</v>
      </c>
      <c r="L35" s="5" t="s">
        <v>199</v>
      </c>
      <c r="M35" s="5" t="s">
        <v>134</v>
      </c>
      <c r="N35" s="5" t="s">
        <v>200</v>
      </c>
      <c r="O35" s="5"/>
      <c r="P35" s="4" t="str">
        <f t="shared" si="0"/>
        <v>Outstanding</v>
      </c>
      <c r="Q35" s="13" t="s">
        <v>25</v>
      </c>
    </row>
    <row r="36" spans="1:17" ht="60" customHeight="1" x14ac:dyDescent="0.35">
      <c r="A36" s="11" t="s">
        <v>195</v>
      </c>
      <c r="B36" s="2" t="s">
        <v>201</v>
      </c>
      <c r="C36" s="1" t="s">
        <v>202</v>
      </c>
      <c r="D36" s="3" t="s">
        <v>20</v>
      </c>
      <c r="E36" s="3" t="s">
        <v>21</v>
      </c>
      <c r="F36" s="4" t="s">
        <v>22</v>
      </c>
      <c r="G36" s="4" t="s">
        <v>23</v>
      </c>
      <c r="H36" s="4" t="s">
        <v>24</v>
      </c>
      <c r="I36" s="4" t="s">
        <v>25</v>
      </c>
      <c r="J36" s="5" t="s">
        <v>25</v>
      </c>
      <c r="K36" s="5" t="s">
        <v>203</v>
      </c>
      <c r="L36" s="5" t="s">
        <v>96</v>
      </c>
      <c r="M36" s="5"/>
      <c r="N36" s="5" t="s">
        <v>204</v>
      </c>
      <c r="O36" s="5"/>
      <c r="P36" s="4" t="str">
        <f t="shared" si="0"/>
        <v>Outstanding</v>
      </c>
      <c r="Q36" s="13" t="s">
        <v>25</v>
      </c>
    </row>
    <row r="37" spans="1:17" ht="60" customHeight="1" x14ac:dyDescent="0.35">
      <c r="A37" s="11" t="s">
        <v>195</v>
      </c>
      <c r="B37" s="2" t="s">
        <v>205</v>
      </c>
      <c r="C37" s="1" t="s">
        <v>206</v>
      </c>
      <c r="D37" s="3" t="s">
        <v>20</v>
      </c>
      <c r="E37" s="3" t="s">
        <v>21</v>
      </c>
      <c r="F37" s="4" t="s">
        <v>22</v>
      </c>
      <c r="G37" s="4" t="s">
        <v>23</v>
      </c>
      <c r="H37" s="4" t="s">
        <v>24</v>
      </c>
      <c r="I37" s="4" t="s">
        <v>25</v>
      </c>
      <c r="J37" s="5" t="s">
        <v>25</v>
      </c>
      <c r="K37" s="5" t="s">
        <v>207</v>
      </c>
      <c r="L37" s="5" t="s">
        <v>101</v>
      </c>
      <c r="M37" s="5"/>
      <c r="N37" s="5" t="s">
        <v>208</v>
      </c>
      <c r="O37" s="5"/>
      <c r="P37" s="4" t="str">
        <f t="shared" si="0"/>
        <v>Outstanding</v>
      </c>
      <c r="Q37" s="13" t="s">
        <v>25</v>
      </c>
    </row>
    <row r="38" spans="1:17" ht="60" customHeight="1" x14ac:dyDescent="0.35">
      <c r="A38" s="11" t="s">
        <v>195</v>
      </c>
      <c r="B38" s="2" t="s">
        <v>209</v>
      </c>
      <c r="C38" s="1" t="s">
        <v>210</v>
      </c>
      <c r="D38" s="3" t="s">
        <v>20</v>
      </c>
      <c r="E38" s="3" t="s">
        <v>21</v>
      </c>
      <c r="F38" s="4" t="s">
        <v>22</v>
      </c>
      <c r="G38" s="4" t="s">
        <v>23</v>
      </c>
      <c r="H38" s="4" t="s">
        <v>24</v>
      </c>
      <c r="I38" s="4" t="s">
        <v>25</v>
      </c>
      <c r="J38" s="5" t="s">
        <v>25</v>
      </c>
      <c r="K38" s="5" t="s">
        <v>211</v>
      </c>
      <c r="L38" s="5" t="s">
        <v>106</v>
      </c>
      <c r="M38" s="5"/>
      <c r="N38" s="5" t="s">
        <v>212</v>
      </c>
      <c r="O38" s="5"/>
      <c r="P38" s="4" t="str">
        <f t="shared" si="0"/>
        <v>Outstanding</v>
      </c>
      <c r="Q38" s="13" t="s">
        <v>25</v>
      </c>
    </row>
    <row r="39" spans="1:17" ht="60" customHeight="1" x14ac:dyDescent="0.35">
      <c r="A39" s="11" t="s">
        <v>213</v>
      </c>
      <c r="B39" s="2" t="s">
        <v>214</v>
      </c>
      <c r="C39" s="1" t="s">
        <v>215</v>
      </c>
      <c r="D39" s="3" t="s">
        <v>81</v>
      </c>
      <c r="E39" s="3" t="s">
        <v>21</v>
      </c>
      <c r="F39" s="4" t="s">
        <v>22</v>
      </c>
      <c r="G39" s="4" t="s">
        <v>23</v>
      </c>
      <c r="H39" s="4" t="s">
        <v>24</v>
      </c>
      <c r="I39" s="4" t="s">
        <v>25</v>
      </c>
      <c r="J39" s="5" t="s">
        <v>25</v>
      </c>
      <c r="K39" s="5" t="s">
        <v>216</v>
      </c>
      <c r="L39" s="5" t="s">
        <v>217</v>
      </c>
      <c r="M39" s="5" t="s">
        <v>218</v>
      </c>
      <c r="N39" s="5" t="s">
        <v>219</v>
      </c>
      <c r="O39" s="5"/>
      <c r="P39" s="4" t="str">
        <f t="shared" si="0"/>
        <v>Outstanding</v>
      </c>
      <c r="Q39" s="13" t="s">
        <v>25</v>
      </c>
    </row>
    <row r="40" spans="1:17" ht="60" customHeight="1" x14ac:dyDescent="0.35">
      <c r="A40" s="11" t="s">
        <v>213</v>
      </c>
      <c r="B40" s="2" t="s">
        <v>220</v>
      </c>
      <c r="C40" s="1" t="s">
        <v>221</v>
      </c>
      <c r="D40" s="3" t="s">
        <v>20</v>
      </c>
      <c r="E40" s="3" t="s">
        <v>51</v>
      </c>
      <c r="F40" s="4" t="s">
        <v>22</v>
      </c>
      <c r="G40" s="4" t="s">
        <v>23</v>
      </c>
      <c r="H40" s="4" t="s">
        <v>24</v>
      </c>
      <c r="I40" s="4" t="s">
        <v>25</v>
      </c>
      <c r="J40" s="5" t="s">
        <v>25</v>
      </c>
      <c r="K40" s="5" t="s">
        <v>222</v>
      </c>
      <c r="L40" s="5" t="s">
        <v>223</v>
      </c>
      <c r="M40" s="5"/>
      <c r="N40" s="5" t="s">
        <v>224</v>
      </c>
      <c r="O40" s="5" t="s">
        <v>225</v>
      </c>
      <c r="P40" s="4" t="str">
        <f t="shared" si="0"/>
        <v>Outstanding</v>
      </c>
      <c r="Q40" s="13" t="s">
        <v>25</v>
      </c>
    </row>
    <row r="41" spans="1:17" ht="60" customHeight="1" x14ac:dyDescent="0.35">
      <c r="A41" s="11" t="s">
        <v>213</v>
      </c>
      <c r="B41" s="2" t="s">
        <v>226</v>
      </c>
      <c r="C41" s="1" t="s">
        <v>227</v>
      </c>
      <c r="D41" s="3" t="s">
        <v>20</v>
      </c>
      <c r="E41" s="3" t="s">
        <v>21</v>
      </c>
      <c r="F41" s="4" t="s">
        <v>22</v>
      </c>
      <c r="G41" s="4" t="s">
        <v>23</v>
      </c>
      <c r="H41" s="4" t="s">
        <v>24</v>
      </c>
      <c r="I41" s="4" t="s">
        <v>25</v>
      </c>
      <c r="J41" s="5" t="s">
        <v>25</v>
      </c>
      <c r="K41" s="5" t="s">
        <v>228</v>
      </c>
      <c r="L41" s="5" t="s">
        <v>229</v>
      </c>
      <c r="M41" s="5" t="s">
        <v>230</v>
      </c>
      <c r="N41" s="5" t="s">
        <v>231</v>
      </c>
      <c r="O41" s="5" t="s">
        <v>232</v>
      </c>
      <c r="P41" s="4" t="str">
        <f t="shared" si="0"/>
        <v>Outstanding</v>
      </c>
      <c r="Q41" s="13" t="s">
        <v>25</v>
      </c>
    </row>
    <row r="42" spans="1:17" ht="60" customHeight="1" x14ac:dyDescent="0.35">
      <c r="A42" s="11" t="s">
        <v>213</v>
      </c>
      <c r="B42" s="2" t="s">
        <v>233</v>
      </c>
      <c r="C42" s="1" t="s">
        <v>234</v>
      </c>
      <c r="D42" s="3" t="s">
        <v>20</v>
      </c>
      <c r="E42" s="3" t="s">
        <v>21</v>
      </c>
      <c r="F42" s="4" t="s">
        <v>22</v>
      </c>
      <c r="G42" s="4" t="s">
        <v>23</v>
      </c>
      <c r="H42" s="4" t="s">
        <v>24</v>
      </c>
      <c r="I42" s="4" t="s">
        <v>25</v>
      </c>
      <c r="J42" s="5" t="s">
        <v>25</v>
      </c>
      <c r="K42" s="5" t="s">
        <v>235</v>
      </c>
      <c r="L42" s="5" t="s">
        <v>236</v>
      </c>
      <c r="M42" s="5" t="s">
        <v>237</v>
      </c>
      <c r="N42" s="5" t="s">
        <v>238</v>
      </c>
      <c r="O42" s="5" t="s">
        <v>239</v>
      </c>
      <c r="P42" s="4" t="str">
        <f t="shared" si="0"/>
        <v>Outstanding</v>
      </c>
      <c r="Q42" s="13" t="s">
        <v>25</v>
      </c>
    </row>
    <row r="43" spans="1:17" ht="60" customHeight="1" x14ac:dyDescent="0.35">
      <c r="A43" s="11" t="s">
        <v>213</v>
      </c>
      <c r="B43" s="2" t="s">
        <v>240</v>
      </c>
      <c r="C43" s="1" t="s">
        <v>241</v>
      </c>
      <c r="D43" s="3" t="s">
        <v>20</v>
      </c>
      <c r="E43" s="3" t="s">
        <v>21</v>
      </c>
      <c r="F43" s="4" t="s">
        <v>22</v>
      </c>
      <c r="G43" s="4" t="s">
        <v>23</v>
      </c>
      <c r="H43" s="4" t="s">
        <v>24</v>
      </c>
      <c r="I43" s="4" t="s">
        <v>25</v>
      </c>
      <c r="J43" s="5" t="s">
        <v>25</v>
      </c>
      <c r="K43" s="5" t="s">
        <v>242</v>
      </c>
      <c r="L43" s="5" t="s">
        <v>243</v>
      </c>
      <c r="M43" s="5"/>
      <c r="N43" s="5" t="s">
        <v>244</v>
      </c>
      <c r="O43" s="5" t="s">
        <v>239</v>
      </c>
      <c r="P43" s="4" t="str">
        <f t="shared" si="0"/>
        <v>Outstanding</v>
      </c>
      <c r="Q43" s="13" t="s">
        <v>25</v>
      </c>
    </row>
    <row r="44" spans="1:17" ht="60" customHeight="1" x14ac:dyDescent="0.35">
      <c r="A44" s="11" t="s">
        <v>213</v>
      </c>
      <c r="B44" s="2" t="s">
        <v>245</v>
      </c>
      <c r="C44" s="1" t="s">
        <v>246</v>
      </c>
      <c r="D44" s="3" t="s">
        <v>20</v>
      </c>
      <c r="E44" s="3" t="s">
        <v>21</v>
      </c>
      <c r="F44" s="4" t="s">
        <v>22</v>
      </c>
      <c r="G44" s="4" t="s">
        <v>23</v>
      </c>
      <c r="H44" s="4" t="s">
        <v>24</v>
      </c>
      <c r="I44" s="4" t="s">
        <v>25</v>
      </c>
      <c r="J44" s="5" t="s">
        <v>25</v>
      </c>
      <c r="K44" s="5" t="s">
        <v>247</v>
      </c>
      <c r="L44" s="5" t="s">
        <v>248</v>
      </c>
      <c r="M44" s="5"/>
      <c r="N44" s="5" t="s">
        <v>249</v>
      </c>
      <c r="O44" s="5" t="s">
        <v>250</v>
      </c>
      <c r="P44" s="4" t="str">
        <f t="shared" si="0"/>
        <v>Outstanding</v>
      </c>
      <c r="Q44" s="13" t="s">
        <v>25</v>
      </c>
    </row>
    <row r="45" spans="1:17" ht="60" customHeight="1" x14ac:dyDescent="0.35">
      <c r="A45" s="11" t="s">
        <v>213</v>
      </c>
      <c r="B45" s="2" t="s">
        <v>251</v>
      </c>
      <c r="C45" s="1" t="s">
        <v>252</v>
      </c>
      <c r="D45" s="3" t="s">
        <v>20</v>
      </c>
      <c r="E45" s="3" t="s">
        <v>21</v>
      </c>
      <c r="F45" s="4" t="s">
        <v>22</v>
      </c>
      <c r="G45" s="4" t="s">
        <v>23</v>
      </c>
      <c r="H45" s="4" t="s">
        <v>24</v>
      </c>
      <c r="I45" s="4" t="s">
        <v>25</v>
      </c>
      <c r="J45" s="5" t="s">
        <v>25</v>
      </c>
      <c r="K45" s="5" t="s">
        <v>253</v>
      </c>
      <c r="L45" s="5" t="s">
        <v>254</v>
      </c>
      <c r="M45" s="5"/>
      <c r="N45" s="5" t="s">
        <v>255</v>
      </c>
      <c r="O45" s="5" t="s">
        <v>239</v>
      </c>
      <c r="P45" s="4" t="str">
        <f t="shared" si="0"/>
        <v>Outstanding</v>
      </c>
      <c r="Q45" s="13" t="s">
        <v>25</v>
      </c>
    </row>
    <row r="46" spans="1:17" ht="60" customHeight="1" x14ac:dyDescent="0.35">
      <c r="A46" s="11" t="s">
        <v>213</v>
      </c>
      <c r="B46" s="2" t="s">
        <v>256</v>
      </c>
      <c r="C46" s="1" t="s">
        <v>257</v>
      </c>
      <c r="D46" s="3" t="s">
        <v>20</v>
      </c>
      <c r="E46" s="3" t="s">
        <v>21</v>
      </c>
      <c r="F46" s="4" t="s">
        <v>22</v>
      </c>
      <c r="G46" s="4" t="s">
        <v>23</v>
      </c>
      <c r="H46" s="4" t="s">
        <v>24</v>
      </c>
      <c r="I46" s="4" t="s">
        <v>25</v>
      </c>
      <c r="J46" s="5" t="s">
        <v>25</v>
      </c>
      <c r="K46" s="5" t="s">
        <v>258</v>
      </c>
      <c r="L46" s="5" t="s">
        <v>259</v>
      </c>
      <c r="M46" s="5"/>
      <c r="N46" s="5" t="s">
        <v>260</v>
      </c>
      <c r="O46" s="5" t="s">
        <v>239</v>
      </c>
      <c r="P46" s="4" t="str">
        <f t="shared" si="0"/>
        <v>Outstanding</v>
      </c>
      <c r="Q46" s="13" t="s">
        <v>25</v>
      </c>
    </row>
    <row r="47" spans="1:17" ht="60" customHeight="1" x14ac:dyDescent="0.35">
      <c r="A47" s="11" t="s">
        <v>213</v>
      </c>
      <c r="B47" s="2" t="s">
        <v>261</v>
      </c>
      <c r="C47" s="1" t="s">
        <v>262</v>
      </c>
      <c r="D47" s="3" t="s">
        <v>20</v>
      </c>
      <c r="E47" s="3" t="s">
        <v>21</v>
      </c>
      <c r="F47" s="4" t="s">
        <v>22</v>
      </c>
      <c r="G47" s="4" t="s">
        <v>23</v>
      </c>
      <c r="H47" s="4" t="s">
        <v>24</v>
      </c>
      <c r="I47" s="4" t="s">
        <v>25</v>
      </c>
      <c r="J47" s="5" t="s">
        <v>25</v>
      </c>
      <c r="K47" s="5" t="s">
        <v>263</v>
      </c>
      <c r="L47" s="5" t="s">
        <v>264</v>
      </c>
      <c r="M47" s="5"/>
      <c r="N47" s="5" t="s">
        <v>265</v>
      </c>
      <c r="O47" s="5" t="s">
        <v>266</v>
      </c>
      <c r="P47" s="4" t="str">
        <f t="shared" si="0"/>
        <v>Outstanding</v>
      </c>
      <c r="Q47" s="13" t="s">
        <v>25</v>
      </c>
    </row>
    <row r="48" spans="1:17" ht="60" customHeight="1" x14ac:dyDescent="0.35">
      <c r="A48" s="11" t="s">
        <v>267</v>
      </c>
      <c r="B48" s="2" t="s">
        <v>268</v>
      </c>
      <c r="C48" s="1" t="s">
        <v>269</v>
      </c>
      <c r="D48" s="3" t="s">
        <v>81</v>
      </c>
      <c r="E48" s="3" t="s">
        <v>21</v>
      </c>
      <c r="F48" s="4" t="s">
        <v>22</v>
      </c>
      <c r="G48" s="4" t="s">
        <v>23</v>
      </c>
      <c r="H48" s="4" t="s">
        <v>24</v>
      </c>
      <c r="I48" s="4" t="s">
        <v>25</v>
      </c>
      <c r="J48" s="5" t="s">
        <v>25</v>
      </c>
      <c r="K48" s="5" t="s">
        <v>270</v>
      </c>
      <c r="L48" s="5" t="s">
        <v>271</v>
      </c>
      <c r="M48" s="5"/>
      <c r="N48" s="5" t="s">
        <v>272</v>
      </c>
      <c r="O48" s="5"/>
      <c r="P48" s="4" t="str">
        <f t="shared" si="0"/>
        <v>Outstanding</v>
      </c>
      <c r="Q48" s="13" t="s">
        <v>25</v>
      </c>
    </row>
    <row r="49" spans="1:17" ht="60" customHeight="1" x14ac:dyDescent="0.35">
      <c r="A49" s="11" t="s">
        <v>273</v>
      </c>
      <c r="B49" s="2" t="s">
        <v>274</v>
      </c>
      <c r="C49" s="1" t="s">
        <v>275</v>
      </c>
      <c r="D49" s="3" t="s">
        <v>20</v>
      </c>
      <c r="E49" s="3" t="s">
        <v>21</v>
      </c>
      <c r="F49" s="4" t="s">
        <v>22</v>
      </c>
      <c r="G49" s="4" t="s">
        <v>23</v>
      </c>
      <c r="H49" s="4" t="s">
        <v>24</v>
      </c>
      <c r="I49" s="4" t="s">
        <v>25</v>
      </c>
      <c r="J49" s="5" t="s">
        <v>25</v>
      </c>
      <c r="K49" s="5" t="s">
        <v>276</v>
      </c>
      <c r="L49" s="5" t="s">
        <v>277</v>
      </c>
      <c r="M49" s="5"/>
      <c r="N49" s="5" t="s">
        <v>278</v>
      </c>
      <c r="O49" s="5"/>
      <c r="P49" s="4" t="str">
        <f t="shared" si="0"/>
        <v>Outstanding</v>
      </c>
      <c r="Q49" s="13" t="s">
        <v>25</v>
      </c>
    </row>
    <row r="50" spans="1:17" ht="60" customHeight="1" x14ac:dyDescent="0.35">
      <c r="A50" s="11" t="s">
        <v>273</v>
      </c>
      <c r="B50" s="2" t="s">
        <v>279</v>
      </c>
      <c r="C50" s="1" t="s">
        <v>280</v>
      </c>
      <c r="D50" s="3" t="s">
        <v>20</v>
      </c>
      <c r="E50" s="3" t="s">
        <v>21</v>
      </c>
      <c r="F50" s="4" t="s">
        <v>22</v>
      </c>
      <c r="G50" s="4" t="s">
        <v>23</v>
      </c>
      <c r="H50" s="4" t="s">
        <v>24</v>
      </c>
      <c r="I50" s="4" t="s">
        <v>25</v>
      </c>
      <c r="J50" s="5" t="s">
        <v>25</v>
      </c>
      <c r="K50" s="5" t="s">
        <v>281</v>
      </c>
      <c r="L50" s="5" t="s">
        <v>282</v>
      </c>
      <c r="M50" s="5"/>
      <c r="N50" s="5" t="s">
        <v>283</v>
      </c>
      <c r="O50" s="5"/>
      <c r="P50" s="4" t="str">
        <f t="shared" si="0"/>
        <v>Outstanding</v>
      </c>
      <c r="Q50" s="13" t="s">
        <v>25</v>
      </c>
    </row>
    <row r="51" spans="1:17" ht="60" customHeight="1" x14ac:dyDescent="0.35">
      <c r="A51" s="11" t="s">
        <v>273</v>
      </c>
      <c r="B51" s="2" t="s">
        <v>284</v>
      </c>
      <c r="C51" s="1" t="s">
        <v>285</v>
      </c>
      <c r="D51" s="3" t="s">
        <v>20</v>
      </c>
      <c r="E51" s="3" t="s">
        <v>51</v>
      </c>
      <c r="F51" s="4" t="s">
        <v>22</v>
      </c>
      <c r="G51" s="4" t="s">
        <v>23</v>
      </c>
      <c r="H51" s="4" t="s">
        <v>24</v>
      </c>
      <c r="I51" s="4" t="s">
        <v>25</v>
      </c>
      <c r="J51" s="5" t="s">
        <v>25</v>
      </c>
      <c r="K51" s="5" t="s">
        <v>286</v>
      </c>
      <c r="L51" s="5" t="s">
        <v>287</v>
      </c>
      <c r="M51" s="5" t="s">
        <v>288</v>
      </c>
      <c r="N51" s="5" t="s">
        <v>289</v>
      </c>
      <c r="O51" s="5"/>
      <c r="P51" s="4" t="str">
        <f t="shared" si="0"/>
        <v>Outstanding</v>
      </c>
      <c r="Q51" s="13" t="s">
        <v>25</v>
      </c>
    </row>
    <row r="52" spans="1:17" ht="60" customHeight="1" x14ac:dyDescent="0.35">
      <c r="A52" s="11" t="s">
        <v>273</v>
      </c>
      <c r="B52" s="2" t="s">
        <v>290</v>
      </c>
      <c r="C52" s="1" t="s">
        <v>291</v>
      </c>
      <c r="D52" s="3" t="s">
        <v>20</v>
      </c>
      <c r="E52" s="3" t="s">
        <v>21</v>
      </c>
      <c r="F52" s="4" t="s">
        <v>22</v>
      </c>
      <c r="G52" s="4" t="s">
        <v>23</v>
      </c>
      <c r="H52" s="4" t="s">
        <v>24</v>
      </c>
      <c r="I52" s="4" t="s">
        <v>25</v>
      </c>
      <c r="J52" s="5" t="s">
        <v>25</v>
      </c>
      <c r="K52" s="5" t="s">
        <v>292</v>
      </c>
      <c r="L52" s="5" t="s">
        <v>293</v>
      </c>
      <c r="M52" s="5"/>
      <c r="N52" s="5" t="s">
        <v>294</v>
      </c>
      <c r="O52" s="5"/>
      <c r="P52" s="4" t="str">
        <f t="shared" si="0"/>
        <v>Outstanding</v>
      </c>
      <c r="Q52" s="13" t="s">
        <v>25</v>
      </c>
    </row>
    <row r="53" spans="1:17" ht="60" customHeight="1" x14ac:dyDescent="0.35">
      <c r="A53" s="11" t="s">
        <v>295</v>
      </c>
      <c r="B53" s="2" t="s">
        <v>296</v>
      </c>
      <c r="C53" s="1" t="s">
        <v>297</v>
      </c>
      <c r="D53" s="3" t="s">
        <v>20</v>
      </c>
      <c r="E53" s="3" t="s">
        <v>21</v>
      </c>
      <c r="F53" s="4" t="s">
        <v>22</v>
      </c>
      <c r="G53" s="4" t="s">
        <v>23</v>
      </c>
      <c r="H53" s="4" t="s">
        <v>24</v>
      </c>
      <c r="I53" s="4" t="s">
        <v>25</v>
      </c>
      <c r="J53" s="5" t="s">
        <v>25</v>
      </c>
      <c r="K53" s="5" t="s">
        <v>298</v>
      </c>
      <c r="L53" s="5" t="s">
        <v>299</v>
      </c>
      <c r="M53" s="5" t="s">
        <v>300</v>
      </c>
      <c r="N53" s="5" t="s">
        <v>301</v>
      </c>
      <c r="O53" s="5" t="s">
        <v>302</v>
      </c>
      <c r="P53" s="4" t="str">
        <f t="shared" si="0"/>
        <v>Outstanding</v>
      </c>
      <c r="Q53" s="13" t="s">
        <v>25</v>
      </c>
    </row>
    <row r="54" spans="1:17" ht="60" customHeight="1" x14ac:dyDescent="0.35">
      <c r="A54" s="11" t="s">
        <v>295</v>
      </c>
      <c r="B54" s="2" t="s">
        <v>303</v>
      </c>
      <c r="C54" s="1" t="s">
        <v>304</v>
      </c>
      <c r="D54" s="3" t="s">
        <v>20</v>
      </c>
      <c r="E54" s="3" t="s">
        <v>21</v>
      </c>
      <c r="F54" s="4" t="s">
        <v>22</v>
      </c>
      <c r="G54" s="4" t="s">
        <v>23</v>
      </c>
      <c r="H54" s="4" t="s">
        <v>24</v>
      </c>
      <c r="I54" s="4" t="s">
        <v>25</v>
      </c>
      <c r="J54" s="5" t="s">
        <v>25</v>
      </c>
      <c r="K54" s="5" t="s">
        <v>305</v>
      </c>
      <c r="L54" s="5" t="s">
        <v>306</v>
      </c>
      <c r="M54" s="5"/>
      <c r="N54" s="5" t="s">
        <v>307</v>
      </c>
      <c r="O54" s="5" t="s">
        <v>308</v>
      </c>
      <c r="P54" s="4" t="str">
        <f t="shared" si="0"/>
        <v>Outstanding</v>
      </c>
      <c r="Q54" s="13" t="s">
        <v>25</v>
      </c>
    </row>
    <row r="55" spans="1:17" ht="60" customHeight="1" x14ac:dyDescent="0.35">
      <c r="A55" s="11" t="s">
        <v>309</v>
      </c>
      <c r="B55" s="2" t="s">
        <v>310</v>
      </c>
      <c r="C55" s="1" t="s">
        <v>311</v>
      </c>
      <c r="D55" s="3" t="s">
        <v>20</v>
      </c>
      <c r="E55" s="3" t="s">
        <v>21</v>
      </c>
      <c r="F55" s="4" t="s">
        <v>22</v>
      </c>
      <c r="G55" s="4" t="s">
        <v>23</v>
      </c>
      <c r="H55" s="4" t="s">
        <v>24</v>
      </c>
      <c r="I55" s="4" t="s">
        <v>25</v>
      </c>
      <c r="J55" s="5" t="s">
        <v>25</v>
      </c>
      <c r="K55" s="5" t="s">
        <v>312</v>
      </c>
      <c r="L55" s="5" t="s">
        <v>313</v>
      </c>
      <c r="M55" s="5" t="s">
        <v>314</v>
      </c>
      <c r="N55" s="5" t="s">
        <v>315</v>
      </c>
      <c r="O55" s="5" t="s">
        <v>316</v>
      </c>
      <c r="P55" s="4" t="str">
        <f t="shared" si="0"/>
        <v>Outstanding</v>
      </c>
      <c r="Q55" s="13" t="s">
        <v>25</v>
      </c>
    </row>
    <row r="56" spans="1:17" ht="60" customHeight="1" x14ac:dyDescent="0.35">
      <c r="A56" s="11" t="s">
        <v>309</v>
      </c>
      <c r="B56" s="2" t="s">
        <v>317</v>
      </c>
      <c r="C56" s="1" t="s">
        <v>318</v>
      </c>
      <c r="D56" s="3" t="s">
        <v>20</v>
      </c>
      <c r="E56" s="3" t="s">
        <v>51</v>
      </c>
      <c r="F56" s="4" t="s">
        <v>22</v>
      </c>
      <c r="G56" s="4" t="s">
        <v>23</v>
      </c>
      <c r="H56" s="4" t="s">
        <v>24</v>
      </c>
      <c r="I56" s="4" t="s">
        <v>25</v>
      </c>
      <c r="J56" s="5" t="s">
        <v>25</v>
      </c>
      <c r="K56" s="5" t="s">
        <v>319</v>
      </c>
      <c r="L56" s="5" t="s">
        <v>320</v>
      </c>
      <c r="M56" s="5" t="s">
        <v>321</v>
      </c>
      <c r="N56" s="5" t="s">
        <v>322</v>
      </c>
      <c r="O56" s="5" t="s">
        <v>323</v>
      </c>
      <c r="P56" s="4" t="str">
        <f t="shared" si="0"/>
        <v>Outstanding</v>
      </c>
      <c r="Q56" s="13" t="s">
        <v>25</v>
      </c>
    </row>
    <row r="57" spans="1:17" ht="60" customHeight="1" x14ac:dyDescent="0.35">
      <c r="A57" s="11" t="s">
        <v>309</v>
      </c>
      <c r="B57" s="2" t="s">
        <v>324</v>
      </c>
      <c r="C57" s="1" t="s">
        <v>325</v>
      </c>
      <c r="D57" s="3" t="s">
        <v>20</v>
      </c>
      <c r="E57" s="3" t="s">
        <v>21</v>
      </c>
      <c r="F57" s="4" t="s">
        <v>22</v>
      </c>
      <c r="G57" s="4" t="s">
        <v>23</v>
      </c>
      <c r="H57" s="4" t="s">
        <v>24</v>
      </c>
      <c r="I57" s="4" t="s">
        <v>25</v>
      </c>
      <c r="J57" s="5" t="s">
        <v>25</v>
      </c>
      <c r="K57" s="5" t="s">
        <v>326</v>
      </c>
      <c r="L57" s="5" t="s">
        <v>327</v>
      </c>
      <c r="M57" s="5"/>
      <c r="N57" s="5" t="s">
        <v>328</v>
      </c>
      <c r="O57" s="5" t="s">
        <v>329</v>
      </c>
      <c r="P57" s="4" t="str">
        <f t="shared" si="0"/>
        <v>Outstanding</v>
      </c>
      <c r="Q57" s="13" t="s">
        <v>25</v>
      </c>
    </row>
    <row r="58" spans="1:17" ht="60" customHeight="1" x14ac:dyDescent="0.35">
      <c r="A58" s="11" t="s">
        <v>309</v>
      </c>
      <c r="B58" s="2" t="s">
        <v>330</v>
      </c>
      <c r="C58" s="1" t="s">
        <v>331</v>
      </c>
      <c r="D58" s="3" t="s">
        <v>20</v>
      </c>
      <c r="E58" s="3" t="s">
        <v>21</v>
      </c>
      <c r="F58" s="4" t="s">
        <v>22</v>
      </c>
      <c r="G58" s="4" t="s">
        <v>23</v>
      </c>
      <c r="H58" s="4" t="s">
        <v>24</v>
      </c>
      <c r="I58" s="4" t="s">
        <v>25</v>
      </c>
      <c r="J58" s="5" t="s">
        <v>25</v>
      </c>
      <c r="K58" s="5" t="s">
        <v>332</v>
      </c>
      <c r="L58" s="5" t="s">
        <v>333</v>
      </c>
      <c r="M58" s="5" t="s">
        <v>334</v>
      </c>
      <c r="N58" s="5" t="s">
        <v>335</v>
      </c>
      <c r="O58" s="5" t="s">
        <v>336</v>
      </c>
      <c r="P58" s="4" t="str">
        <f t="shared" si="0"/>
        <v>Outstanding</v>
      </c>
      <c r="Q58" s="13" t="s">
        <v>25</v>
      </c>
    </row>
    <row r="59" spans="1:17" ht="60" customHeight="1" x14ac:dyDescent="0.35">
      <c r="A59" s="11" t="s">
        <v>309</v>
      </c>
      <c r="B59" s="2" t="s">
        <v>337</v>
      </c>
      <c r="C59" s="1" t="s">
        <v>338</v>
      </c>
      <c r="D59" s="3" t="s">
        <v>20</v>
      </c>
      <c r="E59" s="3" t="s">
        <v>21</v>
      </c>
      <c r="F59" s="4" t="s">
        <v>22</v>
      </c>
      <c r="G59" s="4" t="s">
        <v>23</v>
      </c>
      <c r="H59" s="4" t="s">
        <v>24</v>
      </c>
      <c r="I59" s="4" t="s">
        <v>25</v>
      </c>
      <c r="J59" s="5" t="s">
        <v>25</v>
      </c>
      <c r="K59" s="5" t="s">
        <v>339</v>
      </c>
      <c r="L59" s="5" t="s">
        <v>340</v>
      </c>
      <c r="M59" s="5" t="s">
        <v>341</v>
      </c>
      <c r="N59" s="5" t="s">
        <v>342</v>
      </c>
      <c r="O59" s="5" t="s">
        <v>343</v>
      </c>
      <c r="P59" s="4" t="str">
        <f t="shared" si="0"/>
        <v>Outstanding</v>
      </c>
      <c r="Q59" s="13" t="s">
        <v>25</v>
      </c>
    </row>
    <row r="60" spans="1:17" ht="60" customHeight="1" x14ac:dyDescent="0.35">
      <c r="A60" s="11" t="s">
        <v>309</v>
      </c>
      <c r="B60" s="2" t="s">
        <v>344</v>
      </c>
      <c r="C60" s="1" t="s">
        <v>345</v>
      </c>
      <c r="D60" s="3" t="s">
        <v>20</v>
      </c>
      <c r="E60" s="3" t="s">
        <v>21</v>
      </c>
      <c r="F60" s="4" t="s">
        <v>22</v>
      </c>
      <c r="G60" s="4" t="s">
        <v>23</v>
      </c>
      <c r="H60" s="4" t="s">
        <v>24</v>
      </c>
      <c r="I60" s="4" t="s">
        <v>25</v>
      </c>
      <c r="J60" s="5" t="s">
        <v>25</v>
      </c>
      <c r="K60" s="5" t="s">
        <v>346</v>
      </c>
      <c r="L60" s="5" t="s">
        <v>347</v>
      </c>
      <c r="M60" s="5"/>
      <c r="N60" s="5" t="s">
        <v>348</v>
      </c>
      <c r="O60" s="5"/>
      <c r="P60" s="4" t="str">
        <f t="shared" si="0"/>
        <v>Outstanding</v>
      </c>
      <c r="Q60" s="13" t="s">
        <v>25</v>
      </c>
    </row>
    <row r="61" spans="1:17" ht="60" customHeight="1" x14ac:dyDescent="0.35">
      <c r="A61" s="11" t="s">
        <v>309</v>
      </c>
      <c r="B61" s="2" t="s">
        <v>349</v>
      </c>
      <c r="C61" s="1" t="s">
        <v>350</v>
      </c>
      <c r="D61" s="3" t="s">
        <v>20</v>
      </c>
      <c r="E61" s="3" t="s">
        <v>21</v>
      </c>
      <c r="F61" s="4" t="s">
        <v>22</v>
      </c>
      <c r="G61" s="4" t="s">
        <v>23</v>
      </c>
      <c r="H61" s="4" t="s">
        <v>24</v>
      </c>
      <c r="I61" s="4" t="s">
        <v>25</v>
      </c>
      <c r="J61" s="5" t="s">
        <v>25</v>
      </c>
      <c r="K61" s="5" t="s">
        <v>351</v>
      </c>
      <c r="L61" s="5" t="s">
        <v>352</v>
      </c>
      <c r="M61" s="5"/>
      <c r="N61" s="5" t="s">
        <v>353</v>
      </c>
      <c r="O61" s="5" t="s">
        <v>354</v>
      </c>
      <c r="P61" s="4" t="str">
        <f t="shared" si="0"/>
        <v>Outstanding</v>
      </c>
      <c r="Q61" s="13" t="s">
        <v>25</v>
      </c>
    </row>
    <row r="62" spans="1:17" ht="60" customHeight="1" x14ac:dyDescent="0.35">
      <c r="A62" s="11" t="s">
        <v>309</v>
      </c>
      <c r="B62" s="2" t="s">
        <v>355</v>
      </c>
      <c r="C62" s="1" t="s">
        <v>356</v>
      </c>
      <c r="D62" s="3" t="s">
        <v>20</v>
      </c>
      <c r="E62" s="3" t="s">
        <v>21</v>
      </c>
      <c r="F62" s="4" t="s">
        <v>22</v>
      </c>
      <c r="G62" s="4" t="s">
        <v>23</v>
      </c>
      <c r="H62" s="4" t="s">
        <v>24</v>
      </c>
      <c r="I62" s="4" t="s">
        <v>25</v>
      </c>
      <c r="J62" s="5" t="s">
        <v>25</v>
      </c>
      <c r="K62" s="5" t="s">
        <v>357</v>
      </c>
      <c r="L62" s="5" t="s">
        <v>358</v>
      </c>
      <c r="M62" s="5"/>
      <c r="N62" s="5" t="s">
        <v>359</v>
      </c>
      <c r="O62" s="5" t="s">
        <v>360</v>
      </c>
      <c r="P62" s="4" t="str">
        <f t="shared" si="0"/>
        <v>Outstanding</v>
      </c>
      <c r="Q62" s="13" t="s">
        <v>25</v>
      </c>
    </row>
    <row r="63" spans="1:17" ht="60" customHeight="1" x14ac:dyDescent="0.35">
      <c r="A63" s="11" t="s">
        <v>309</v>
      </c>
      <c r="B63" s="2" t="s">
        <v>361</v>
      </c>
      <c r="C63" s="1" t="s">
        <v>362</v>
      </c>
      <c r="D63" s="3" t="s">
        <v>20</v>
      </c>
      <c r="E63" s="3" t="s">
        <v>21</v>
      </c>
      <c r="F63" s="4" t="s">
        <v>22</v>
      </c>
      <c r="G63" s="4" t="s">
        <v>23</v>
      </c>
      <c r="H63" s="4" t="s">
        <v>24</v>
      </c>
      <c r="I63" s="4" t="s">
        <v>25</v>
      </c>
      <c r="J63" s="5" t="s">
        <v>25</v>
      </c>
      <c r="K63" s="5" t="s">
        <v>363</v>
      </c>
      <c r="L63" s="5" t="s">
        <v>364</v>
      </c>
      <c r="M63" s="5"/>
      <c r="N63" s="5" t="s">
        <v>365</v>
      </c>
      <c r="O63" s="5" t="s">
        <v>366</v>
      </c>
      <c r="P63" s="4" t="str">
        <f t="shared" si="0"/>
        <v>Outstanding</v>
      </c>
      <c r="Q63" s="13" t="s">
        <v>25</v>
      </c>
    </row>
    <row r="64" spans="1:17" ht="60" customHeight="1" x14ac:dyDescent="0.35">
      <c r="A64" s="11" t="s">
        <v>309</v>
      </c>
      <c r="B64" s="2" t="s">
        <v>367</v>
      </c>
      <c r="C64" s="1" t="s">
        <v>325</v>
      </c>
      <c r="D64" s="3" t="s">
        <v>20</v>
      </c>
      <c r="E64" s="3" t="s">
        <v>21</v>
      </c>
      <c r="F64" s="4" t="s">
        <v>22</v>
      </c>
      <c r="G64" s="4" t="s">
        <v>23</v>
      </c>
      <c r="H64" s="4" t="s">
        <v>24</v>
      </c>
      <c r="I64" s="4" t="s">
        <v>25</v>
      </c>
      <c r="J64" s="5" t="s">
        <v>25</v>
      </c>
      <c r="K64" s="5" t="s">
        <v>368</v>
      </c>
      <c r="L64" s="5" t="s">
        <v>369</v>
      </c>
      <c r="M64" s="5" t="s">
        <v>370</v>
      </c>
      <c r="N64" s="5" t="s">
        <v>371</v>
      </c>
      <c r="O64" s="5" t="s">
        <v>329</v>
      </c>
      <c r="P64" s="4" t="str">
        <f t="shared" si="0"/>
        <v>Outstanding</v>
      </c>
      <c r="Q64" s="13" t="s">
        <v>25</v>
      </c>
    </row>
    <row r="65" spans="1:17" ht="60" customHeight="1" x14ac:dyDescent="0.35">
      <c r="A65" s="11" t="s">
        <v>309</v>
      </c>
      <c r="B65" s="2" t="s">
        <v>372</v>
      </c>
      <c r="C65" s="1" t="s">
        <v>373</v>
      </c>
      <c r="D65" s="3" t="s">
        <v>20</v>
      </c>
      <c r="E65" s="3" t="s">
        <v>21</v>
      </c>
      <c r="F65" s="4" t="s">
        <v>22</v>
      </c>
      <c r="G65" s="4" t="s">
        <v>23</v>
      </c>
      <c r="H65" s="4" t="s">
        <v>24</v>
      </c>
      <c r="I65" s="4" t="s">
        <v>25</v>
      </c>
      <c r="J65" s="5" t="s">
        <v>25</v>
      </c>
      <c r="K65" s="5" t="s">
        <v>374</v>
      </c>
      <c r="L65" s="5" t="s">
        <v>375</v>
      </c>
      <c r="M65" s="5"/>
      <c r="N65" s="5" t="s">
        <v>376</v>
      </c>
      <c r="O65" s="5" t="s">
        <v>377</v>
      </c>
      <c r="P65" s="4" t="str">
        <f t="shared" si="0"/>
        <v>Outstanding</v>
      </c>
      <c r="Q65" s="13" t="s">
        <v>25</v>
      </c>
    </row>
    <row r="66" spans="1:17" ht="60" customHeight="1" x14ac:dyDescent="0.35">
      <c r="A66" s="11" t="s">
        <v>309</v>
      </c>
      <c r="B66" s="2" t="s">
        <v>378</v>
      </c>
      <c r="C66" s="1" t="s">
        <v>379</v>
      </c>
      <c r="D66" s="3" t="s">
        <v>20</v>
      </c>
      <c r="E66" s="3" t="s">
        <v>21</v>
      </c>
      <c r="F66" s="4" t="s">
        <v>22</v>
      </c>
      <c r="G66" s="4" t="s">
        <v>23</v>
      </c>
      <c r="H66" s="4" t="s">
        <v>24</v>
      </c>
      <c r="I66" s="4" t="s">
        <v>25</v>
      </c>
      <c r="J66" s="5" t="s">
        <v>25</v>
      </c>
      <c r="K66" s="5" t="s">
        <v>380</v>
      </c>
      <c r="L66" s="5" t="s">
        <v>381</v>
      </c>
      <c r="M66" s="5" t="s">
        <v>382</v>
      </c>
      <c r="N66" s="5" t="s">
        <v>383</v>
      </c>
      <c r="O66" s="5" t="s">
        <v>384</v>
      </c>
      <c r="P66" s="4" t="str">
        <f t="shared" si="0"/>
        <v>Outstanding</v>
      </c>
      <c r="Q66" s="13" t="s">
        <v>25</v>
      </c>
    </row>
    <row r="67" spans="1:17" ht="60" customHeight="1" x14ac:dyDescent="0.35">
      <c r="A67" s="11" t="s">
        <v>309</v>
      </c>
      <c r="B67" s="2" t="s">
        <v>385</v>
      </c>
      <c r="C67" s="1" t="s">
        <v>386</v>
      </c>
      <c r="D67" s="3" t="s">
        <v>20</v>
      </c>
      <c r="E67" s="3" t="s">
        <v>21</v>
      </c>
      <c r="F67" s="4" t="s">
        <v>22</v>
      </c>
      <c r="G67" s="4" t="s">
        <v>23</v>
      </c>
      <c r="H67" s="4" t="s">
        <v>24</v>
      </c>
      <c r="I67" s="4" t="s">
        <v>25</v>
      </c>
      <c r="J67" s="5" t="s">
        <v>25</v>
      </c>
      <c r="K67" s="5" t="s">
        <v>387</v>
      </c>
      <c r="L67" s="5" t="s">
        <v>381</v>
      </c>
      <c r="M67" s="5" t="s">
        <v>388</v>
      </c>
      <c r="N67" s="5" t="s">
        <v>389</v>
      </c>
      <c r="O67" s="5" t="s">
        <v>390</v>
      </c>
      <c r="P67" s="4" t="str">
        <f t="shared" si="0"/>
        <v>Outstanding</v>
      </c>
      <c r="Q67" s="13" t="s">
        <v>25</v>
      </c>
    </row>
    <row r="68" spans="1:17" ht="60" customHeight="1" x14ac:dyDescent="0.35">
      <c r="A68" s="11" t="s">
        <v>391</v>
      </c>
      <c r="B68" s="2" t="s">
        <v>392</v>
      </c>
      <c r="C68" s="1" t="s">
        <v>393</v>
      </c>
      <c r="D68" s="3" t="s">
        <v>20</v>
      </c>
      <c r="E68" s="3" t="s">
        <v>21</v>
      </c>
      <c r="F68" s="4" t="s">
        <v>22</v>
      </c>
      <c r="G68" s="4" t="s">
        <v>23</v>
      </c>
      <c r="H68" s="4" t="s">
        <v>24</v>
      </c>
      <c r="I68" s="4" t="s">
        <v>25</v>
      </c>
      <c r="J68" s="5" t="s">
        <v>25</v>
      </c>
      <c r="K68" s="5" t="s">
        <v>394</v>
      </c>
      <c r="L68" s="5" t="s">
        <v>395</v>
      </c>
      <c r="M68" s="5"/>
      <c r="N68" s="5" t="s">
        <v>396</v>
      </c>
      <c r="O68" s="5"/>
      <c r="P68" s="4" t="str">
        <f t="shared" si="0"/>
        <v>Outstanding</v>
      </c>
      <c r="Q68" s="13" t="s">
        <v>25</v>
      </c>
    </row>
    <row r="69" spans="1:17" ht="60" customHeight="1" x14ac:dyDescent="0.35">
      <c r="A69" s="11" t="s">
        <v>391</v>
      </c>
      <c r="B69" s="2" t="s">
        <v>397</v>
      </c>
      <c r="C69" s="1" t="s">
        <v>398</v>
      </c>
      <c r="D69" s="3" t="s">
        <v>20</v>
      </c>
      <c r="E69" s="3" t="s">
        <v>21</v>
      </c>
      <c r="F69" s="4" t="s">
        <v>22</v>
      </c>
      <c r="G69" s="4" t="s">
        <v>23</v>
      </c>
      <c r="H69" s="4" t="s">
        <v>24</v>
      </c>
      <c r="I69" s="4" t="s">
        <v>25</v>
      </c>
      <c r="J69" s="5" t="s">
        <v>25</v>
      </c>
      <c r="K69" s="5" t="s">
        <v>399</v>
      </c>
      <c r="L69" s="5" t="s">
        <v>400</v>
      </c>
      <c r="M69" s="5"/>
      <c r="N69" s="5" t="s">
        <v>401</v>
      </c>
      <c r="O69" s="5"/>
      <c r="P69" s="4" t="str">
        <f t="shared" si="0"/>
        <v>Outstanding</v>
      </c>
      <c r="Q69" s="13" t="s">
        <v>25</v>
      </c>
    </row>
    <row r="70" spans="1:17" ht="60" customHeight="1" x14ac:dyDescent="0.35">
      <c r="A70" s="11" t="s">
        <v>391</v>
      </c>
      <c r="B70" s="2" t="s">
        <v>402</v>
      </c>
      <c r="C70" s="1" t="s">
        <v>403</v>
      </c>
      <c r="D70" s="3" t="s">
        <v>20</v>
      </c>
      <c r="E70" s="3" t="s">
        <v>21</v>
      </c>
      <c r="F70" s="4" t="s">
        <v>22</v>
      </c>
      <c r="G70" s="4" t="s">
        <v>23</v>
      </c>
      <c r="H70" s="4" t="s">
        <v>24</v>
      </c>
      <c r="I70" s="4" t="s">
        <v>25</v>
      </c>
      <c r="J70" s="5" t="s">
        <v>25</v>
      </c>
      <c r="K70" s="5" t="s">
        <v>404</v>
      </c>
      <c r="L70" s="5" t="s">
        <v>405</v>
      </c>
      <c r="M70" s="5"/>
      <c r="N70" s="5" t="s">
        <v>406</v>
      </c>
      <c r="O70" s="5"/>
      <c r="P70" s="4" t="str">
        <f t="shared" si="0"/>
        <v>Outstanding</v>
      </c>
      <c r="Q70" s="13" t="s">
        <v>25</v>
      </c>
    </row>
    <row r="71" spans="1:17" ht="60" customHeight="1" x14ac:dyDescent="0.35">
      <c r="A71" s="11" t="s">
        <v>391</v>
      </c>
      <c r="B71" s="2" t="s">
        <v>407</v>
      </c>
      <c r="C71" s="1" t="s">
        <v>408</v>
      </c>
      <c r="D71" s="3" t="s">
        <v>20</v>
      </c>
      <c r="E71" s="3" t="s">
        <v>21</v>
      </c>
      <c r="F71" s="4" t="s">
        <v>22</v>
      </c>
      <c r="G71" s="4" t="s">
        <v>23</v>
      </c>
      <c r="H71" s="4" t="s">
        <v>24</v>
      </c>
      <c r="I71" s="4" t="s">
        <v>25</v>
      </c>
      <c r="J71" s="5" t="s">
        <v>25</v>
      </c>
      <c r="K71" s="5" t="s">
        <v>409</v>
      </c>
      <c r="L71" s="5" t="s">
        <v>410</v>
      </c>
      <c r="M71" s="5"/>
      <c r="N71" s="5" t="s">
        <v>411</v>
      </c>
      <c r="O71" s="5"/>
      <c r="P71" s="4" t="str">
        <f t="shared" si="0"/>
        <v>Outstanding</v>
      </c>
      <c r="Q71" s="13" t="s">
        <v>25</v>
      </c>
    </row>
    <row r="72" spans="1:17" ht="60" customHeight="1" x14ac:dyDescent="0.35">
      <c r="A72" s="11" t="s">
        <v>391</v>
      </c>
      <c r="B72" s="2" t="s">
        <v>412</v>
      </c>
      <c r="C72" s="1" t="s">
        <v>413</v>
      </c>
      <c r="D72" s="3" t="s">
        <v>20</v>
      </c>
      <c r="E72" s="3" t="s">
        <v>21</v>
      </c>
      <c r="F72" s="4" t="s">
        <v>22</v>
      </c>
      <c r="G72" s="4" t="s">
        <v>23</v>
      </c>
      <c r="H72" s="4" t="s">
        <v>24</v>
      </c>
      <c r="I72" s="4" t="s">
        <v>25</v>
      </c>
      <c r="J72" s="5" t="s">
        <v>25</v>
      </c>
      <c r="K72" s="5" t="s">
        <v>414</v>
      </c>
      <c r="L72" s="5" t="s">
        <v>415</v>
      </c>
      <c r="M72" s="5"/>
      <c r="N72" s="5" t="s">
        <v>416</v>
      </c>
      <c r="O72" s="5" t="s">
        <v>417</v>
      </c>
      <c r="P72" s="4" t="str">
        <f t="shared" si="0"/>
        <v>Outstanding</v>
      </c>
      <c r="Q72" s="13" t="s">
        <v>25</v>
      </c>
    </row>
    <row r="73" spans="1:17" ht="60" customHeight="1" x14ac:dyDescent="0.35">
      <c r="A73" s="11" t="s">
        <v>391</v>
      </c>
      <c r="B73" s="2" t="s">
        <v>418</v>
      </c>
      <c r="C73" s="1" t="s">
        <v>419</v>
      </c>
      <c r="D73" s="3" t="s">
        <v>20</v>
      </c>
      <c r="E73" s="3" t="s">
        <v>21</v>
      </c>
      <c r="F73" s="4" t="s">
        <v>22</v>
      </c>
      <c r="G73" s="4" t="s">
        <v>23</v>
      </c>
      <c r="H73" s="4" t="s">
        <v>24</v>
      </c>
      <c r="I73" s="4" t="s">
        <v>25</v>
      </c>
      <c r="J73" s="5" t="s">
        <v>25</v>
      </c>
      <c r="K73" s="5" t="s">
        <v>420</v>
      </c>
      <c r="L73" s="5" t="s">
        <v>421</v>
      </c>
      <c r="M73" s="5"/>
      <c r="N73" s="5" t="s">
        <v>422</v>
      </c>
      <c r="O73" s="5" t="s">
        <v>417</v>
      </c>
      <c r="P73" s="4" t="str">
        <f t="shared" si="0"/>
        <v>Outstanding</v>
      </c>
      <c r="Q73" s="13" t="s">
        <v>25</v>
      </c>
    </row>
    <row r="74" spans="1:17" ht="60" customHeight="1" x14ac:dyDescent="0.35">
      <c r="A74" s="11" t="s">
        <v>423</v>
      </c>
      <c r="B74" s="2" t="s">
        <v>424</v>
      </c>
      <c r="C74" s="1" t="s">
        <v>425</v>
      </c>
      <c r="D74" s="3" t="s">
        <v>20</v>
      </c>
      <c r="E74" s="3" t="s">
        <v>51</v>
      </c>
      <c r="F74" s="4" t="s">
        <v>22</v>
      </c>
      <c r="G74" s="4" t="s">
        <v>23</v>
      </c>
      <c r="H74" s="4" t="s">
        <v>24</v>
      </c>
      <c r="I74" s="4" t="s">
        <v>25</v>
      </c>
      <c r="J74" s="5" t="s">
        <v>25</v>
      </c>
      <c r="K74" s="5" t="s">
        <v>426</v>
      </c>
      <c r="L74" s="5" t="s">
        <v>427</v>
      </c>
      <c r="M74" s="5" t="s">
        <v>428</v>
      </c>
      <c r="N74" s="5" t="s">
        <v>429</v>
      </c>
      <c r="O74" s="5"/>
      <c r="P74" s="4" t="str">
        <f t="shared" si="0"/>
        <v>Outstanding</v>
      </c>
      <c r="Q74" s="13" t="s">
        <v>25</v>
      </c>
    </row>
    <row r="75" spans="1:17" ht="60" customHeight="1" x14ac:dyDescent="0.35">
      <c r="A75" s="11" t="s">
        <v>423</v>
      </c>
      <c r="B75" s="2" t="s">
        <v>430</v>
      </c>
      <c r="C75" s="1" t="s">
        <v>431</v>
      </c>
      <c r="D75" s="3" t="s">
        <v>20</v>
      </c>
      <c r="E75" s="3" t="s">
        <v>21</v>
      </c>
      <c r="F75" s="4" t="s">
        <v>22</v>
      </c>
      <c r="G75" s="4" t="s">
        <v>23</v>
      </c>
      <c r="H75" s="4" t="s">
        <v>24</v>
      </c>
      <c r="I75" s="4" t="s">
        <v>25</v>
      </c>
      <c r="J75" s="5" t="s">
        <v>25</v>
      </c>
      <c r="K75" s="5" t="s">
        <v>432</v>
      </c>
      <c r="L75" s="5" t="s">
        <v>433</v>
      </c>
      <c r="M75" s="5"/>
      <c r="N75" s="5" t="s">
        <v>434</v>
      </c>
      <c r="O75" s="5" t="s">
        <v>435</v>
      </c>
      <c r="P75" s="4" t="str">
        <f t="shared" si="0"/>
        <v>Outstanding</v>
      </c>
      <c r="Q75" s="13" t="s">
        <v>25</v>
      </c>
    </row>
    <row r="76" spans="1:17" ht="60" customHeight="1" x14ac:dyDescent="0.35">
      <c r="A76" s="11" t="s">
        <v>423</v>
      </c>
      <c r="B76" s="2" t="s">
        <v>436</v>
      </c>
      <c r="C76" s="1" t="s">
        <v>437</v>
      </c>
      <c r="D76" s="3" t="s">
        <v>20</v>
      </c>
      <c r="E76" s="3" t="s">
        <v>21</v>
      </c>
      <c r="F76" s="4" t="s">
        <v>22</v>
      </c>
      <c r="G76" s="4" t="s">
        <v>23</v>
      </c>
      <c r="H76" s="4" t="s">
        <v>24</v>
      </c>
      <c r="I76" s="4" t="s">
        <v>25</v>
      </c>
      <c r="J76" s="5" t="s">
        <v>25</v>
      </c>
      <c r="K76" s="5" t="s">
        <v>438</v>
      </c>
      <c r="L76" s="5" t="s">
        <v>439</v>
      </c>
      <c r="M76" s="5"/>
      <c r="N76" s="5" t="s">
        <v>440</v>
      </c>
      <c r="O76" s="5" t="s">
        <v>441</v>
      </c>
      <c r="P76" s="4" t="str">
        <f t="shared" si="0"/>
        <v>Outstanding</v>
      </c>
      <c r="Q76" s="13" t="s">
        <v>25</v>
      </c>
    </row>
    <row r="77" spans="1:17" ht="60" customHeight="1" x14ac:dyDescent="0.35">
      <c r="A77" s="11" t="s">
        <v>423</v>
      </c>
      <c r="B77" s="2" t="s">
        <v>442</v>
      </c>
      <c r="C77" s="1" t="s">
        <v>443</v>
      </c>
      <c r="D77" s="3" t="s">
        <v>20</v>
      </c>
      <c r="E77" s="3" t="s">
        <v>21</v>
      </c>
      <c r="F77" s="4" t="s">
        <v>22</v>
      </c>
      <c r="G77" s="4" t="s">
        <v>23</v>
      </c>
      <c r="H77" s="4" t="s">
        <v>24</v>
      </c>
      <c r="I77" s="4" t="s">
        <v>25</v>
      </c>
      <c r="J77" s="5" t="s">
        <v>25</v>
      </c>
      <c r="K77" s="5" t="s">
        <v>444</v>
      </c>
      <c r="L77" s="5" t="s">
        <v>445</v>
      </c>
      <c r="M77" s="5"/>
      <c r="N77" s="5" t="s">
        <v>446</v>
      </c>
      <c r="O77" s="5"/>
      <c r="P77" s="4" t="str">
        <f t="shared" si="0"/>
        <v>Outstanding</v>
      </c>
      <c r="Q77" s="13" t="s">
        <v>25</v>
      </c>
    </row>
    <row r="78" spans="1:17" ht="60" customHeight="1" x14ac:dyDescent="0.35">
      <c r="A78" s="11" t="s">
        <v>423</v>
      </c>
      <c r="B78" s="2" t="s">
        <v>447</v>
      </c>
      <c r="C78" s="1" t="s">
        <v>448</v>
      </c>
      <c r="D78" s="3" t="s">
        <v>20</v>
      </c>
      <c r="E78" s="3" t="s">
        <v>21</v>
      </c>
      <c r="F78" s="4" t="s">
        <v>22</v>
      </c>
      <c r="G78" s="4" t="s">
        <v>23</v>
      </c>
      <c r="H78" s="4" t="s">
        <v>24</v>
      </c>
      <c r="I78" s="4" t="s">
        <v>25</v>
      </c>
      <c r="J78" s="5" t="s">
        <v>25</v>
      </c>
      <c r="K78" s="5" t="s">
        <v>449</v>
      </c>
      <c r="L78" s="5" t="s">
        <v>450</v>
      </c>
      <c r="M78" s="5"/>
      <c r="N78" s="5" t="s">
        <v>451</v>
      </c>
      <c r="O78" s="5"/>
      <c r="P78" s="4" t="str">
        <f t="shared" si="0"/>
        <v>Outstanding</v>
      </c>
      <c r="Q78" s="13" t="s">
        <v>25</v>
      </c>
    </row>
    <row r="79" spans="1:17" ht="60" customHeight="1" x14ac:dyDescent="0.35">
      <c r="A79" s="11" t="s">
        <v>423</v>
      </c>
      <c r="B79" s="2" t="s">
        <v>452</v>
      </c>
      <c r="C79" s="1" t="s">
        <v>453</v>
      </c>
      <c r="D79" s="3" t="s">
        <v>20</v>
      </c>
      <c r="E79" s="3" t="s">
        <v>21</v>
      </c>
      <c r="F79" s="4" t="s">
        <v>22</v>
      </c>
      <c r="G79" s="4" t="s">
        <v>23</v>
      </c>
      <c r="H79" s="4" t="s">
        <v>24</v>
      </c>
      <c r="I79" s="4" t="s">
        <v>25</v>
      </c>
      <c r="J79" s="5" t="s">
        <v>25</v>
      </c>
      <c r="K79" s="5" t="s">
        <v>454</v>
      </c>
      <c r="L79" s="5" t="s">
        <v>455</v>
      </c>
      <c r="M79" s="5" t="s">
        <v>456</v>
      </c>
      <c r="N79" s="5" t="s">
        <v>457</v>
      </c>
      <c r="O79" s="5"/>
      <c r="P79" s="4" t="str">
        <f t="shared" si="0"/>
        <v>Outstanding</v>
      </c>
      <c r="Q79" s="13" t="s">
        <v>25</v>
      </c>
    </row>
    <row r="80" spans="1:17" ht="60" customHeight="1" x14ac:dyDescent="0.35">
      <c r="A80" s="11" t="s">
        <v>423</v>
      </c>
      <c r="B80" s="2" t="s">
        <v>458</v>
      </c>
      <c r="C80" s="1" t="s">
        <v>459</v>
      </c>
      <c r="D80" s="3" t="s">
        <v>20</v>
      </c>
      <c r="E80" s="3" t="s">
        <v>21</v>
      </c>
      <c r="F80" s="4" t="s">
        <v>22</v>
      </c>
      <c r="G80" s="4" t="s">
        <v>23</v>
      </c>
      <c r="H80" s="4" t="s">
        <v>24</v>
      </c>
      <c r="I80" s="4" t="s">
        <v>25</v>
      </c>
      <c r="J80" s="5" t="s">
        <v>25</v>
      </c>
      <c r="K80" s="5" t="s">
        <v>460</v>
      </c>
      <c r="L80" s="5" t="s">
        <v>461</v>
      </c>
      <c r="M80" s="5" t="s">
        <v>462</v>
      </c>
      <c r="N80" s="5" t="s">
        <v>463</v>
      </c>
      <c r="O80" s="5"/>
      <c r="P80" s="4" t="str">
        <f t="shared" si="0"/>
        <v>Outstanding</v>
      </c>
      <c r="Q80" s="13" t="s">
        <v>25</v>
      </c>
    </row>
    <row r="81" spans="1:17" ht="60" customHeight="1" x14ac:dyDescent="0.35">
      <c r="A81" s="11" t="s">
        <v>423</v>
      </c>
      <c r="B81" s="2" t="s">
        <v>464</v>
      </c>
      <c r="C81" s="1" t="s">
        <v>465</v>
      </c>
      <c r="D81" s="3" t="s">
        <v>20</v>
      </c>
      <c r="E81" s="3" t="s">
        <v>21</v>
      </c>
      <c r="F81" s="4" t="s">
        <v>22</v>
      </c>
      <c r="G81" s="4" t="s">
        <v>23</v>
      </c>
      <c r="H81" s="4" t="s">
        <v>24</v>
      </c>
      <c r="I81" s="4" t="s">
        <v>25</v>
      </c>
      <c r="J81" s="5" t="s">
        <v>25</v>
      </c>
      <c r="K81" s="5" t="s">
        <v>466</v>
      </c>
      <c r="L81" s="5" t="s">
        <v>467</v>
      </c>
      <c r="M81" s="5"/>
      <c r="N81" s="5" t="s">
        <v>468</v>
      </c>
      <c r="O81" s="5" t="s">
        <v>441</v>
      </c>
      <c r="P81" s="4" t="str">
        <f t="shared" si="0"/>
        <v>Outstanding</v>
      </c>
      <c r="Q81" s="13" t="s">
        <v>25</v>
      </c>
    </row>
    <row r="82" spans="1:17" ht="60" customHeight="1" x14ac:dyDescent="0.35">
      <c r="A82" s="11" t="s">
        <v>423</v>
      </c>
      <c r="B82" s="2" t="s">
        <v>469</v>
      </c>
      <c r="C82" s="1" t="s">
        <v>470</v>
      </c>
      <c r="D82" s="3" t="s">
        <v>20</v>
      </c>
      <c r="E82" s="3" t="s">
        <v>21</v>
      </c>
      <c r="F82" s="4" t="s">
        <v>22</v>
      </c>
      <c r="G82" s="4" t="s">
        <v>23</v>
      </c>
      <c r="H82" s="4" t="s">
        <v>24</v>
      </c>
      <c r="I82" s="4" t="s">
        <v>25</v>
      </c>
      <c r="J82" s="5" t="s">
        <v>25</v>
      </c>
      <c r="K82" s="5" t="s">
        <v>471</v>
      </c>
      <c r="L82" s="5" t="s">
        <v>472</v>
      </c>
      <c r="M82" s="5"/>
      <c r="N82" s="5" t="s">
        <v>473</v>
      </c>
      <c r="O82" s="5"/>
      <c r="P82" s="4" t="str">
        <f t="shared" si="0"/>
        <v>Outstanding</v>
      </c>
      <c r="Q82" s="13" t="s">
        <v>25</v>
      </c>
    </row>
    <row r="83" spans="1:17" ht="60" customHeight="1" x14ac:dyDescent="0.35">
      <c r="A83" s="11" t="s">
        <v>423</v>
      </c>
      <c r="B83" s="2" t="s">
        <v>474</v>
      </c>
      <c r="C83" s="1" t="s">
        <v>475</v>
      </c>
      <c r="D83" s="3" t="s">
        <v>20</v>
      </c>
      <c r="E83" s="3" t="s">
        <v>21</v>
      </c>
      <c r="F83" s="4" t="s">
        <v>22</v>
      </c>
      <c r="G83" s="4" t="s">
        <v>23</v>
      </c>
      <c r="H83" s="4" t="s">
        <v>24</v>
      </c>
      <c r="I83" s="4" t="s">
        <v>25</v>
      </c>
      <c r="J83" s="5" t="s">
        <v>25</v>
      </c>
      <c r="K83" s="5" t="s">
        <v>476</v>
      </c>
      <c r="L83" s="5" t="s">
        <v>477</v>
      </c>
      <c r="M83" s="5"/>
      <c r="N83" s="5" t="s">
        <v>478</v>
      </c>
      <c r="O83" s="5" t="s">
        <v>441</v>
      </c>
      <c r="P83" s="4" t="str">
        <f t="shared" si="0"/>
        <v>Outstanding</v>
      </c>
      <c r="Q83" s="13" t="s">
        <v>25</v>
      </c>
    </row>
    <row r="84" spans="1:17" ht="60" customHeight="1" x14ac:dyDescent="0.35">
      <c r="A84" s="11" t="s">
        <v>423</v>
      </c>
      <c r="B84" s="2" t="s">
        <v>479</v>
      </c>
      <c r="C84" s="1" t="s">
        <v>480</v>
      </c>
      <c r="D84" s="3" t="s">
        <v>20</v>
      </c>
      <c r="E84" s="3" t="s">
        <v>51</v>
      </c>
      <c r="F84" s="4" t="s">
        <v>22</v>
      </c>
      <c r="G84" s="4" t="s">
        <v>23</v>
      </c>
      <c r="H84" s="4" t="s">
        <v>24</v>
      </c>
      <c r="I84" s="4" t="s">
        <v>25</v>
      </c>
      <c r="J84" s="5" t="s">
        <v>25</v>
      </c>
      <c r="K84" s="5" t="s">
        <v>481</v>
      </c>
      <c r="L84" s="5" t="s">
        <v>482</v>
      </c>
      <c r="M84" s="5" t="s">
        <v>483</v>
      </c>
      <c r="N84" s="5" t="s">
        <v>484</v>
      </c>
      <c r="O84" s="5" t="s">
        <v>485</v>
      </c>
      <c r="P84" s="4" t="str">
        <f t="shared" si="0"/>
        <v>Outstanding</v>
      </c>
      <c r="Q84" s="13" t="s">
        <v>25</v>
      </c>
    </row>
    <row r="85" spans="1:17" ht="60" customHeight="1" x14ac:dyDescent="0.35">
      <c r="A85" s="11" t="s">
        <v>486</v>
      </c>
      <c r="B85" s="2" t="s">
        <v>487</v>
      </c>
      <c r="C85" s="1" t="s">
        <v>488</v>
      </c>
      <c r="D85" s="3" t="s">
        <v>20</v>
      </c>
      <c r="E85" s="3" t="s">
        <v>21</v>
      </c>
      <c r="F85" s="4" t="s">
        <v>22</v>
      </c>
      <c r="G85" s="4" t="s">
        <v>23</v>
      </c>
      <c r="H85" s="4" t="s">
        <v>24</v>
      </c>
      <c r="I85" s="4" t="s">
        <v>25</v>
      </c>
      <c r="J85" s="5" t="s">
        <v>25</v>
      </c>
      <c r="K85" s="5" t="s">
        <v>489</v>
      </c>
      <c r="L85" s="5" t="s">
        <v>490</v>
      </c>
      <c r="M85" s="5" t="s">
        <v>491</v>
      </c>
      <c r="N85" s="5" t="s">
        <v>492</v>
      </c>
      <c r="O85" s="5"/>
      <c r="P85" s="4" t="str">
        <f t="shared" si="0"/>
        <v>Outstanding</v>
      </c>
      <c r="Q85" s="13" t="s">
        <v>25</v>
      </c>
    </row>
    <row r="86" spans="1:17" ht="60" customHeight="1" x14ac:dyDescent="0.35">
      <c r="A86" s="11" t="s">
        <v>486</v>
      </c>
      <c r="B86" s="2" t="s">
        <v>493</v>
      </c>
      <c r="C86" s="1" t="s">
        <v>494</v>
      </c>
      <c r="D86" s="3" t="s">
        <v>20</v>
      </c>
      <c r="E86" s="3" t="s">
        <v>21</v>
      </c>
      <c r="F86" s="4" t="s">
        <v>22</v>
      </c>
      <c r="G86" s="4" t="s">
        <v>23</v>
      </c>
      <c r="H86" s="4" t="s">
        <v>24</v>
      </c>
      <c r="I86" s="4" t="s">
        <v>25</v>
      </c>
      <c r="J86" s="5" t="s">
        <v>25</v>
      </c>
      <c r="K86" s="5" t="s">
        <v>495</v>
      </c>
      <c r="L86" s="5" t="s">
        <v>496</v>
      </c>
      <c r="M86" s="5" t="s">
        <v>497</v>
      </c>
      <c r="N86" s="5" t="s">
        <v>498</v>
      </c>
      <c r="O86" s="5"/>
      <c r="P86" s="4" t="str">
        <f t="shared" si="0"/>
        <v>Outstanding</v>
      </c>
      <c r="Q86" s="13" t="s">
        <v>25</v>
      </c>
    </row>
    <row r="87" spans="1:17" ht="60" customHeight="1" x14ac:dyDescent="0.35">
      <c r="A87" s="11" t="s">
        <v>486</v>
      </c>
      <c r="B87" s="2" t="s">
        <v>499</v>
      </c>
      <c r="C87" s="1" t="s">
        <v>500</v>
      </c>
      <c r="D87" s="3" t="s">
        <v>20</v>
      </c>
      <c r="E87" s="3" t="s">
        <v>21</v>
      </c>
      <c r="F87" s="4" t="s">
        <v>22</v>
      </c>
      <c r="G87" s="4" t="s">
        <v>23</v>
      </c>
      <c r="H87" s="4" t="s">
        <v>24</v>
      </c>
      <c r="I87" s="4" t="s">
        <v>25</v>
      </c>
      <c r="J87" s="5" t="s">
        <v>25</v>
      </c>
      <c r="K87" s="5" t="s">
        <v>501</v>
      </c>
      <c r="L87" s="5" t="s">
        <v>502</v>
      </c>
      <c r="M87" s="5" t="s">
        <v>503</v>
      </c>
      <c r="N87" s="5" t="s">
        <v>504</v>
      </c>
      <c r="O87" s="5"/>
      <c r="P87" s="4" t="str">
        <f t="shared" si="0"/>
        <v>Outstanding</v>
      </c>
      <c r="Q87" s="13" t="s">
        <v>25</v>
      </c>
    </row>
    <row r="88" spans="1:17" ht="60" customHeight="1" x14ac:dyDescent="0.35">
      <c r="A88" s="11" t="s">
        <v>486</v>
      </c>
      <c r="B88" s="2" t="s">
        <v>505</v>
      </c>
      <c r="C88" s="1" t="s">
        <v>506</v>
      </c>
      <c r="D88" s="3" t="s">
        <v>20</v>
      </c>
      <c r="E88" s="3" t="s">
        <v>21</v>
      </c>
      <c r="F88" s="4" t="s">
        <v>22</v>
      </c>
      <c r="G88" s="4" t="s">
        <v>23</v>
      </c>
      <c r="H88" s="4" t="s">
        <v>24</v>
      </c>
      <c r="I88" s="4" t="s">
        <v>25</v>
      </c>
      <c r="J88" s="5" t="s">
        <v>25</v>
      </c>
      <c r="K88" s="5" t="s">
        <v>507</v>
      </c>
      <c r="L88" s="5" t="s">
        <v>508</v>
      </c>
      <c r="M88" s="5" t="s">
        <v>509</v>
      </c>
      <c r="N88" s="5" t="s">
        <v>510</v>
      </c>
      <c r="O88" s="5"/>
      <c r="P88" s="4" t="str">
        <f t="shared" si="0"/>
        <v>Outstanding</v>
      </c>
      <c r="Q88" s="13" t="s">
        <v>25</v>
      </c>
    </row>
    <row r="89" spans="1:17" ht="60" customHeight="1" x14ac:dyDescent="0.35">
      <c r="A89" s="11" t="s">
        <v>486</v>
      </c>
      <c r="B89" s="2" t="s">
        <v>511</v>
      </c>
      <c r="C89" s="1" t="s">
        <v>512</v>
      </c>
      <c r="D89" s="3" t="s">
        <v>20</v>
      </c>
      <c r="E89" s="3" t="s">
        <v>21</v>
      </c>
      <c r="F89" s="4" t="s">
        <v>22</v>
      </c>
      <c r="G89" s="4" t="s">
        <v>23</v>
      </c>
      <c r="H89" s="4" t="s">
        <v>24</v>
      </c>
      <c r="I89" s="4" t="s">
        <v>25</v>
      </c>
      <c r="J89" s="5" t="s">
        <v>25</v>
      </c>
      <c r="K89" s="5" t="s">
        <v>513</v>
      </c>
      <c r="L89" s="5" t="s">
        <v>514</v>
      </c>
      <c r="M89" s="5" t="s">
        <v>515</v>
      </c>
      <c r="N89" s="5" t="s">
        <v>516</v>
      </c>
      <c r="O89" s="5"/>
      <c r="P89" s="4" t="str">
        <f t="shared" si="0"/>
        <v>Outstanding</v>
      </c>
      <c r="Q89" s="13" t="s">
        <v>25</v>
      </c>
    </row>
    <row r="90" spans="1:17" ht="60" customHeight="1" x14ac:dyDescent="0.35">
      <c r="A90" s="11" t="s">
        <v>486</v>
      </c>
      <c r="B90" s="2" t="s">
        <v>517</v>
      </c>
      <c r="C90" s="1" t="s">
        <v>518</v>
      </c>
      <c r="D90" s="3" t="s">
        <v>20</v>
      </c>
      <c r="E90" s="3" t="s">
        <v>21</v>
      </c>
      <c r="F90" s="4" t="s">
        <v>22</v>
      </c>
      <c r="G90" s="4" t="s">
        <v>23</v>
      </c>
      <c r="H90" s="4" t="s">
        <v>24</v>
      </c>
      <c r="I90" s="4" t="s">
        <v>25</v>
      </c>
      <c r="J90" s="5" t="s">
        <v>25</v>
      </c>
      <c r="K90" s="5" t="s">
        <v>519</v>
      </c>
      <c r="L90" s="5" t="s">
        <v>520</v>
      </c>
      <c r="M90" s="5" t="s">
        <v>521</v>
      </c>
      <c r="N90" s="5" t="s">
        <v>522</v>
      </c>
      <c r="O90" s="5"/>
      <c r="P90" s="4" t="str">
        <f t="shared" si="0"/>
        <v>Outstanding</v>
      </c>
      <c r="Q90" s="13" t="s">
        <v>25</v>
      </c>
    </row>
    <row r="91" spans="1:17" ht="60" customHeight="1" x14ac:dyDescent="0.35">
      <c r="A91" s="11" t="s">
        <v>486</v>
      </c>
      <c r="B91" s="2" t="s">
        <v>523</v>
      </c>
      <c r="C91" s="1" t="s">
        <v>524</v>
      </c>
      <c r="D91" s="3" t="s">
        <v>20</v>
      </c>
      <c r="E91" s="3" t="s">
        <v>21</v>
      </c>
      <c r="F91" s="4" t="s">
        <v>22</v>
      </c>
      <c r="G91" s="4" t="s">
        <v>23</v>
      </c>
      <c r="H91" s="4" t="s">
        <v>24</v>
      </c>
      <c r="I91" s="4" t="s">
        <v>25</v>
      </c>
      <c r="J91" s="5" t="s">
        <v>25</v>
      </c>
      <c r="K91" s="5" t="s">
        <v>525</v>
      </c>
      <c r="L91" s="5" t="s">
        <v>526</v>
      </c>
      <c r="M91" s="5" t="s">
        <v>527</v>
      </c>
      <c r="N91" s="5" t="s">
        <v>528</v>
      </c>
      <c r="O91" s="5"/>
      <c r="P91" s="4" t="str">
        <f t="shared" si="0"/>
        <v>Outstanding</v>
      </c>
      <c r="Q91" s="13" t="s">
        <v>25</v>
      </c>
    </row>
    <row r="92" spans="1:17" ht="60" customHeight="1" x14ac:dyDescent="0.35">
      <c r="A92" s="11" t="s">
        <v>486</v>
      </c>
      <c r="B92" s="2" t="s">
        <v>529</v>
      </c>
      <c r="C92" s="1" t="s">
        <v>530</v>
      </c>
      <c r="D92" s="3" t="s">
        <v>20</v>
      </c>
      <c r="E92" s="3" t="s">
        <v>21</v>
      </c>
      <c r="F92" s="4" t="s">
        <v>22</v>
      </c>
      <c r="G92" s="4" t="s">
        <v>23</v>
      </c>
      <c r="H92" s="4" t="s">
        <v>24</v>
      </c>
      <c r="I92" s="4" t="s">
        <v>25</v>
      </c>
      <c r="J92" s="5" t="s">
        <v>25</v>
      </c>
      <c r="K92" s="5" t="s">
        <v>531</v>
      </c>
      <c r="L92" s="5" t="s">
        <v>532</v>
      </c>
      <c r="M92" s="5" t="s">
        <v>533</v>
      </c>
      <c r="N92" s="5" t="s">
        <v>534</v>
      </c>
      <c r="O92" s="5"/>
      <c r="P92" s="4" t="str">
        <f t="shared" si="0"/>
        <v>Outstanding</v>
      </c>
      <c r="Q92" s="13" t="s">
        <v>25</v>
      </c>
    </row>
    <row r="93" spans="1:17" ht="60" customHeight="1" x14ac:dyDescent="0.35">
      <c r="A93" s="11" t="s">
        <v>486</v>
      </c>
      <c r="B93" s="2" t="s">
        <v>535</v>
      </c>
      <c r="C93" s="1" t="s">
        <v>536</v>
      </c>
      <c r="D93" s="3" t="s">
        <v>20</v>
      </c>
      <c r="E93" s="3" t="s">
        <v>21</v>
      </c>
      <c r="F93" s="4" t="s">
        <v>22</v>
      </c>
      <c r="G93" s="4" t="s">
        <v>23</v>
      </c>
      <c r="H93" s="4" t="s">
        <v>24</v>
      </c>
      <c r="I93" s="4" t="s">
        <v>25</v>
      </c>
      <c r="J93" s="5" t="s">
        <v>25</v>
      </c>
      <c r="K93" s="5" t="s">
        <v>537</v>
      </c>
      <c r="L93" s="5" t="s">
        <v>538</v>
      </c>
      <c r="M93" s="5" t="s">
        <v>539</v>
      </c>
      <c r="N93" s="5" t="s">
        <v>540</v>
      </c>
      <c r="O93" s="5"/>
      <c r="P93" s="4" t="str">
        <f t="shared" si="0"/>
        <v>Outstanding</v>
      </c>
      <c r="Q93" s="13" t="s">
        <v>25</v>
      </c>
    </row>
    <row r="94" spans="1:17" ht="60" customHeight="1" x14ac:dyDescent="0.35">
      <c r="A94" s="11" t="s">
        <v>486</v>
      </c>
      <c r="B94" s="2" t="s">
        <v>541</v>
      </c>
      <c r="C94" s="1" t="s">
        <v>542</v>
      </c>
      <c r="D94" s="3" t="s">
        <v>20</v>
      </c>
      <c r="E94" s="3" t="s">
        <v>21</v>
      </c>
      <c r="F94" s="4" t="s">
        <v>22</v>
      </c>
      <c r="G94" s="4" t="s">
        <v>23</v>
      </c>
      <c r="H94" s="4" t="s">
        <v>24</v>
      </c>
      <c r="I94" s="4" t="s">
        <v>25</v>
      </c>
      <c r="J94" s="5" t="s">
        <v>25</v>
      </c>
      <c r="K94" s="5" t="s">
        <v>543</v>
      </c>
      <c r="L94" s="5" t="s">
        <v>544</v>
      </c>
      <c r="M94" s="5" t="s">
        <v>545</v>
      </c>
      <c r="N94" s="5" t="s">
        <v>546</v>
      </c>
      <c r="O94" s="5"/>
      <c r="P94" s="4" t="str">
        <f t="shared" si="0"/>
        <v>Outstanding</v>
      </c>
      <c r="Q94" s="13" t="s">
        <v>25</v>
      </c>
    </row>
    <row r="95" spans="1:17" ht="60" customHeight="1" x14ac:dyDescent="0.35">
      <c r="A95" s="11" t="s">
        <v>486</v>
      </c>
      <c r="B95" s="2" t="s">
        <v>547</v>
      </c>
      <c r="C95" s="1" t="s">
        <v>548</v>
      </c>
      <c r="D95" s="3" t="s">
        <v>20</v>
      </c>
      <c r="E95" s="3" t="s">
        <v>21</v>
      </c>
      <c r="F95" s="4" t="s">
        <v>22</v>
      </c>
      <c r="G95" s="4" t="s">
        <v>23</v>
      </c>
      <c r="H95" s="4" t="s">
        <v>24</v>
      </c>
      <c r="I95" s="4" t="s">
        <v>25</v>
      </c>
      <c r="J95" s="5" t="s">
        <v>25</v>
      </c>
      <c r="K95" s="5" t="s">
        <v>549</v>
      </c>
      <c r="L95" s="5" t="s">
        <v>550</v>
      </c>
      <c r="M95" s="5" t="s">
        <v>551</v>
      </c>
      <c r="N95" s="5" t="s">
        <v>552</v>
      </c>
      <c r="O95" s="5"/>
      <c r="P95" s="4" t="str">
        <f t="shared" si="0"/>
        <v>Outstanding</v>
      </c>
      <c r="Q95" s="13" t="s">
        <v>25</v>
      </c>
    </row>
    <row r="96" spans="1:17" ht="60" customHeight="1" x14ac:dyDescent="0.35">
      <c r="A96" s="11" t="s">
        <v>486</v>
      </c>
      <c r="B96" s="2" t="s">
        <v>553</v>
      </c>
      <c r="C96" s="1" t="s">
        <v>554</v>
      </c>
      <c r="D96" s="3" t="s">
        <v>20</v>
      </c>
      <c r="E96" s="3" t="s">
        <v>21</v>
      </c>
      <c r="F96" s="4" t="s">
        <v>22</v>
      </c>
      <c r="G96" s="4" t="s">
        <v>23</v>
      </c>
      <c r="H96" s="4" t="s">
        <v>24</v>
      </c>
      <c r="I96" s="4" t="s">
        <v>25</v>
      </c>
      <c r="J96" s="5" t="s">
        <v>25</v>
      </c>
      <c r="K96" s="5" t="s">
        <v>555</v>
      </c>
      <c r="L96" s="5" t="s">
        <v>556</v>
      </c>
      <c r="M96" s="5" t="s">
        <v>557</v>
      </c>
      <c r="N96" s="5" t="s">
        <v>558</v>
      </c>
      <c r="O96" s="5"/>
      <c r="P96" s="4" t="str">
        <f t="shared" si="0"/>
        <v>Outstanding</v>
      </c>
      <c r="Q96" s="13" t="s">
        <v>25</v>
      </c>
    </row>
    <row r="97" spans="1:17" ht="60" customHeight="1" x14ac:dyDescent="0.35">
      <c r="A97" s="11" t="s">
        <v>486</v>
      </c>
      <c r="B97" s="2" t="s">
        <v>559</v>
      </c>
      <c r="C97" s="1" t="s">
        <v>560</v>
      </c>
      <c r="D97" s="3" t="s">
        <v>20</v>
      </c>
      <c r="E97" s="3" t="s">
        <v>21</v>
      </c>
      <c r="F97" s="4" t="s">
        <v>22</v>
      </c>
      <c r="G97" s="4" t="s">
        <v>23</v>
      </c>
      <c r="H97" s="4" t="s">
        <v>24</v>
      </c>
      <c r="I97" s="4" t="s">
        <v>25</v>
      </c>
      <c r="J97" s="5" t="s">
        <v>25</v>
      </c>
      <c r="K97" s="5" t="s">
        <v>561</v>
      </c>
      <c r="L97" s="5" t="s">
        <v>562</v>
      </c>
      <c r="M97" s="5" t="s">
        <v>563</v>
      </c>
      <c r="N97" s="5" t="s">
        <v>564</v>
      </c>
      <c r="O97" s="5"/>
      <c r="P97" s="4" t="str">
        <f t="shared" si="0"/>
        <v>Outstanding</v>
      </c>
      <c r="Q97" s="13" t="s">
        <v>25</v>
      </c>
    </row>
    <row r="98" spans="1:17" ht="60" customHeight="1" x14ac:dyDescent="0.35">
      <c r="A98" s="11" t="s">
        <v>486</v>
      </c>
      <c r="B98" s="2" t="s">
        <v>565</v>
      </c>
      <c r="C98" s="1" t="s">
        <v>566</v>
      </c>
      <c r="D98" s="3" t="s">
        <v>20</v>
      </c>
      <c r="E98" s="3" t="s">
        <v>21</v>
      </c>
      <c r="F98" s="4" t="s">
        <v>22</v>
      </c>
      <c r="G98" s="4" t="s">
        <v>23</v>
      </c>
      <c r="H98" s="4" t="s">
        <v>24</v>
      </c>
      <c r="I98" s="4" t="s">
        <v>25</v>
      </c>
      <c r="J98" s="5" t="s">
        <v>25</v>
      </c>
      <c r="K98" s="5" t="s">
        <v>567</v>
      </c>
      <c r="L98" s="5" t="s">
        <v>568</v>
      </c>
      <c r="M98" s="5" t="s">
        <v>569</v>
      </c>
      <c r="N98" s="5" t="s">
        <v>570</v>
      </c>
      <c r="O98" s="5"/>
      <c r="P98" s="4" t="str">
        <f t="shared" si="0"/>
        <v>Outstanding</v>
      </c>
      <c r="Q98" s="13" t="s">
        <v>25</v>
      </c>
    </row>
    <row r="99" spans="1:17" ht="60" customHeight="1" x14ac:dyDescent="0.35">
      <c r="A99" s="11" t="s">
        <v>486</v>
      </c>
      <c r="B99" s="2" t="s">
        <v>571</v>
      </c>
      <c r="C99" s="1" t="s">
        <v>572</v>
      </c>
      <c r="D99" s="3" t="s">
        <v>20</v>
      </c>
      <c r="E99" s="3" t="s">
        <v>21</v>
      </c>
      <c r="F99" s="4" t="s">
        <v>22</v>
      </c>
      <c r="G99" s="4" t="s">
        <v>23</v>
      </c>
      <c r="H99" s="4" t="s">
        <v>24</v>
      </c>
      <c r="I99" s="4" t="s">
        <v>25</v>
      </c>
      <c r="J99" s="5" t="s">
        <v>25</v>
      </c>
      <c r="K99" s="5" t="s">
        <v>573</v>
      </c>
      <c r="L99" s="5" t="s">
        <v>574</v>
      </c>
      <c r="M99" s="5" t="s">
        <v>575</v>
      </c>
      <c r="N99" s="5" t="s">
        <v>576</v>
      </c>
      <c r="O99" s="5"/>
      <c r="P99" s="4" t="str">
        <f t="shared" si="0"/>
        <v>Outstanding</v>
      </c>
      <c r="Q99" s="13" t="s">
        <v>25</v>
      </c>
    </row>
    <row r="100" spans="1:17" ht="60" customHeight="1" x14ac:dyDescent="0.35">
      <c r="A100" s="11" t="s">
        <v>486</v>
      </c>
      <c r="B100" s="2" t="s">
        <v>577</v>
      </c>
      <c r="C100" s="1" t="s">
        <v>578</v>
      </c>
      <c r="D100" s="3" t="s">
        <v>20</v>
      </c>
      <c r="E100" s="3" t="s">
        <v>21</v>
      </c>
      <c r="F100" s="4" t="s">
        <v>22</v>
      </c>
      <c r="G100" s="4" t="s">
        <v>23</v>
      </c>
      <c r="H100" s="4" t="s">
        <v>24</v>
      </c>
      <c r="I100" s="4" t="s">
        <v>25</v>
      </c>
      <c r="J100" s="5" t="s">
        <v>25</v>
      </c>
      <c r="K100" s="5" t="s">
        <v>579</v>
      </c>
      <c r="L100" s="5" t="s">
        <v>580</v>
      </c>
      <c r="M100" s="5" t="s">
        <v>581</v>
      </c>
      <c r="N100" s="5" t="s">
        <v>582</v>
      </c>
      <c r="O100" s="5"/>
      <c r="P100" s="4" t="str">
        <f t="shared" si="0"/>
        <v>Outstanding</v>
      </c>
      <c r="Q100" s="13" t="s">
        <v>25</v>
      </c>
    </row>
    <row r="101" spans="1:17" ht="60" customHeight="1" x14ac:dyDescent="0.35">
      <c r="A101" s="11" t="s">
        <v>486</v>
      </c>
      <c r="B101" s="2" t="s">
        <v>583</v>
      </c>
      <c r="C101" s="1" t="s">
        <v>584</v>
      </c>
      <c r="D101" s="3" t="s">
        <v>20</v>
      </c>
      <c r="E101" s="3" t="s">
        <v>21</v>
      </c>
      <c r="F101" s="4" t="s">
        <v>22</v>
      </c>
      <c r="G101" s="4" t="s">
        <v>23</v>
      </c>
      <c r="H101" s="4" t="s">
        <v>24</v>
      </c>
      <c r="I101" s="4" t="s">
        <v>25</v>
      </c>
      <c r="J101" s="5" t="s">
        <v>25</v>
      </c>
      <c r="K101" s="5" t="s">
        <v>585</v>
      </c>
      <c r="L101" s="5" t="s">
        <v>586</v>
      </c>
      <c r="M101" s="5" t="s">
        <v>587</v>
      </c>
      <c r="N101" s="5" t="s">
        <v>588</v>
      </c>
      <c r="O101" s="5"/>
      <c r="P101" s="4" t="str">
        <f t="shared" si="0"/>
        <v>Outstanding</v>
      </c>
      <c r="Q101" s="13" t="s">
        <v>25</v>
      </c>
    </row>
    <row r="102" spans="1:17" ht="60" customHeight="1" x14ac:dyDescent="0.35">
      <c r="A102" s="11" t="s">
        <v>486</v>
      </c>
      <c r="B102" s="2" t="s">
        <v>589</v>
      </c>
      <c r="C102" s="1" t="s">
        <v>590</v>
      </c>
      <c r="D102" s="3" t="s">
        <v>20</v>
      </c>
      <c r="E102" s="3" t="s">
        <v>21</v>
      </c>
      <c r="F102" s="4" t="s">
        <v>22</v>
      </c>
      <c r="G102" s="4" t="s">
        <v>23</v>
      </c>
      <c r="H102" s="4" t="s">
        <v>24</v>
      </c>
      <c r="I102" s="4" t="s">
        <v>25</v>
      </c>
      <c r="J102" s="5" t="s">
        <v>25</v>
      </c>
      <c r="K102" s="5" t="s">
        <v>591</v>
      </c>
      <c r="L102" s="5" t="s">
        <v>592</v>
      </c>
      <c r="M102" s="5" t="s">
        <v>593</v>
      </c>
      <c r="N102" s="5" t="s">
        <v>594</v>
      </c>
      <c r="O102" s="5"/>
      <c r="P102" s="4" t="str">
        <f t="shared" si="0"/>
        <v>Outstanding</v>
      </c>
      <c r="Q102" s="13" t="s">
        <v>25</v>
      </c>
    </row>
    <row r="103" spans="1:17" ht="60" customHeight="1" x14ac:dyDescent="0.35">
      <c r="A103" s="11" t="s">
        <v>486</v>
      </c>
      <c r="B103" s="2" t="s">
        <v>595</v>
      </c>
      <c r="C103" s="1" t="s">
        <v>596</v>
      </c>
      <c r="D103" s="3" t="s">
        <v>20</v>
      </c>
      <c r="E103" s="3" t="s">
        <v>21</v>
      </c>
      <c r="F103" s="4" t="s">
        <v>22</v>
      </c>
      <c r="G103" s="4" t="s">
        <v>23</v>
      </c>
      <c r="H103" s="4" t="s">
        <v>24</v>
      </c>
      <c r="I103" s="4" t="s">
        <v>25</v>
      </c>
      <c r="J103" s="5" t="s">
        <v>25</v>
      </c>
      <c r="K103" s="5" t="s">
        <v>597</v>
      </c>
      <c r="L103" s="5" t="s">
        <v>598</v>
      </c>
      <c r="M103" s="5" t="s">
        <v>599</v>
      </c>
      <c r="N103" s="5" t="s">
        <v>600</v>
      </c>
      <c r="O103" s="5"/>
      <c r="P103" s="4" t="str">
        <f t="shared" si="0"/>
        <v>Outstanding</v>
      </c>
      <c r="Q103" s="13" t="s">
        <v>25</v>
      </c>
    </row>
    <row r="104" spans="1:17" ht="60" customHeight="1" x14ac:dyDescent="0.35">
      <c r="A104" s="11" t="s">
        <v>486</v>
      </c>
      <c r="B104" s="2" t="s">
        <v>601</v>
      </c>
      <c r="C104" s="1" t="s">
        <v>602</v>
      </c>
      <c r="D104" s="3" t="s">
        <v>20</v>
      </c>
      <c r="E104" s="3" t="s">
        <v>21</v>
      </c>
      <c r="F104" s="4" t="s">
        <v>22</v>
      </c>
      <c r="G104" s="4" t="s">
        <v>23</v>
      </c>
      <c r="H104" s="4" t="s">
        <v>24</v>
      </c>
      <c r="I104" s="4" t="s">
        <v>25</v>
      </c>
      <c r="J104" s="5" t="s">
        <v>25</v>
      </c>
      <c r="K104" s="5" t="s">
        <v>603</v>
      </c>
      <c r="L104" s="5" t="s">
        <v>604</v>
      </c>
      <c r="M104" s="5" t="s">
        <v>605</v>
      </c>
      <c r="N104" s="5" t="s">
        <v>606</v>
      </c>
      <c r="O104" s="5"/>
      <c r="P104" s="4" t="str">
        <f t="shared" si="0"/>
        <v>Outstanding</v>
      </c>
      <c r="Q104" s="13" t="s">
        <v>25</v>
      </c>
    </row>
    <row r="105" spans="1:17" ht="60" customHeight="1" x14ac:dyDescent="0.35">
      <c r="A105" s="11" t="s">
        <v>486</v>
      </c>
      <c r="B105" s="2" t="s">
        <v>607</v>
      </c>
      <c r="C105" s="1" t="s">
        <v>608</v>
      </c>
      <c r="D105" s="3" t="s">
        <v>20</v>
      </c>
      <c r="E105" s="3" t="s">
        <v>51</v>
      </c>
      <c r="F105" s="4" t="s">
        <v>22</v>
      </c>
      <c r="G105" s="4" t="s">
        <v>23</v>
      </c>
      <c r="H105" s="4" t="s">
        <v>24</v>
      </c>
      <c r="I105" s="4" t="s">
        <v>25</v>
      </c>
      <c r="J105" s="5" t="s">
        <v>25</v>
      </c>
      <c r="K105" s="5" t="s">
        <v>609</v>
      </c>
      <c r="L105" s="5" t="s">
        <v>610</v>
      </c>
      <c r="M105" s="5" t="s">
        <v>611</v>
      </c>
      <c r="N105" s="5" t="s">
        <v>612</v>
      </c>
      <c r="O105" s="5"/>
      <c r="P105" s="4" t="str">
        <f t="shared" si="0"/>
        <v>Outstanding</v>
      </c>
      <c r="Q105" s="13" t="s">
        <v>25</v>
      </c>
    </row>
    <row r="106" spans="1:17" ht="60" customHeight="1" x14ac:dyDescent="0.35">
      <c r="A106" s="11" t="s">
        <v>486</v>
      </c>
      <c r="B106" s="2" t="s">
        <v>613</v>
      </c>
      <c r="C106" s="1" t="s">
        <v>614</v>
      </c>
      <c r="D106" s="3" t="s">
        <v>20</v>
      </c>
      <c r="E106" s="3" t="s">
        <v>21</v>
      </c>
      <c r="F106" s="4" t="s">
        <v>22</v>
      </c>
      <c r="G106" s="4" t="s">
        <v>23</v>
      </c>
      <c r="H106" s="4" t="s">
        <v>24</v>
      </c>
      <c r="I106" s="4" t="s">
        <v>25</v>
      </c>
      <c r="J106" s="5" t="s">
        <v>25</v>
      </c>
      <c r="K106" s="5" t="s">
        <v>615</v>
      </c>
      <c r="L106" s="5" t="s">
        <v>616</v>
      </c>
      <c r="M106" s="5" t="s">
        <v>617</v>
      </c>
      <c r="N106" s="5" t="s">
        <v>618</v>
      </c>
      <c r="O106" s="5"/>
      <c r="P106" s="4" t="str">
        <f t="shared" si="0"/>
        <v>Outstanding</v>
      </c>
      <c r="Q106" s="13" t="s">
        <v>25</v>
      </c>
    </row>
    <row r="107" spans="1:17" ht="60" customHeight="1" x14ac:dyDescent="0.35">
      <c r="A107" s="11" t="s">
        <v>486</v>
      </c>
      <c r="B107" s="2" t="s">
        <v>619</v>
      </c>
      <c r="C107" s="1" t="s">
        <v>620</v>
      </c>
      <c r="D107" s="3" t="s">
        <v>81</v>
      </c>
      <c r="E107" s="3" t="s">
        <v>21</v>
      </c>
      <c r="F107" s="4" t="s">
        <v>22</v>
      </c>
      <c r="G107" s="4" t="s">
        <v>23</v>
      </c>
      <c r="H107" s="4" t="s">
        <v>24</v>
      </c>
      <c r="I107" s="4" t="s">
        <v>25</v>
      </c>
      <c r="J107" s="5" t="s">
        <v>25</v>
      </c>
      <c r="K107" s="5" t="s">
        <v>621</v>
      </c>
      <c r="L107" s="5" t="s">
        <v>622</v>
      </c>
      <c r="M107" s="5" t="s">
        <v>623</v>
      </c>
      <c r="N107" s="5" t="s">
        <v>624</v>
      </c>
      <c r="O107" s="5"/>
      <c r="P107" s="4" t="str">
        <f t="shared" si="0"/>
        <v>Outstanding</v>
      </c>
      <c r="Q107" s="13" t="s">
        <v>25</v>
      </c>
    </row>
    <row r="108" spans="1:17" ht="60" customHeight="1" x14ac:dyDescent="0.35">
      <c r="A108" s="11" t="s">
        <v>625</v>
      </c>
      <c r="B108" s="2" t="s">
        <v>626</v>
      </c>
      <c r="C108" s="1" t="s">
        <v>627</v>
      </c>
      <c r="D108" s="3" t="s">
        <v>20</v>
      </c>
      <c r="E108" s="3" t="s">
        <v>21</v>
      </c>
      <c r="F108" s="4" t="s">
        <v>22</v>
      </c>
      <c r="G108" s="4" t="s">
        <v>23</v>
      </c>
      <c r="H108" s="4" t="s">
        <v>24</v>
      </c>
      <c r="I108" s="4" t="s">
        <v>25</v>
      </c>
      <c r="J108" s="5" t="s">
        <v>25</v>
      </c>
      <c r="K108" s="5" t="s">
        <v>628</v>
      </c>
      <c r="L108" s="5" t="s">
        <v>629</v>
      </c>
      <c r="M108" s="5" t="s">
        <v>630</v>
      </c>
      <c r="N108" s="5" t="s">
        <v>631</v>
      </c>
      <c r="O108" s="5"/>
      <c r="P108" s="4" t="str">
        <f t="shared" si="0"/>
        <v>Outstanding</v>
      </c>
      <c r="Q108" s="13" t="s">
        <v>25</v>
      </c>
    </row>
    <row r="109" spans="1:17" ht="60" customHeight="1" x14ac:dyDescent="0.35">
      <c r="A109" s="11" t="s">
        <v>625</v>
      </c>
      <c r="B109" s="2" t="s">
        <v>632</v>
      </c>
      <c r="C109" s="1" t="s">
        <v>633</v>
      </c>
      <c r="D109" s="3" t="s">
        <v>20</v>
      </c>
      <c r="E109" s="3" t="s">
        <v>21</v>
      </c>
      <c r="F109" s="4" t="s">
        <v>22</v>
      </c>
      <c r="G109" s="4" t="s">
        <v>23</v>
      </c>
      <c r="H109" s="4" t="s">
        <v>24</v>
      </c>
      <c r="I109" s="4" t="s">
        <v>25</v>
      </c>
      <c r="J109" s="5" t="s">
        <v>25</v>
      </c>
      <c r="K109" s="5" t="s">
        <v>634</v>
      </c>
      <c r="L109" s="5" t="s">
        <v>635</v>
      </c>
      <c r="M109" s="5" t="s">
        <v>630</v>
      </c>
      <c r="N109" s="5" t="s">
        <v>636</v>
      </c>
      <c r="O109" s="5"/>
      <c r="P109" s="4" t="str">
        <f t="shared" si="0"/>
        <v>Outstanding</v>
      </c>
      <c r="Q109" s="13" t="s">
        <v>25</v>
      </c>
    </row>
    <row r="110" spans="1:17" ht="60" customHeight="1" x14ac:dyDescent="0.35">
      <c r="A110" s="11" t="s">
        <v>625</v>
      </c>
      <c r="B110" s="2" t="s">
        <v>637</v>
      </c>
      <c r="C110" s="1" t="s">
        <v>638</v>
      </c>
      <c r="D110" s="3" t="s">
        <v>20</v>
      </c>
      <c r="E110" s="3" t="s">
        <v>21</v>
      </c>
      <c r="F110" s="4" t="s">
        <v>22</v>
      </c>
      <c r="G110" s="4" t="s">
        <v>23</v>
      </c>
      <c r="H110" s="4" t="s">
        <v>24</v>
      </c>
      <c r="I110" s="4" t="s">
        <v>25</v>
      </c>
      <c r="J110" s="5" t="s">
        <v>25</v>
      </c>
      <c r="K110" s="5" t="s">
        <v>639</v>
      </c>
      <c r="L110" s="5" t="s">
        <v>640</v>
      </c>
      <c r="M110" s="5" t="s">
        <v>630</v>
      </c>
      <c r="N110" s="5" t="s">
        <v>641</v>
      </c>
      <c r="O110" s="5"/>
      <c r="P110" s="4" t="str">
        <f t="shared" si="0"/>
        <v>Outstanding</v>
      </c>
      <c r="Q110" s="13" t="s">
        <v>25</v>
      </c>
    </row>
    <row r="111" spans="1:17" ht="60" customHeight="1" x14ac:dyDescent="0.35">
      <c r="A111" s="11" t="s">
        <v>625</v>
      </c>
      <c r="B111" s="2" t="s">
        <v>642</v>
      </c>
      <c r="C111" s="1" t="s">
        <v>643</v>
      </c>
      <c r="D111" s="3" t="s">
        <v>20</v>
      </c>
      <c r="E111" s="3" t="s">
        <v>21</v>
      </c>
      <c r="F111" s="4" t="s">
        <v>22</v>
      </c>
      <c r="G111" s="4" t="s">
        <v>23</v>
      </c>
      <c r="H111" s="4" t="s">
        <v>24</v>
      </c>
      <c r="I111" s="4" t="s">
        <v>25</v>
      </c>
      <c r="J111" s="5" t="s">
        <v>25</v>
      </c>
      <c r="K111" s="5" t="s">
        <v>644</v>
      </c>
      <c r="L111" s="5" t="s">
        <v>645</v>
      </c>
      <c r="M111" s="5" t="s">
        <v>630</v>
      </c>
      <c r="N111" s="5" t="s">
        <v>646</v>
      </c>
      <c r="O111" s="5"/>
      <c r="P111" s="4" t="str">
        <f t="shared" si="0"/>
        <v>Outstanding</v>
      </c>
      <c r="Q111" s="13" t="s">
        <v>25</v>
      </c>
    </row>
    <row r="112" spans="1:17" ht="60" customHeight="1" x14ac:dyDescent="0.35">
      <c r="A112" s="11" t="s">
        <v>625</v>
      </c>
      <c r="B112" s="2" t="s">
        <v>647</v>
      </c>
      <c r="C112" s="1" t="s">
        <v>648</v>
      </c>
      <c r="D112" s="3" t="s">
        <v>20</v>
      </c>
      <c r="E112" s="3" t="s">
        <v>21</v>
      </c>
      <c r="F112" s="4" t="s">
        <v>22</v>
      </c>
      <c r="G112" s="4" t="s">
        <v>23</v>
      </c>
      <c r="H112" s="4" t="s">
        <v>24</v>
      </c>
      <c r="I112" s="4" t="s">
        <v>25</v>
      </c>
      <c r="J112" s="5" t="s">
        <v>25</v>
      </c>
      <c r="K112" s="5" t="s">
        <v>649</v>
      </c>
      <c r="L112" s="5" t="s">
        <v>526</v>
      </c>
      <c r="M112" s="5" t="s">
        <v>650</v>
      </c>
      <c r="N112" s="5" t="s">
        <v>651</v>
      </c>
      <c r="O112" s="5"/>
      <c r="P112" s="4" t="str">
        <f t="shared" si="0"/>
        <v>Outstanding</v>
      </c>
      <c r="Q112" s="13" t="s">
        <v>25</v>
      </c>
    </row>
    <row r="113" spans="1:17" ht="60" customHeight="1" x14ac:dyDescent="0.35">
      <c r="A113" s="11" t="s">
        <v>625</v>
      </c>
      <c r="B113" s="2" t="s">
        <v>652</v>
      </c>
      <c r="C113" s="1" t="s">
        <v>653</v>
      </c>
      <c r="D113" s="3" t="s">
        <v>20</v>
      </c>
      <c r="E113" s="3" t="s">
        <v>21</v>
      </c>
      <c r="F113" s="4" t="s">
        <v>22</v>
      </c>
      <c r="G113" s="4" t="s">
        <v>23</v>
      </c>
      <c r="H113" s="4" t="s">
        <v>24</v>
      </c>
      <c r="I113" s="4" t="s">
        <v>25</v>
      </c>
      <c r="J113" s="5" t="s">
        <v>25</v>
      </c>
      <c r="K113" s="5" t="s">
        <v>654</v>
      </c>
      <c r="L113" s="5" t="s">
        <v>655</v>
      </c>
      <c r="M113" s="5"/>
      <c r="N113" s="5" t="s">
        <v>656</v>
      </c>
      <c r="O113" s="5"/>
      <c r="P113" s="4" t="str">
        <f t="shared" si="0"/>
        <v>Outstanding</v>
      </c>
      <c r="Q113" s="13" t="s">
        <v>25</v>
      </c>
    </row>
    <row r="114" spans="1:17" ht="60" customHeight="1" x14ac:dyDescent="0.35">
      <c r="A114" s="11" t="s">
        <v>657</v>
      </c>
      <c r="B114" s="2" t="s">
        <v>658</v>
      </c>
      <c r="C114" s="1" t="s">
        <v>659</v>
      </c>
      <c r="D114" s="3" t="s">
        <v>20</v>
      </c>
      <c r="E114" s="3" t="s">
        <v>21</v>
      </c>
      <c r="F114" s="4" t="s">
        <v>22</v>
      </c>
      <c r="G114" s="4" t="s">
        <v>23</v>
      </c>
      <c r="H114" s="4" t="s">
        <v>24</v>
      </c>
      <c r="I114" s="4" t="s">
        <v>25</v>
      </c>
      <c r="J114" s="5" t="s">
        <v>25</v>
      </c>
      <c r="K114" s="5" t="s">
        <v>660</v>
      </c>
      <c r="L114" s="5" t="s">
        <v>661</v>
      </c>
      <c r="M114" s="5"/>
      <c r="N114" s="5" t="s">
        <v>662</v>
      </c>
      <c r="O114" s="5"/>
      <c r="P114" s="4" t="str">
        <f t="shared" si="0"/>
        <v>Outstanding</v>
      </c>
      <c r="Q114" s="13" t="s">
        <v>25</v>
      </c>
    </row>
    <row r="115" spans="1:17" ht="60" customHeight="1" x14ac:dyDescent="0.35">
      <c r="A115" s="11" t="s">
        <v>663</v>
      </c>
      <c r="B115" s="2" t="s">
        <v>664</v>
      </c>
      <c r="C115" s="1" t="s">
        <v>665</v>
      </c>
      <c r="D115" s="3" t="s">
        <v>20</v>
      </c>
      <c r="E115" s="3" t="s">
        <v>21</v>
      </c>
      <c r="F115" s="4" t="s">
        <v>22</v>
      </c>
      <c r="G115" s="4" t="s">
        <v>23</v>
      </c>
      <c r="H115" s="4" t="s">
        <v>24</v>
      </c>
      <c r="I115" s="4" t="s">
        <v>25</v>
      </c>
      <c r="J115" s="5" t="s">
        <v>25</v>
      </c>
      <c r="K115" s="5" t="s">
        <v>666</v>
      </c>
      <c r="L115" s="5" t="s">
        <v>667</v>
      </c>
      <c r="M115" s="5"/>
      <c r="N115" s="5" t="s">
        <v>668</v>
      </c>
      <c r="O115" s="5" t="s">
        <v>669</v>
      </c>
      <c r="P115" s="4" t="str">
        <f t="shared" si="0"/>
        <v>Outstanding</v>
      </c>
      <c r="Q115" s="13" t="s">
        <v>25</v>
      </c>
    </row>
    <row r="116" spans="1:17" ht="60" customHeight="1" x14ac:dyDescent="0.35">
      <c r="A116" s="11" t="s">
        <v>663</v>
      </c>
      <c r="B116" s="2" t="s">
        <v>670</v>
      </c>
      <c r="C116" s="1" t="s">
        <v>671</v>
      </c>
      <c r="D116" s="3" t="s">
        <v>20</v>
      </c>
      <c r="E116" s="3" t="s">
        <v>21</v>
      </c>
      <c r="F116" s="4" t="s">
        <v>22</v>
      </c>
      <c r="G116" s="4" t="s">
        <v>23</v>
      </c>
      <c r="H116" s="4" t="s">
        <v>24</v>
      </c>
      <c r="I116" s="4" t="s">
        <v>25</v>
      </c>
      <c r="J116" s="5" t="s">
        <v>25</v>
      </c>
      <c r="K116" s="5" t="s">
        <v>672</v>
      </c>
      <c r="L116" s="5" t="s">
        <v>673</v>
      </c>
      <c r="M116" s="5"/>
      <c r="N116" s="5" t="s">
        <v>674</v>
      </c>
      <c r="O116" s="5"/>
      <c r="P116" s="4" t="str">
        <f t="shared" si="0"/>
        <v>Outstanding</v>
      </c>
      <c r="Q116" s="13" t="s">
        <v>25</v>
      </c>
    </row>
    <row r="117" spans="1:17" ht="60" customHeight="1" x14ac:dyDescent="0.35">
      <c r="A117" s="11" t="s">
        <v>675</v>
      </c>
      <c r="B117" s="2" t="s">
        <v>676</v>
      </c>
      <c r="C117" s="1" t="s">
        <v>677</v>
      </c>
      <c r="D117" s="3" t="s">
        <v>20</v>
      </c>
      <c r="E117" s="3" t="s">
        <v>21</v>
      </c>
      <c r="F117" s="4" t="s">
        <v>22</v>
      </c>
      <c r="G117" s="4" t="s">
        <v>23</v>
      </c>
      <c r="H117" s="4" t="s">
        <v>24</v>
      </c>
      <c r="I117" s="4" t="s">
        <v>25</v>
      </c>
      <c r="J117" s="5" t="s">
        <v>25</v>
      </c>
      <c r="K117" s="5" t="s">
        <v>678</v>
      </c>
      <c r="L117" s="5" t="s">
        <v>679</v>
      </c>
      <c r="M117" s="5"/>
      <c r="N117" s="5" t="s">
        <v>680</v>
      </c>
      <c r="O117" s="5"/>
      <c r="P117" s="4" t="str">
        <f t="shared" si="0"/>
        <v>Outstanding</v>
      </c>
      <c r="Q117" s="13" t="s">
        <v>25</v>
      </c>
    </row>
    <row r="118" spans="1:17" ht="60" customHeight="1" x14ac:dyDescent="0.35">
      <c r="A118" s="11" t="s">
        <v>675</v>
      </c>
      <c r="B118" s="2" t="s">
        <v>681</v>
      </c>
      <c r="C118" s="1" t="s">
        <v>682</v>
      </c>
      <c r="D118" s="3" t="s">
        <v>20</v>
      </c>
      <c r="E118" s="3" t="s">
        <v>21</v>
      </c>
      <c r="F118" s="4" t="s">
        <v>22</v>
      </c>
      <c r="G118" s="4" t="s">
        <v>23</v>
      </c>
      <c r="H118" s="4" t="s">
        <v>24</v>
      </c>
      <c r="I118" s="4" t="s">
        <v>25</v>
      </c>
      <c r="J118" s="5" t="s">
        <v>25</v>
      </c>
      <c r="K118" s="5" t="s">
        <v>683</v>
      </c>
      <c r="L118" s="5" t="s">
        <v>684</v>
      </c>
      <c r="M118" s="5"/>
      <c r="N118" s="5" t="s">
        <v>685</v>
      </c>
      <c r="O118" s="5" t="s">
        <v>686</v>
      </c>
      <c r="P118" s="4" t="str">
        <f t="shared" si="0"/>
        <v>Outstanding</v>
      </c>
      <c r="Q118" s="13" t="s">
        <v>25</v>
      </c>
    </row>
    <row r="119" spans="1:17" ht="60" customHeight="1" x14ac:dyDescent="0.35">
      <c r="A119" s="11" t="s">
        <v>675</v>
      </c>
      <c r="B119" s="2" t="s">
        <v>687</v>
      </c>
      <c r="C119" s="1" t="s">
        <v>688</v>
      </c>
      <c r="D119" s="3" t="s">
        <v>20</v>
      </c>
      <c r="E119" s="3" t="s">
        <v>21</v>
      </c>
      <c r="F119" s="4" t="s">
        <v>22</v>
      </c>
      <c r="G119" s="4" t="s">
        <v>23</v>
      </c>
      <c r="H119" s="4" t="s">
        <v>24</v>
      </c>
      <c r="I119" s="4" t="s">
        <v>25</v>
      </c>
      <c r="J119" s="5" t="s">
        <v>25</v>
      </c>
      <c r="K119" s="5" t="s">
        <v>689</v>
      </c>
      <c r="L119" s="5" t="s">
        <v>690</v>
      </c>
      <c r="M119" s="5"/>
      <c r="N119" s="5" t="s">
        <v>691</v>
      </c>
      <c r="O119" s="5"/>
      <c r="P119" s="4" t="str">
        <f t="shared" si="0"/>
        <v>Outstanding</v>
      </c>
      <c r="Q119" s="13" t="s">
        <v>25</v>
      </c>
    </row>
    <row r="120" spans="1:17" ht="60" customHeight="1" x14ac:dyDescent="0.35">
      <c r="A120" s="11" t="s">
        <v>692</v>
      </c>
      <c r="B120" s="2" t="s">
        <v>693</v>
      </c>
      <c r="C120" s="1" t="s">
        <v>694</v>
      </c>
      <c r="D120" s="3" t="s">
        <v>20</v>
      </c>
      <c r="E120" s="3" t="s">
        <v>21</v>
      </c>
      <c r="F120" s="4" t="s">
        <v>22</v>
      </c>
      <c r="G120" s="4" t="s">
        <v>23</v>
      </c>
      <c r="H120" s="4" t="s">
        <v>24</v>
      </c>
      <c r="I120" s="4" t="s">
        <v>25</v>
      </c>
      <c r="J120" s="5" t="s">
        <v>25</v>
      </c>
      <c r="K120" s="5" t="s">
        <v>695</v>
      </c>
      <c r="L120" s="5" t="s">
        <v>696</v>
      </c>
      <c r="M120" s="5"/>
      <c r="N120" s="5" t="s">
        <v>697</v>
      </c>
      <c r="O120" s="5"/>
      <c r="P120" s="4" t="str">
        <f t="shared" si="0"/>
        <v>Outstanding</v>
      </c>
      <c r="Q120" s="13" t="s">
        <v>25</v>
      </c>
    </row>
    <row r="121" spans="1:17" ht="60" customHeight="1" x14ac:dyDescent="0.35">
      <c r="A121" s="11" t="s">
        <v>692</v>
      </c>
      <c r="B121" s="2" t="s">
        <v>698</v>
      </c>
      <c r="C121" s="1" t="s">
        <v>699</v>
      </c>
      <c r="D121" s="3" t="s">
        <v>20</v>
      </c>
      <c r="E121" s="3" t="s">
        <v>21</v>
      </c>
      <c r="F121" s="4" t="s">
        <v>22</v>
      </c>
      <c r="G121" s="4" t="s">
        <v>23</v>
      </c>
      <c r="H121" s="4" t="s">
        <v>24</v>
      </c>
      <c r="I121" s="4" t="s">
        <v>25</v>
      </c>
      <c r="J121" s="5" t="s">
        <v>25</v>
      </c>
      <c r="K121" s="5" t="s">
        <v>700</v>
      </c>
      <c r="L121" s="5" t="s">
        <v>701</v>
      </c>
      <c r="M121" s="5"/>
      <c r="N121" s="5" t="s">
        <v>702</v>
      </c>
      <c r="O121" s="5" t="s">
        <v>703</v>
      </c>
      <c r="P121" s="4" t="str">
        <f t="shared" si="0"/>
        <v>Outstanding</v>
      </c>
      <c r="Q121" s="13" t="s">
        <v>25</v>
      </c>
    </row>
    <row r="122" spans="1:17" ht="60" customHeight="1" x14ac:dyDescent="0.35">
      <c r="A122" s="11" t="s">
        <v>692</v>
      </c>
      <c r="B122" s="2" t="s">
        <v>704</v>
      </c>
      <c r="C122" s="1" t="s">
        <v>705</v>
      </c>
      <c r="D122" s="3" t="s">
        <v>20</v>
      </c>
      <c r="E122" s="3" t="s">
        <v>21</v>
      </c>
      <c r="F122" s="4" t="s">
        <v>22</v>
      </c>
      <c r="G122" s="4" t="s">
        <v>23</v>
      </c>
      <c r="H122" s="4" t="s">
        <v>24</v>
      </c>
      <c r="I122" s="4" t="s">
        <v>25</v>
      </c>
      <c r="J122" s="5" t="s">
        <v>25</v>
      </c>
      <c r="K122" s="5" t="s">
        <v>706</v>
      </c>
      <c r="L122" s="5" t="s">
        <v>707</v>
      </c>
      <c r="M122" s="5"/>
      <c r="N122" s="5" t="s">
        <v>708</v>
      </c>
      <c r="O122" s="5" t="s">
        <v>239</v>
      </c>
      <c r="P122" s="4" t="str">
        <f t="shared" si="0"/>
        <v>Outstanding</v>
      </c>
      <c r="Q122" s="13" t="s">
        <v>25</v>
      </c>
    </row>
    <row r="123" spans="1:17" ht="60" customHeight="1" x14ac:dyDescent="0.35">
      <c r="A123" s="11" t="s">
        <v>692</v>
      </c>
      <c r="B123" s="2" t="s">
        <v>709</v>
      </c>
      <c r="C123" s="1" t="s">
        <v>710</v>
      </c>
      <c r="D123" s="3" t="s">
        <v>20</v>
      </c>
      <c r="E123" s="3" t="s">
        <v>21</v>
      </c>
      <c r="F123" s="4" t="s">
        <v>22</v>
      </c>
      <c r="G123" s="4" t="s">
        <v>23</v>
      </c>
      <c r="H123" s="4" t="s">
        <v>24</v>
      </c>
      <c r="I123" s="4" t="s">
        <v>25</v>
      </c>
      <c r="J123" s="5" t="s">
        <v>25</v>
      </c>
      <c r="K123" s="5" t="s">
        <v>711</v>
      </c>
      <c r="L123" s="5" t="s">
        <v>712</v>
      </c>
      <c r="M123" s="5"/>
      <c r="N123" s="5" t="s">
        <v>713</v>
      </c>
      <c r="O123" s="5" t="s">
        <v>239</v>
      </c>
      <c r="P123" s="4" t="str">
        <f t="shared" si="0"/>
        <v>Outstanding</v>
      </c>
      <c r="Q123" s="13" t="s">
        <v>25</v>
      </c>
    </row>
    <row r="124" spans="1:17" ht="60" customHeight="1" x14ac:dyDescent="0.35">
      <c r="A124" s="11" t="s">
        <v>692</v>
      </c>
      <c r="B124" s="2" t="s">
        <v>714</v>
      </c>
      <c r="C124" s="1" t="s">
        <v>715</v>
      </c>
      <c r="D124" s="3" t="s">
        <v>20</v>
      </c>
      <c r="E124" s="3" t="s">
        <v>21</v>
      </c>
      <c r="F124" s="4" t="s">
        <v>22</v>
      </c>
      <c r="G124" s="4" t="s">
        <v>23</v>
      </c>
      <c r="H124" s="4" t="s">
        <v>24</v>
      </c>
      <c r="I124" s="4" t="s">
        <v>25</v>
      </c>
      <c r="J124" s="5" t="s">
        <v>25</v>
      </c>
      <c r="K124" s="5" t="s">
        <v>716</v>
      </c>
      <c r="L124" s="5" t="s">
        <v>717</v>
      </c>
      <c r="M124" s="5"/>
      <c r="N124" s="5" t="s">
        <v>718</v>
      </c>
      <c r="O124" s="5" t="s">
        <v>239</v>
      </c>
      <c r="P124" s="4" t="str">
        <f t="shared" si="0"/>
        <v>Outstanding</v>
      </c>
      <c r="Q124" s="13" t="s">
        <v>25</v>
      </c>
    </row>
    <row r="125" spans="1:17" ht="60" customHeight="1" x14ac:dyDescent="0.35">
      <c r="A125" s="11" t="s">
        <v>692</v>
      </c>
      <c r="B125" s="2" t="s">
        <v>719</v>
      </c>
      <c r="C125" s="1" t="s">
        <v>720</v>
      </c>
      <c r="D125" s="3" t="s">
        <v>20</v>
      </c>
      <c r="E125" s="3" t="s">
        <v>21</v>
      </c>
      <c r="F125" s="4" t="s">
        <v>22</v>
      </c>
      <c r="G125" s="4" t="s">
        <v>23</v>
      </c>
      <c r="H125" s="4" t="s">
        <v>24</v>
      </c>
      <c r="I125" s="4" t="s">
        <v>25</v>
      </c>
      <c r="J125" s="5" t="s">
        <v>25</v>
      </c>
      <c r="K125" s="5" t="s">
        <v>721</v>
      </c>
      <c r="L125" s="5" t="s">
        <v>722</v>
      </c>
      <c r="M125" s="5"/>
      <c r="N125" s="5" t="s">
        <v>723</v>
      </c>
      <c r="O125" s="5" t="s">
        <v>239</v>
      </c>
      <c r="P125" s="4" t="str">
        <f t="shared" si="0"/>
        <v>Outstanding</v>
      </c>
      <c r="Q125" s="13" t="s">
        <v>25</v>
      </c>
    </row>
    <row r="126" spans="1:17" ht="60" customHeight="1" x14ac:dyDescent="0.35">
      <c r="A126" s="11" t="s">
        <v>692</v>
      </c>
      <c r="B126" s="2" t="s">
        <v>724</v>
      </c>
      <c r="C126" s="1" t="s">
        <v>725</v>
      </c>
      <c r="D126" s="3" t="s">
        <v>20</v>
      </c>
      <c r="E126" s="3" t="s">
        <v>21</v>
      </c>
      <c r="F126" s="4" t="s">
        <v>22</v>
      </c>
      <c r="G126" s="4" t="s">
        <v>23</v>
      </c>
      <c r="H126" s="4" t="s">
        <v>24</v>
      </c>
      <c r="I126" s="4" t="s">
        <v>25</v>
      </c>
      <c r="J126" s="5" t="s">
        <v>25</v>
      </c>
      <c r="K126" s="5" t="s">
        <v>726</v>
      </c>
      <c r="L126" s="5" t="s">
        <v>727</v>
      </c>
      <c r="M126" s="5"/>
      <c r="N126" s="5" t="s">
        <v>728</v>
      </c>
      <c r="O126" s="5" t="s">
        <v>239</v>
      </c>
      <c r="P126" s="4" t="str">
        <f t="shared" si="0"/>
        <v>Outstanding</v>
      </c>
      <c r="Q126" s="13" t="s">
        <v>25</v>
      </c>
    </row>
    <row r="127" spans="1:17" ht="60" customHeight="1" x14ac:dyDescent="0.35">
      <c r="A127" s="11" t="s">
        <v>692</v>
      </c>
      <c r="B127" s="2" t="s">
        <v>729</v>
      </c>
      <c r="C127" s="1" t="s">
        <v>730</v>
      </c>
      <c r="D127" s="3" t="s">
        <v>20</v>
      </c>
      <c r="E127" s="3" t="s">
        <v>21</v>
      </c>
      <c r="F127" s="4" t="s">
        <v>22</v>
      </c>
      <c r="G127" s="4" t="s">
        <v>23</v>
      </c>
      <c r="H127" s="4" t="s">
        <v>24</v>
      </c>
      <c r="I127" s="4" t="s">
        <v>25</v>
      </c>
      <c r="J127" s="5" t="s">
        <v>25</v>
      </c>
      <c r="K127" s="5" t="s">
        <v>731</v>
      </c>
      <c r="L127" s="5" t="s">
        <v>732</v>
      </c>
      <c r="M127" s="5"/>
      <c r="N127" s="5" t="s">
        <v>733</v>
      </c>
      <c r="O127" s="5" t="s">
        <v>239</v>
      </c>
      <c r="P127" s="4" t="str">
        <f t="shared" si="0"/>
        <v>Outstanding</v>
      </c>
      <c r="Q127" s="13" t="s">
        <v>25</v>
      </c>
    </row>
    <row r="128" spans="1:17" ht="60" customHeight="1" x14ac:dyDescent="0.35">
      <c r="A128" s="11" t="s">
        <v>692</v>
      </c>
      <c r="B128" s="2" t="s">
        <v>734</v>
      </c>
      <c r="C128" s="1" t="s">
        <v>735</v>
      </c>
      <c r="D128" s="3" t="s">
        <v>20</v>
      </c>
      <c r="E128" s="3" t="s">
        <v>21</v>
      </c>
      <c r="F128" s="4" t="s">
        <v>22</v>
      </c>
      <c r="G128" s="4" t="s">
        <v>23</v>
      </c>
      <c r="H128" s="4" t="s">
        <v>24</v>
      </c>
      <c r="I128" s="4" t="s">
        <v>25</v>
      </c>
      <c r="J128" s="5" t="s">
        <v>25</v>
      </c>
      <c r="K128" s="5" t="s">
        <v>736</v>
      </c>
      <c r="L128" s="5" t="s">
        <v>737</v>
      </c>
      <c r="M128" s="5" t="s">
        <v>738</v>
      </c>
      <c r="N128" s="5" t="s">
        <v>739</v>
      </c>
      <c r="O128" s="5"/>
      <c r="P128" s="4" t="str">
        <f t="shared" si="0"/>
        <v>Outstanding</v>
      </c>
      <c r="Q128" s="13" t="s">
        <v>25</v>
      </c>
    </row>
    <row r="129" spans="1:17" ht="60" customHeight="1" x14ac:dyDescent="0.35">
      <c r="A129" s="11" t="s">
        <v>740</v>
      </c>
      <c r="B129" s="2" t="s">
        <v>741</v>
      </c>
      <c r="C129" s="1" t="s">
        <v>742</v>
      </c>
      <c r="D129" s="3" t="s">
        <v>20</v>
      </c>
      <c r="E129" s="3" t="s">
        <v>21</v>
      </c>
      <c r="F129" s="4" t="s">
        <v>22</v>
      </c>
      <c r="G129" s="4" t="s">
        <v>23</v>
      </c>
      <c r="H129" s="4" t="s">
        <v>24</v>
      </c>
      <c r="I129" s="4" t="s">
        <v>25</v>
      </c>
      <c r="J129" s="5" t="s">
        <v>25</v>
      </c>
      <c r="K129" s="5" t="s">
        <v>743</v>
      </c>
      <c r="L129" s="5" t="s">
        <v>744</v>
      </c>
      <c r="M129" s="5"/>
      <c r="N129" s="5" t="s">
        <v>745</v>
      </c>
      <c r="O129" s="5"/>
      <c r="P129" s="4" t="str">
        <f t="shared" si="0"/>
        <v>Outstanding</v>
      </c>
      <c r="Q129" s="13" t="s">
        <v>25</v>
      </c>
    </row>
    <row r="130" spans="1:17" ht="60" customHeight="1" x14ac:dyDescent="0.35">
      <c r="A130" s="11" t="s">
        <v>746</v>
      </c>
      <c r="B130" s="2" t="s">
        <v>747</v>
      </c>
      <c r="C130" s="1" t="s">
        <v>748</v>
      </c>
      <c r="D130" s="3" t="s">
        <v>81</v>
      </c>
      <c r="E130" s="3" t="s">
        <v>21</v>
      </c>
      <c r="F130" s="4" t="s">
        <v>22</v>
      </c>
      <c r="G130" s="4" t="s">
        <v>23</v>
      </c>
      <c r="H130" s="4" t="s">
        <v>24</v>
      </c>
      <c r="I130" s="4" t="s">
        <v>25</v>
      </c>
      <c r="J130" s="5" t="s">
        <v>25</v>
      </c>
      <c r="K130" s="5" t="s">
        <v>749</v>
      </c>
      <c r="L130" s="5" t="s">
        <v>750</v>
      </c>
      <c r="M130" s="5" t="s">
        <v>751</v>
      </c>
      <c r="N130" s="5" t="s">
        <v>752</v>
      </c>
      <c r="O130" s="5" t="s">
        <v>753</v>
      </c>
      <c r="P130" s="4" t="str">
        <f t="shared" si="0"/>
        <v>Outstanding</v>
      </c>
      <c r="Q130" s="13" t="s">
        <v>25</v>
      </c>
    </row>
    <row r="131" spans="1:17" ht="60" customHeight="1" x14ac:dyDescent="0.35">
      <c r="A131" s="11" t="s">
        <v>746</v>
      </c>
      <c r="B131" s="2" t="s">
        <v>754</v>
      </c>
      <c r="C131" s="1" t="s">
        <v>755</v>
      </c>
      <c r="D131" s="3" t="s">
        <v>20</v>
      </c>
      <c r="E131" s="3" t="s">
        <v>21</v>
      </c>
      <c r="F131" s="4" t="s">
        <v>22</v>
      </c>
      <c r="G131" s="4" t="s">
        <v>23</v>
      </c>
      <c r="H131" s="4" t="s">
        <v>24</v>
      </c>
      <c r="I131" s="4" t="s">
        <v>25</v>
      </c>
      <c r="J131" s="5" t="s">
        <v>25</v>
      </c>
      <c r="K131" s="5" t="s">
        <v>756</v>
      </c>
      <c r="L131" s="5" t="s">
        <v>757</v>
      </c>
      <c r="M131" s="5" t="s">
        <v>758</v>
      </c>
      <c r="N131" s="5" t="s">
        <v>759</v>
      </c>
      <c r="O131" s="5"/>
      <c r="P131" s="4" t="str">
        <f t="shared" si="0"/>
        <v>Outstanding</v>
      </c>
      <c r="Q131" s="13" t="s">
        <v>25</v>
      </c>
    </row>
    <row r="132" spans="1:17" ht="60" customHeight="1" x14ac:dyDescent="0.35">
      <c r="A132" s="11" t="s">
        <v>746</v>
      </c>
      <c r="B132" s="2" t="s">
        <v>760</v>
      </c>
      <c r="C132" s="1" t="s">
        <v>761</v>
      </c>
      <c r="D132" s="3" t="s">
        <v>20</v>
      </c>
      <c r="E132" s="3" t="s">
        <v>21</v>
      </c>
      <c r="F132" s="4" t="s">
        <v>22</v>
      </c>
      <c r="G132" s="4" t="s">
        <v>23</v>
      </c>
      <c r="H132" s="4" t="s">
        <v>24</v>
      </c>
      <c r="I132" s="4" t="s">
        <v>25</v>
      </c>
      <c r="J132" s="5" t="s">
        <v>25</v>
      </c>
      <c r="K132" s="5" t="s">
        <v>762</v>
      </c>
      <c r="L132" s="5" t="s">
        <v>763</v>
      </c>
      <c r="M132" s="5" t="s">
        <v>764</v>
      </c>
      <c r="N132" s="5" t="s">
        <v>765</v>
      </c>
      <c r="O132" s="5"/>
      <c r="P132" s="4" t="str">
        <f t="shared" si="0"/>
        <v>Outstanding</v>
      </c>
      <c r="Q132" s="13" t="s">
        <v>25</v>
      </c>
    </row>
    <row r="133" spans="1:17" ht="60" customHeight="1" x14ac:dyDescent="0.35">
      <c r="A133" s="11" t="s">
        <v>766</v>
      </c>
      <c r="B133" s="2" t="s">
        <v>767</v>
      </c>
      <c r="C133" s="1" t="s">
        <v>768</v>
      </c>
      <c r="D133" s="3" t="s">
        <v>20</v>
      </c>
      <c r="E133" s="3" t="s">
        <v>21</v>
      </c>
      <c r="F133" s="4" t="s">
        <v>22</v>
      </c>
      <c r="G133" s="4" t="s">
        <v>23</v>
      </c>
      <c r="H133" s="4" t="s">
        <v>24</v>
      </c>
      <c r="I133" s="4" t="s">
        <v>25</v>
      </c>
      <c r="J133" s="5" t="s">
        <v>25</v>
      </c>
      <c r="K133" s="5" t="s">
        <v>769</v>
      </c>
      <c r="L133" s="5" t="s">
        <v>770</v>
      </c>
      <c r="M133" s="5"/>
      <c r="N133" s="5" t="s">
        <v>771</v>
      </c>
      <c r="O133" s="5"/>
      <c r="P133" s="4" t="str">
        <f t="shared" si="0"/>
        <v>Outstanding</v>
      </c>
      <c r="Q133" s="13" t="s">
        <v>25</v>
      </c>
    </row>
    <row r="134" spans="1:17" ht="60" customHeight="1" x14ac:dyDescent="0.35">
      <c r="A134" s="11" t="s">
        <v>766</v>
      </c>
      <c r="B134" s="2" t="s">
        <v>772</v>
      </c>
      <c r="C134" s="1" t="s">
        <v>773</v>
      </c>
      <c r="D134" s="3" t="s">
        <v>20</v>
      </c>
      <c r="E134" s="3" t="s">
        <v>21</v>
      </c>
      <c r="F134" s="4" t="s">
        <v>22</v>
      </c>
      <c r="G134" s="4" t="s">
        <v>23</v>
      </c>
      <c r="H134" s="4" t="s">
        <v>24</v>
      </c>
      <c r="I134" s="4" t="s">
        <v>25</v>
      </c>
      <c r="J134" s="5" t="s">
        <v>25</v>
      </c>
      <c r="K134" s="5" t="s">
        <v>774</v>
      </c>
      <c r="L134" s="5" t="s">
        <v>775</v>
      </c>
      <c r="M134" s="5"/>
      <c r="N134" s="5" t="s">
        <v>776</v>
      </c>
      <c r="O134" s="5"/>
      <c r="P134" s="4" t="str">
        <f t="shared" si="0"/>
        <v>Outstanding</v>
      </c>
      <c r="Q134" s="13" t="s">
        <v>25</v>
      </c>
    </row>
    <row r="135" spans="1:17" ht="60" customHeight="1" x14ac:dyDescent="0.35">
      <c r="A135" s="11" t="s">
        <v>766</v>
      </c>
      <c r="B135" s="2" t="s">
        <v>777</v>
      </c>
      <c r="C135" s="1" t="s">
        <v>778</v>
      </c>
      <c r="D135" s="3" t="s">
        <v>20</v>
      </c>
      <c r="E135" s="3" t="s">
        <v>21</v>
      </c>
      <c r="F135" s="4" t="s">
        <v>22</v>
      </c>
      <c r="G135" s="4" t="s">
        <v>23</v>
      </c>
      <c r="H135" s="4" t="s">
        <v>24</v>
      </c>
      <c r="I135" s="4" t="s">
        <v>25</v>
      </c>
      <c r="J135" s="5" t="s">
        <v>25</v>
      </c>
      <c r="K135" s="5" t="s">
        <v>779</v>
      </c>
      <c r="L135" s="5" t="s">
        <v>780</v>
      </c>
      <c r="M135" s="5"/>
      <c r="N135" s="5" t="s">
        <v>781</v>
      </c>
      <c r="O135" s="5"/>
      <c r="P135" s="4" t="str">
        <f t="shared" si="0"/>
        <v>Outstanding</v>
      </c>
      <c r="Q135" s="13" t="s">
        <v>25</v>
      </c>
    </row>
    <row r="136" spans="1:17" ht="60" customHeight="1" x14ac:dyDescent="0.35">
      <c r="A136" s="11" t="s">
        <v>766</v>
      </c>
      <c r="B136" s="2" t="s">
        <v>782</v>
      </c>
      <c r="C136" s="1" t="s">
        <v>783</v>
      </c>
      <c r="D136" s="3" t="s">
        <v>20</v>
      </c>
      <c r="E136" s="3" t="s">
        <v>21</v>
      </c>
      <c r="F136" s="4" t="s">
        <v>22</v>
      </c>
      <c r="G136" s="4" t="s">
        <v>23</v>
      </c>
      <c r="H136" s="4" t="s">
        <v>24</v>
      </c>
      <c r="I136" s="4" t="s">
        <v>25</v>
      </c>
      <c r="J136" s="5" t="s">
        <v>25</v>
      </c>
      <c r="K136" s="5" t="s">
        <v>784</v>
      </c>
      <c r="L136" s="5" t="s">
        <v>785</v>
      </c>
      <c r="M136" s="5"/>
      <c r="N136" s="5" t="s">
        <v>786</v>
      </c>
      <c r="O136" s="5"/>
      <c r="P136" s="4" t="str">
        <f t="shared" si="0"/>
        <v>Outstanding</v>
      </c>
      <c r="Q136" s="13" t="s">
        <v>25</v>
      </c>
    </row>
    <row r="137" spans="1:17" ht="60" customHeight="1" x14ac:dyDescent="0.35">
      <c r="A137" s="11" t="s">
        <v>766</v>
      </c>
      <c r="B137" s="2" t="s">
        <v>787</v>
      </c>
      <c r="C137" s="1" t="s">
        <v>788</v>
      </c>
      <c r="D137" s="3" t="s">
        <v>20</v>
      </c>
      <c r="E137" s="3" t="s">
        <v>21</v>
      </c>
      <c r="F137" s="4" t="s">
        <v>22</v>
      </c>
      <c r="G137" s="4" t="s">
        <v>23</v>
      </c>
      <c r="H137" s="4" t="s">
        <v>24</v>
      </c>
      <c r="I137" s="4" t="s">
        <v>25</v>
      </c>
      <c r="J137" s="5" t="s">
        <v>25</v>
      </c>
      <c r="K137" s="5" t="s">
        <v>789</v>
      </c>
      <c r="L137" s="5" t="s">
        <v>790</v>
      </c>
      <c r="M137" s="5"/>
      <c r="N137" s="5" t="s">
        <v>791</v>
      </c>
      <c r="O137" s="5"/>
      <c r="P137" s="4" t="str">
        <f t="shared" si="0"/>
        <v>Outstanding</v>
      </c>
      <c r="Q137" s="13" t="s">
        <v>25</v>
      </c>
    </row>
    <row r="138" spans="1:17" ht="60" customHeight="1" x14ac:dyDescent="0.35">
      <c r="A138" s="11" t="s">
        <v>766</v>
      </c>
      <c r="B138" s="2" t="s">
        <v>792</v>
      </c>
      <c r="C138" s="1" t="s">
        <v>793</v>
      </c>
      <c r="D138" s="3" t="s">
        <v>20</v>
      </c>
      <c r="E138" s="3" t="s">
        <v>21</v>
      </c>
      <c r="F138" s="4" t="s">
        <v>22</v>
      </c>
      <c r="G138" s="4" t="s">
        <v>23</v>
      </c>
      <c r="H138" s="4" t="s">
        <v>24</v>
      </c>
      <c r="I138" s="4" t="s">
        <v>25</v>
      </c>
      <c r="J138" s="5" t="s">
        <v>25</v>
      </c>
      <c r="K138" s="5" t="s">
        <v>794</v>
      </c>
      <c r="L138" s="5" t="s">
        <v>795</v>
      </c>
      <c r="M138" s="5"/>
      <c r="N138" s="5" t="s">
        <v>796</v>
      </c>
      <c r="O138" s="5"/>
      <c r="P138" s="4" t="str">
        <f t="shared" si="0"/>
        <v>Outstanding</v>
      </c>
      <c r="Q138" s="13" t="s">
        <v>25</v>
      </c>
    </row>
    <row r="139" spans="1:17" ht="60" customHeight="1" x14ac:dyDescent="0.35">
      <c r="A139" s="11" t="s">
        <v>797</v>
      </c>
      <c r="B139" s="2" t="s">
        <v>798</v>
      </c>
      <c r="C139" s="1" t="s">
        <v>799</v>
      </c>
      <c r="D139" s="3" t="s">
        <v>20</v>
      </c>
      <c r="E139" s="3" t="s">
        <v>21</v>
      </c>
      <c r="F139" s="4" t="s">
        <v>22</v>
      </c>
      <c r="G139" s="4" t="s">
        <v>23</v>
      </c>
      <c r="H139" s="4" t="s">
        <v>24</v>
      </c>
      <c r="I139" s="4" t="s">
        <v>25</v>
      </c>
      <c r="J139" s="5" t="s">
        <v>25</v>
      </c>
      <c r="K139" s="5" t="s">
        <v>800</v>
      </c>
      <c r="L139" s="5" t="s">
        <v>801</v>
      </c>
      <c r="M139" s="5" t="s">
        <v>802</v>
      </c>
      <c r="N139" s="5" t="s">
        <v>803</v>
      </c>
      <c r="O139" s="5" t="s">
        <v>804</v>
      </c>
      <c r="P139" s="4" t="str">
        <f t="shared" si="0"/>
        <v>Outstanding</v>
      </c>
      <c r="Q139" s="13" t="s">
        <v>25</v>
      </c>
    </row>
    <row r="140" spans="1:17" ht="60" customHeight="1" x14ac:dyDescent="0.35">
      <c r="A140" s="11" t="s">
        <v>797</v>
      </c>
      <c r="B140" s="2" t="s">
        <v>805</v>
      </c>
      <c r="C140" s="1" t="s">
        <v>806</v>
      </c>
      <c r="D140" s="3" t="s">
        <v>20</v>
      </c>
      <c r="E140" s="3" t="s">
        <v>21</v>
      </c>
      <c r="F140" s="4" t="s">
        <v>22</v>
      </c>
      <c r="G140" s="4" t="s">
        <v>23</v>
      </c>
      <c r="H140" s="4" t="s">
        <v>24</v>
      </c>
      <c r="I140" s="4" t="s">
        <v>25</v>
      </c>
      <c r="J140" s="5" t="s">
        <v>25</v>
      </c>
      <c r="K140" s="5" t="s">
        <v>807</v>
      </c>
      <c r="L140" s="5" t="s">
        <v>808</v>
      </c>
      <c r="M140" s="5" t="s">
        <v>809</v>
      </c>
      <c r="N140" s="5" t="s">
        <v>810</v>
      </c>
      <c r="O140" s="5" t="s">
        <v>811</v>
      </c>
      <c r="P140" s="4" t="str">
        <f t="shared" si="0"/>
        <v>Outstanding</v>
      </c>
      <c r="Q140" s="13" t="s">
        <v>25</v>
      </c>
    </row>
    <row r="141" spans="1:17" ht="60" customHeight="1" x14ac:dyDescent="0.35">
      <c r="A141" s="11" t="s">
        <v>797</v>
      </c>
      <c r="B141" s="2" t="s">
        <v>812</v>
      </c>
      <c r="C141" s="1" t="s">
        <v>813</v>
      </c>
      <c r="D141" s="3" t="s">
        <v>20</v>
      </c>
      <c r="E141" s="3" t="s">
        <v>21</v>
      </c>
      <c r="F141" s="4" t="s">
        <v>22</v>
      </c>
      <c r="G141" s="4" t="s">
        <v>23</v>
      </c>
      <c r="H141" s="4" t="s">
        <v>24</v>
      </c>
      <c r="I141" s="4" t="s">
        <v>25</v>
      </c>
      <c r="J141" s="5" t="s">
        <v>25</v>
      </c>
      <c r="K141" s="5" t="s">
        <v>814</v>
      </c>
      <c r="L141" s="5" t="s">
        <v>815</v>
      </c>
      <c r="M141" s="5" t="s">
        <v>809</v>
      </c>
      <c r="N141" s="5" t="s">
        <v>816</v>
      </c>
      <c r="O141" s="5" t="s">
        <v>817</v>
      </c>
      <c r="P141" s="4" t="str">
        <f t="shared" si="0"/>
        <v>Outstanding</v>
      </c>
      <c r="Q141" s="13" t="s">
        <v>25</v>
      </c>
    </row>
    <row r="142" spans="1:17" ht="60" customHeight="1" x14ac:dyDescent="0.35">
      <c r="A142" s="11" t="s">
        <v>797</v>
      </c>
      <c r="B142" s="2" t="s">
        <v>818</v>
      </c>
      <c r="C142" s="1" t="s">
        <v>819</v>
      </c>
      <c r="D142" s="3" t="s">
        <v>20</v>
      </c>
      <c r="E142" s="3" t="s">
        <v>21</v>
      </c>
      <c r="F142" s="4" t="s">
        <v>22</v>
      </c>
      <c r="G142" s="4" t="s">
        <v>23</v>
      </c>
      <c r="H142" s="4" t="s">
        <v>24</v>
      </c>
      <c r="I142" s="4" t="s">
        <v>25</v>
      </c>
      <c r="J142" s="5" t="s">
        <v>25</v>
      </c>
      <c r="K142" s="5" t="s">
        <v>820</v>
      </c>
      <c r="L142" s="5" t="s">
        <v>821</v>
      </c>
      <c r="M142" s="5" t="s">
        <v>822</v>
      </c>
      <c r="N142" s="5" t="s">
        <v>823</v>
      </c>
      <c r="O142" s="5" t="s">
        <v>824</v>
      </c>
      <c r="P142" s="4" t="str">
        <f t="shared" si="0"/>
        <v>Outstanding</v>
      </c>
      <c r="Q142" s="13" t="s">
        <v>25</v>
      </c>
    </row>
    <row r="143" spans="1:17" ht="60" customHeight="1" x14ac:dyDescent="0.35">
      <c r="A143" s="11" t="s">
        <v>797</v>
      </c>
      <c r="B143" s="2" t="s">
        <v>825</v>
      </c>
      <c r="C143" s="1" t="s">
        <v>826</v>
      </c>
      <c r="D143" s="3" t="s">
        <v>20</v>
      </c>
      <c r="E143" s="3" t="s">
        <v>21</v>
      </c>
      <c r="F143" s="4" t="s">
        <v>22</v>
      </c>
      <c r="G143" s="4" t="s">
        <v>23</v>
      </c>
      <c r="H143" s="4" t="s">
        <v>24</v>
      </c>
      <c r="I143" s="4" t="s">
        <v>25</v>
      </c>
      <c r="J143" s="5" t="s">
        <v>25</v>
      </c>
      <c r="K143" s="5" t="s">
        <v>827</v>
      </c>
      <c r="L143" s="5" t="s">
        <v>828</v>
      </c>
      <c r="M143" s="5" t="s">
        <v>822</v>
      </c>
      <c r="N143" s="5" t="s">
        <v>829</v>
      </c>
      <c r="O143" s="5" t="s">
        <v>830</v>
      </c>
      <c r="P143" s="4" t="str">
        <f t="shared" si="0"/>
        <v>Outstanding</v>
      </c>
      <c r="Q143" s="13" t="s">
        <v>25</v>
      </c>
    </row>
    <row r="144" spans="1:17" ht="60" customHeight="1" x14ac:dyDescent="0.35">
      <c r="A144" s="11" t="s">
        <v>797</v>
      </c>
      <c r="B144" s="2" t="s">
        <v>831</v>
      </c>
      <c r="C144" s="1" t="s">
        <v>832</v>
      </c>
      <c r="D144" s="3" t="s">
        <v>20</v>
      </c>
      <c r="E144" s="3" t="s">
        <v>21</v>
      </c>
      <c r="F144" s="4" t="s">
        <v>22</v>
      </c>
      <c r="G144" s="4" t="s">
        <v>23</v>
      </c>
      <c r="H144" s="4" t="s">
        <v>24</v>
      </c>
      <c r="I144" s="4" t="s">
        <v>25</v>
      </c>
      <c r="J144" s="5" t="s">
        <v>25</v>
      </c>
      <c r="K144" s="5" t="s">
        <v>833</v>
      </c>
      <c r="L144" s="5" t="s">
        <v>834</v>
      </c>
      <c r="M144" s="5"/>
      <c r="N144" s="5" t="s">
        <v>835</v>
      </c>
      <c r="O144" s="5" t="s">
        <v>836</v>
      </c>
      <c r="P144" s="4" t="str">
        <f t="shared" si="0"/>
        <v>Outstanding</v>
      </c>
      <c r="Q144" s="13" t="s">
        <v>25</v>
      </c>
    </row>
    <row r="145" spans="1:17" ht="60" customHeight="1" x14ac:dyDescent="0.35">
      <c r="A145" s="11" t="s">
        <v>797</v>
      </c>
      <c r="B145" s="2" t="s">
        <v>837</v>
      </c>
      <c r="C145" s="1" t="s">
        <v>838</v>
      </c>
      <c r="D145" s="3" t="s">
        <v>20</v>
      </c>
      <c r="E145" s="3" t="s">
        <v>21</v>
      </c>
      <c r="F145" s="4" t="s">
        <v>22</v>
      </c>
      <c r="G145" s="4" t="s">
        <v>23</v>
      </c>
      <c r="H145" s="4" t="s">
        <v>24</v>
      </c>
      <c r="I145" s="4" t="s">
        <v>25</v>
      </c>
      <c r="J145" s="5" t="s">
        <v>25</v>
      </c>
      <c r="K145" s="5" t="s">
        <v>839</v>
      </c>
      <c r="L145" s="5" t="s">
        <v>840</v>
      </c>
      <c r="M145" s="5"/>
      <c r="N145" s="5" t="s">
        <v>841</v>
      </c>
      <c r="O145" s="5" t="s">
        <v>842</v>
      </c>
      <c r="P145" s="4" t="str">
        <f t="shared" si="0"/>
        <v>Outstanding</v>
      </c>
      <c r="Q145" s="13" t="s">
        <v>25</v>
      </c>
    </row>
    <row r="146" spans="1:17" ht="60" customHeight="1" x14ac:dyDescent="0.35">
      <c r="A146" s="11" t="s">
        <v>797</v>
      </c>
      <c r="B146" s="2" t="s">
        <v>843</v>
      </c>
      <c r="C146" s="1" t="s">
        <v>844</v>
      </c>
      <c r="D146" s="3" t="s">
        <v>20</v>
      </c>
      <c r="E146" s="3" t="s">
        <v>21</v>
      </c>
      <c r="F146" s="4" t="s">
        <v>22</v>
      </c>
      <c r="G146" s="4" t="s">
        <v>23</v>
      </c>
      <c r="H146" s="4" t="s">
        <v>24</v>
      </c>
      <c r="I146" s="4" t="s">
        <v>25</v>
      </c>
      <c r="J146" s="5" t="s">
        <v>25</v>
      </c>
      <c r="K146" s="5" t="s">
        <v>845</v>
      </c>
      <c r="L146" s="5" t="s">
        <v>846</v>
      </c>
      <c r="M146" s="5"/>
      <c r="N146" s="5" t="s">
        <v>847</v>
      </c>
      <c r="O146" s="5" t="s">
        <v>848</v>
      </c>
      <c r="P146" s="4" t="str">
        <f t="shared" si="0"/>
        <v>Outstanding</v>
      </c>
      <c r="Q146" s="13" t="s">
        <v>25</v>
      </c>
    </row>
    <row r="147" spans="1:17" ht="60" customHeight="1" x14ac:dyDescent="0.35">
      <c r="A147" s="11" t="s">
        <v>797</v>
      </c>
      <c r="B147" s="2" t="s">
        <v>849</v>
      </c>
      <c r="C147" s="1" t="s">
        <v>850</v>
      </c>
      <c r="D147" s="3" t="s">
        <v>20</v>
      </c>
      <c r="E147" s="3" t="s">
        <v>21</v>
      </c>
      <c r="F147" s="4" t="s">
        <v>22</v>
      </c>
      <c r="G147" s="4" t="s">
        <v>23</v>
      </c>
      <c r="H147" s="4" t="s">
        <v>24</v>
      </c>
      <c r="I147" s="4" t="s">
        <v>25</v>
      </c>
      <c r="J147" s="5" t="s">
        <v>25</v>
      </c>
      <c r="K147" s="5" t="s">
        <v>851</v>
      </c>
      <c r="L147" s="5" t="s">
        <v>852</v>
      </c>
      <c r="M147" s="5"/>
      <c r="N147" s="5" t="s">
        <v>853</v>
      </c>
      <c r="O147" s="5" t="s">
        <v>854</v>
      </c>
      <c r="P147" s="4" t="str">
        <f t="shared" si="0"/>
        <v>Outstanding</v>
      </c>
      <c r="Q147" s="13" t="s">
        <v>25</v>
      </c>
    </row>
    <row r="148" spans="1:17" ht="60" customHeight="1" x14ac:dyDescent="0.35">
      <c r="A148" s="11" t="s">
        <v>797</v>
      </c>
      <c r="B148" s="2" t="s">
        <v>855</v>
      </c>
      <c r="C148" s="1" t="s">
        <v>856</v>
      </c>
      <c r="D148" s="3" t="s">
        <v>20</v>
      </c>
      <c r="E148" s="3" t="s">
        <v>21</v>
      </c>
      <c r="F148" s="4" t="s">
        <v>22</v>
      </c>
      <c r="G148" s="4" t="s">
        <v>23</v>
      </c>
      <c r="H148" s="4" t="s">
        <v>24</v>
      </c>
      <c r="I148" s="4" t="s">
        <v>25</v>
      </c>
      <c r="J148" s="5" t="s">
        <v>25</v>
      </c>
      <c r="K148" s="5" t="s">
        <v>857</v>
      </c>
      <c r="L148" s="5" t="s">
        <v>858</v>
      </c>
      <c r="M148" s="5"/>
      <c r="N148" s="5" t="s">
        <v>859</v>
      </c>
      <c r="O148" s="5" t="s">
        <v>860</v>
      </c>
      <c r="P148" s="4" t="str">
        <f t="shared" si="0"/>
        <v>Outstanding</v>
      </c>
      <c r="Q148" s="13" t="s">
        <v>25</v>
      </c>
    </row>
    <row r="149" spans="1:17" ht="60" customHeight="1" x14ac:dyDescent="0.35">
      <c r="A149" s="11" t="s">
        <v>797</v>
      </c>
      <c r="B149" s="2" t="s">
        <v>861</v>
      </c>
      <c r="C149" s="1" t="s">
        <v>862</v>
      </c>
      <c r="D149" s="3" t="s">
        <v>20</v>
      </c>
      <c r="E149" s="3" t="s">
        <v>21</v>
      </c>
      <c r="F149" s="4" t="s">
        <v>22</v>
      </c>
      <c r="G149" s="4" t="s">
        <v>23</v>
      </c>
      <c r="H149" s="4" t="s">
        <v>24</v>
      </c>
      <c r="I149" s="4" t="s">
        <v>25</v>
      </c>
      <c r="J149" s="5" t="s">
        <v>25</v>
      </c>
      <c r="K149" s="5" t="s">
        <v>863</v>
      </c>
      <c r="L149" s="5" t="s">
        <v>858</v>
      </c>
      <c r="M149" s="5"/>
      <c r="N149" s="5" t="s">
        <v>864</v>
      </c>
      <c r="O149" s="5" t="s">
        <v>865</v>
      </c>
      <c r="P149" s="4" t="str">
        <f t="shared" si="0"/>
        <v>Outstanding</v>
      </c>
      <c r="Q149" s="13" t="s">
        <v>25</v>
      </c>
    </row>
    <row r="150" spans="1:17" ht="60" customHeight="1" x14ac:dyDescent="0.35">
      <c r="A150" s="11" t="s">
        <v>797</v>
      </c>
      <c r="B150" s="2" t="s">
        <v>866</v>
      </c>
      <c r="C150" s="1" t="s">
        <v>867</v>
      </c>
      <c r="D150" s="3" t="s">
        <v>20</v>
      </c>
      <c r="E150" s="3" t="s">
        <v>21</v>
      </c>
      <c r="F150" s="4" t="s">
        <v>22</v>
      </c>
      <c r="G150" s="4" t="s">
        <v>23</v>
      </c>
      <c r="H150" s="4" t="s">
        <v>24</v>
      </c>
      <c r="I150" s="4" t="s">
        <v>25</v>
      </c>
      <c r="J150" s="5" t="s">
        <v>25</v>
      </c>
      <c r="K150" s="5" t="s">
        <v>868</v>
      </c>
      <c r="L150" s="5" t="s">
        <v>869</v>
      </c>
      <c r="M150" s="5" t="s">
        <v>870</v>
      </c>
      <c r="N150" s="5" t="s">
        <v>871</v>
      </c>
      <c r="O150" s="5" t="s">
        <v>872</v>
      </c>
      <c r="P150" s="4" t="str">
        <f t="shared" si="0"/>
        <v>Outstanding</v>
      </c>
      <c r="Q150" s="13" t="s">
        <v>25</v>
      </c>
    </row>
    <row r="151" spans="1:17" ht="60" customHeight="1" x14ac:dyDescent="0.35">
      <c r="A151" s="11" t="s">
        <v>797</v>
      </c>
      <c r="B151" s="2" t="s">
        <v>873</v>
      </c>
      <c r="C151" s="1" t="s">
        <v>874</v>
      </c>
      <c r="D151" s="3" t="s">
        <v>20</v>
      </c>
      <c r="E151" s="3" t="s">
        <v>21</v>
      </c>
      <c r="F151" s="4" t="s">
        <v>22</v>
      </c>
      <c r="G151" s="4" t="s">
        <v>23</v>
      </c>
      <c r="H151" s="4" t="s">
        <v>24</v>
      </c>
      <c r="I151" s="4" t="s">
        <v>25</v>
      </c>
      <c r="J151" s="5" t="s">
        <v>25</v>
      </c>
      <c r="K151" s="5" t="s">
        <v>875</v>
      </c>
      <c r="L151" s="5" t="s">
        <v>876</v>
      </c>
      <c r="M151" s="5" t="s">
        <v>870</v>
      </c>
      <c r="N151" s="5" t="s">
        <v>877</v>
      </c>
      <c r="O151" s="5" t="s">
        <v>878</v>
      </c>
      <c r="P151" s="4" t="str">
        <f t="shared" si="0"/>
        <v>Outstanding</v>
      </c>
      <c r="Q151" s="13" t="s">
        <v>25</v>
      </c>
    </row>
    <row r="152" spans="1:17" ht="60" customHeight="1" x14ac:dyDescent="0.35">
      <c r="A152" s="11" t="s">
        <v>797</v>
      </c>
      <c r="B152" s="2" t="s">
        <v>879</v>
      </c>
      <c r="C152" s="1" t="s">
        <v>880</v>
      </c>
      <c r="D152" s="3" t="s">
        <v>20</v>
      </c>
      <c r="E152" s="3" t="s">
        <v>21</v>
      </c>
      <c r="F152" s="4" t="s">
        <v>22</v>
      </c>
      <c r="G152" s="4" t="s">
        <v>23</v>
      </c>
      <c r="H152" s="4" t="s">
        <v>24</v>
      </c>
      <c r="I152" s="4" t="s">
        <v>25</v>
      </c>
      <c r="J152" s="5" t="s">
        <v>25</v>
      </c>
      <c r="K152" s="5" t="s">
        <v>881</v>
      </c>
      <c r="L152" s="5" t="s">
        <v>882</v>
      </c>
      <c r="M152" s="5"/>
      <c r="N152" s="5" t="s">
        <v>883</v>
      </c>
      <c r="O152" s="5" t="s">
        <v>884</v>
      </c>
      <c r="P152" s="4" t="str">
        <f t="shared" si="0"/>
        <v>Outstanding</v>
      </c>
      <c r="Q152" s="13" t="s">
        <v>25</v>
      </c>
    </row>
    <row r="153" spans="1:17" ht="60" customHeight="1" x14ac:dyDescent="0.35">
      <c r="A153" s="11" t="s">
        <v>797</v>
      </c>
      <c r="B153" s="2" t="s">
        <v>885</v>
      </c>
      <c r="C153" s="1" t="s">
        <v>886</v>
      </c>
      <c r="D153" s="3" t="s">
        <v>20</v>
      </c>
      <c r="E153" s="3" t="s">
        <v>21</v>
      </c>
      <c r="F153" s="4" t="s">
        <v>22</v>
      </c>
      <c r="G153" s="4" t="s">
        <v>23</v>
      </c>
      <c r="H153" s="4" t="s">
        <v>24</v>
      </c>
      <c r="I153" s="4" t="s">
        <v>25</v>
      </c>
      <c r="J153" s="5" t="s">
        <v>25</v>
      </c>
      <c r="K153" s="5" t="s">
        <v>887</v>
      </c>
      <c r="L153" s="5" t="s">
        <v>888</v>
      </c>
      <c r="M153" s="5"/>
      <c r="N153" s="5" t="s">
        <v>889</v>
      </c>
      <c r="O153" s="5" t="s">
        <v>890</v>
      </c>
      <c r="P153" s="4" t="str">
        <f t="shared" si="0"/>
        <v>Outstanding</v>
      </c>
      <c r="Q153" s="13" t="s">
        <v>25</v>
      </c>
    </row>
    <row r="154" spans="1:17" ht="60" customHeight="1" x14ac:dyDescent="0.35">
      <c r="A154" s="11" t="s">
        <v>797</v>
      </c>
      <c r="B154" s="2" t="s">
        <v>891</v>
      </c>
      <c r="C154" s="1" t="s">
        <v>892</v>
      </c>
      <c r="D154" s="3" t="s">
        <v>20</v>
      </c>
      <c r="E154" s="3" t="s">
        <v>21</v>
      </c>
      <c r="F154" s="4" t="s">
        <v>22</v>
      </c>
      <c r="G154" s="4" t="s">
        <v>23</v>
      </c>
      <c r="H154" s="4" t="s">
        <v>24</v>
      </c>
      <c r="I154" s="4" t="s">
        <v>25</v>
      </c>
      <c r="J154" s="5" t="s">
        <v>25</v>
      </c>
      <c r="K154" s="5" t="s">
        <v>893</v>
      </c>
      <c r="L154" s="5" t="s">
        <v>894</v>
      </c>
      <c r="M154" s="5"/>
      <c r="N154" s="5" t="s">
        <v>895</v>
      </c>
      <c r="O154" s="5" t="s">
        <v>896</v>
      </c>
      <c r="P154" s="4" t="str">
        <f t="shared" si="0"/>
        <v>Outstanding</v>
      </c>
      <c r="Q154" s="13" t="s">
        <v>25</v>
      </c>
    </row>
    <row r="155" spans="1:17" ht="60" customHeight="1" x14ac:dyDescent="0.35">
      <c r="A155" s="11" t="s">
        <v>797</v>
      </c>
      <c r="B155" s="2" t="s">
        <v>897</v>
      </c>
      <c r="C155" s="1" t="s">
        <v>898</v>
      </c>
      <c r="D155" s="3" t="s">
        <v>20</v>
      </c>
      <c r="E155" s="3" t="s">
        <v>21</v>
      </c>
      <c r="F155" s="4" t="s">
        <v>22</v>
      </c>
      <c r="G155" s="4" t="s">
        <v>23</v>
      </c>
      <c r="H155" s="4" t="s">
        <v>24</v>
      </c>
      <c r="I155" s="4" t="s">
        <v>25</v>
      </c>
      <c r="J155" s="5" t="s">
        <v>25</v>
      </c>
      <c r="K155" s="5" t="s">
        <v>899</v>
      </c>
      <c r="L155" s="5" t="s">
        <v>900</v>
      </c>
      <c r="M155" s="5"/>
      <c r="N155" s="5" t="s">
        <v>901</v>
      </c>
      <c r="O155" s="5" t="s">
        <v>902</v>
      </c>
      <c r="P155" s="4" t="str">
        <f t="shared" si="0"/>
        <v>Outstanding</v>
      </c>
      <c r="Q155" s="13" t="s">
        <v>25</v>
      </c>
    </row>
    <row r="156" spans="1:17" ht="60" customHeight="1" x14ac:dyDescent="0.35">
      <c r="A156" s="11" t="s">
        <v>797</v>
      </c>
      <c r="B156" s="2" t="s">
        <v>903</v>
      </c>
      <c r="C156" s="1" t="s">
        <v>904</v>
      </c>
      <c r="D156" s="3" t="s">
        <v>20</v>
      </c>
      <c r="E156" s="3" t="s">
        <v>21</v>
      </c>
      <c r="F156" s="4" t="s">
        <v>22</v>
      </c>
      <c r="G156" s="4" t="s">
        <v>23</v>
      </c>
      <c r="H156" s="4" t="s">
        <v>24</v>
      </c>
      <c r="I156" s="4" t="s">
        <v>25</v>
      </c>
      <c r="J156" s="5" t="s">
        <v>25</v>
      </c>
      <c r="K156" s="5" t="s">
        <v>905</v>
      </c>
      <c r="L156" s="5" t="s">
        <v>906</v>
      </c>
      <c r="M156" s="5"/>
      <c r="N156" s="5" t="s">
        <v>907</v>
      </c>
      <c r="O156" s="5" t="s">
        <v>908</v>
      </c>
      <c r="P156" s="4" t="str">
        <f t="shared" si="0"/>
        <v>Outstanding</v>
      </c>
      <c r="Q156" s="13" t="s">
        <v>25</v>
      </c>
    </row>
    <row r="157" spans="1:17" ht="60" customHeight="1" x14ac:dyDescent="0.35">
      <c r="A157" s="11" t="s">
        <v>909</v>
      </c>
      <c r="B157" s="2" t="s">
        <v>910</v>
      </c>
      <c r="C157" s="1" t="s">
        <v>911</v>
      </c>
      <c r="D157" s="3" t="s">
        <v>20</v>
      </c>
      <c r="E157" s="3" t="s">
        <v>21</v>
      </c>
      <c r="F157" s="4" t="s">
        <v>22</v>
      </c>
      <c r="G157" s="4" t="s">
        <v>23</v>
      </c>
      <c r="H157" s="4" t="s">
        <v>24</v>
      </c>
      <c r="I157" s="4" t="s">
        <v>25</v>
      </c>
      <c r="J157" s="5" t="s">
        <v>25</v>
      </c>
      <c r="K157" s="5" t="s">
        <v>912</v>
      </c>
      <c r="L157" s="5" t="s">
        <v>913</v>
      </c>
      <c r="M157" s="5" t="s">
        <v>802</v>
      </c>
      <c r="N157" s="5" t="s">
        <v>914</v>
      </c>
      <c r="O157" s="5" t="s">
        <v>915</v>
      </c>
      <c r="P157" s="4" t="str">
        <f t="shared" si="0"/>
        <v>Outstanding</v>
      </c>
      <c r="Q157" s="13" t="s">
        <v>25</v>
      </c>
    </row>
    <row r="158" spans="1:17" ht="60" customHeight="1" x14ac:dyDescent="0.35">
      <c r="A158" s="11" t="s">
        <v>909</v>
      </c>
      <c r="B158" s="2" t="s">
        <v>916</v>
      </c>
      <c r="C158" s="1" t="s">
        <v>917</v>
      </c>
      <c r="D158" s="3" t="s">
        <v>20</v>
      </c>
      <c r="E158" s="3" t="s">
        <v>21</v>
      </c>
      <c r="F158" s="4" t="s">
        <v>22</v>
      </c>
      <c r="G158" s="4" t="s">
        <v>23</v>
      </c>
      <c r="H158" s="4" t="s">
        <v>24</v>
      </c>
      <c r="I158" s="4" t="s">
        <v>25</v>
      </c>
      <c r="J158" s="5" t="s">
        <v>25</v>
      </c>
      <c r="K158" s="5" t="s">
        <v>918</v>
      </c>
      <c r="L158" s="5" t="s">
        <v>919</v>
      </c>
      <c r="M158" s="5" t="s">
        <v>802</v>
      </c>
      <c r="N158" s="5" t="s">
        <v>920</v>
      </c>
      <c r="O158" s="5" t="s">
        <v>921</v>
      </c>
      <c r="P158" s="4" t="str">
        <f t="shared" si="0"/>
        <v>Outstanding</v>
      </c>
      <c r="Q158" s="13" t="s">
        <v>25</v>
      </c>
    </row>
    <row r="159" spans="1:17" ht="60" customHeight="1" x14ac:dyDescent="0.35">
      <c r="A159" s="11" t="s">
        <v>909</v>
      </c>
      <c r="B159" s="2" t="s">
        <v>922</v>
      </c>
      <c r="C159" s="1" t="s">
        <v>923</v>
      </c>
      <c r="D159" s="3" t="s">
        <v>20</v>
      </c>
      <c r="E159" s="3" t="s">
        <v>21</v>
      </c>
      <c r="F159" s="4" t="s">
        <v>22</v>
      </c>
      <c r="G159" s="4" t="s">
        <v>23</v>
      </c>
      <c r="H159" s="4" t="s">
        <v>24</v>
      </c>
      <c r="I159" s="4" t="s">
        <v>25</v>
      </c>
      <c r="J159" s="5" t="s">
        <v>25</v>
      </c>
      <c r="K159" s="5" t="s">
        <v>924</v>
      </c>
      <c r="L159" s="5" t="s">
        <v>925</v>
      </c>
      <c r="M159" s="5"/>
      <c r="N159" s="5" t="s">
        <v>926</v>
      </c>
      <c r="O159" s="5" t="s">
        <v>927</v>
      </c>
      <c r="P159" s="4" t="str">
        <f t="shared" si="0"/>
        <v>Outstanding</v>
      </c>
      <c r="Q159" s="13" t="s">
        <v>25</v>
      </c>
    </row>
    <row r="160" spans="1:17" ht="60" customHeight="1" x14ac:dyDescent="0.35">
      <c r="A160" s="11" t="s">
        <v>909</v>
      </c>
      <c r="B160" s="2" t="s">
        <v>928</v>
      </c>
      <c r="C160" s="1" t="s">
        <v>929</v>
      </c>
      <c r="D160" s="3" t="s">
        <v>20</v>
      </c>
      <c r="E160" s="3" t="s">
        <v>21</v>
      </c>
      <c r="F160" s="4" t="s">
        <v>22</v>
      </c>
      <c r="G160" s="4" t="s">
        <v>23</v>
      </c>
      <c r="H160" s="4" t="s">
        <v>24</v>
      </c>
      <c r="I160" s="4" t="s">
        <v>25</v>
      </c>
      <c r="J160" s="5" t="s">
        <v>25</v>
      </c>
      <c r="K160" s="5" t="s">
        <v>930</v>
      </c>
      <c r="L160" s="5" t="s">
        <v>931</v>
      </c>
      <c r="M160" s="5"/>
      <c r="N160" s="5" t="s">
        <v>932</v>
      </c>
      <c r="O160" s="5" t="s">
        <v>933</v>
      </c>
      <c r="P160" s="4" t="str">
        <f t="shared" si="0"/>
        <v>Outstanding</v>
      </c>
      <c r="Q160" s="13" t="s">
        <v>25</v>
      </c>
    </row>
    <row r="161" spans="1:17" ht="60" customHeight="1" x14ac:dyDescent="0.35">
      <c r="A161" s="11" t="s">
        <v>909</v>
      </c>
      <c r="B161" s="2" t="s">
        <v>934</v>
      </c>
      <c r="C161" s="1" t="s">
        <v>935</v>
      </c>
      <c r="D161" s="3" t="s">
        <v>20</v>
      </c>
      <c r="E161" s="3" t="s">
        <v>21</v>
      </c>
      <c r="F161" s="4" t="s">
        <v>22</v>
      </c>
      <c r="G161" s="4" t="s">
        <v>23</v>
      </c>
      <c r="H161" s="4" t="s">
        <v>24</v>
      </c>
      <c r="I161" s="4" t="s">
        <v>25</v>
      </c>
      <c r="J161" s="5" t="s">
        <v>25</v>
      </c>
      <c r="K161" s="5" t="s">
        <v>936</v>
      </c>
      <c r="L161" s="5" t="s">
        <v>937</v>
      </c>
      <c r="M161" s="5"/>
      <c r="N161" s="5" t="s">
        <v>938</v>
      </c>
      <c r="O161" s="5" t="s">
        <v>939</v>
      </c>
      <c r="P161" s="4" t="str">
        <f t="shared" si="0"/>
        <v>Outstanding</v>
      </c>
      <c r="Q161" s="13" t="s">
        <v>25</v>
      </c>
    </row>
    <row r="162" spans="1:17" ht="60" customHeight="1" x14ac:dyDescent="0.35">
      <c r="A162" s="11" t="s">
        <v>909</v>
      </c>
      <c r="B162" s="2" t="s">
        <v>940</v>
      </c>
      <c r="C162" s="1" t="s">
        <v>941</v>
      </c>
      <c r="D162" s="3" t="s">
        <v>20</v>
      </c>
      <c r="E162" s="3" t="s">
        <v>21</v>
      </c>
      <c r="F162" s="4" t="s">
        <v>22</v>
      </c>
      <c r="G162" s="4" t="s">
        <v>23</v>
      </c>
      <c r="H162" s="4" t="s">
        <v>24</v>
      </c>
      <c r="I162" s="4" t="s">
        <v>25</v>
      </c>
      <c r="J162" s="5" t="s">
        <v>25</v>
      </c>
      <c r="K162" s="5" t="s">
        <v>942</v>
      </c>
      <c r="L162" s="5" t="s">
        <v>943</v>
      </c>
      <c r="M162" s="5"/>
      <c r="N162" s="5" t="s">
        <v>944</v>
      </c>
      <c r="O162" s="5" t="s">
        <v>945</v>
      </c>
      <c r="P162" s="4" t="str">
        <f t="shared" si="0"/>
        <v>Outstanding</v>
      </c>
      <c r="Q162" s="13" t="s">
        <v>25</v>
      </c>
    </row>
    <row r="163" spans="1:17" ht="60" customHeight="1" x14ac:dyDescent="0.35">
      <c r="A163" s="11" t="s">
        <v>909</v>
      </c>
      <c r="B163" s="2" t="s">
        <v>946</v>
      </c>
      <c r="C163" s="1" t="s">
        <v>947</v>
      </c>
      <c r="D163" s="3" t="s">
        <v>20</v>
      </c>
      <c r="E163" s="3" t="s">
        <v>21</v>
      </c>
      <c r="F163" s="4" t="s">
        <v>22</v>
      </c>
      <c r="G163" s="4" t="s">
        <v>23</v>
      </c>
      <c r="H163" s="4" t="s">
        <v>24</v>
      </c>
      <c r="I163" s="4" t="s">
        <v>25</v>
      </c>
      <c r="J163" s="5" t="s">
        <v>25</v>
      </c>
      <c r="K163" s="5" t="s">
        <v>948</v>
      </c>
      <c r="L163" s="5" t="s">
        <v>949</v>
      </c>
      <c r="M163" s="5"/>
      <c r="N163" s="5" t="s">
        <v>950</v>
      </c>
      <c r="O163" s="5" t="s">
        <v>951</v>
      </c>
      <c r="P163" s="4" t="str">
        <f t="shared" si="0"/>
        <v>Outstanding</v>
      </c>
      <c r="Q163" s="13" t="s">
        <v>25</v>
      </c>
    </row>
    <row r="164" spans="1:17" ht="60" customHeight="1" x14ac:dyDescent="0.35">
      <c r="A164" s="11" t="s">
        <v>909</v>
      </c>
      <c r="B164" s="2" t="s">
        <v>952</v>
      </c>
      <c r="C164" s="1" t="s">
        <v>953</v>
      </c>
      <c r="D164" s="3" t="s">
        <v>20</v>
      </c>
      <c r="E164" s="3" t="s">
        <v>21</v>
      </c>
      <c r="F164" s="4" t="s">
        <v>22</v>
      </c>
      <c r="G164" s="4" t="s">
        <v>23</v>
      </c>
      <c r="H164" s="4" t="s">
        <v>24</v>
      </c>
      <c r="I164" s="4" t="s">
        <v>25</v>
      </c>
      <c r="J164" s="5" t="s">
        <v>25</v>
      </c>
      <c r="K164" s="5" t="s">
        <v>954</v>
      </c>
      <c r="L164" s="5" t="s">
        <v>955</v>
      </c>
      <c r="M164" s="5"/>
      <c r="N164" s="5" t="s">
        <v>956</v>
      </c>
      <c r="O164" s="5" t="s">
        <v>957</v>
      </c>
      <c r="P164" s="4" t="str">
        <f t="shared" si="0"/>
        <v>Outstanding</v>
      </c>
      <c r="Q164" s="13" t="s">
        <v>25</v>
      </c>
    </row>
    <row r="165" spans="1:17" ht="60" customHeight="1" x14ac:dyDescent="0.35">
      <c r="A165" s="11" t="s">
        <v>958</v>
      </c>
      <c r="B165" s="2" t="s">
        <v>959</v>
      </c>
      <c r="C165" s="1" t="s">
        <v>960</v>
      </c>
      <c r="D165" s="3" t="s">
        <v>20</v>
      </c>
      <c r="E165" s="3" t="s">
        <v>21</v>
      </c>
      <c r="F165" s="4" t="s">
        <v>22</v>
      </c>
      <c r="G165" s="4" t="s">
        <v>23</v>
      </c>
      <c r="H165" s="4" t="s">
        <v>24</v>
      </c>
      <c r="I165" s="4" t="s">
        <v>25</v>
      </c>
      <c r="J165" s="5" t="s">
        <v>25</v>
      </c>
      <c r="K165" s="5" t="s">
        <v>961</v>
      </c>
      <c r="L165" s="5" t="s">
        <v>962</v>
      </c>
      <c r="M165" s="5" t="s">
        <v>963</v>
      </c>
      <c r="N165" s="5" t="s">
        <v>964</v>
      </c>
      <c r="O165" s="5"/>
      <c r="P165" s="4" t="str">
        <f t="shared" si="0"/>
        <v>Outstanding</v>
      </c>
      <c r="Q165" s="13" t="s">
        <v>25</v>
      </c>
    </row>
    <row r="166" spans="1:17" ht="60" customHeight="1" x14ac:dyDescent="0.35">
      <c r="A166" s="11" t="s">
        <v>958</v>
      </c>
      <c r="B166" s="2" t="s">
        <v>965</v>
      </c>
      <c r="C166" s="1" t="s">
        <v>966</v>
      </c>
      <c r="D166" s="3" t="s">
        <v>20</v>
      </c>
      <c r="E166" s="3" t="s">
        <v>21</v>
      </c>
      <c r="F166" s="4" t="s">
        <v>22</v>
      </c>
      <c r="G166" s="4" t="s">
        <v>23</v>
      </c>
      <c r="H166" s="4" t="s">
        <v>24</v>
      </c>
      <c r="I166" s="4" t="s">
        <v>25</v>
      </c>
      <c r="J166" s="5" t="s">
        <v>25</v>
      </c>
      <c r="K166" s="5" t="s">
        <v>967</v>
      </c>
      <c r="L166" s="5" t="s">
        <v>968</v>
      </c>
      <c r="M166" s="5" t="s">
        <v>969</v>
      </c>
      <c r="N166" s="5" t="s">
        <v>970</v>
      </c>
      <c r="O166" s="5" t="s">
        <v>971</v>
      </c>
      <c r="P166" s="4" t="str">
        <f t="shared" si="0"/>
        <v>Outstanding</v>
      </c>
      <c r="Q166" s="13" t="s">
        <v>25</v>
      </c>
    </row>
    <row r="167" spans="1:17" ht="60" customHeight="1" x14ac:dyDescent="0.35">
      <c r="A167" s="11" t="s">
        <v>958</v>
      </c>
      <c r="B167" s="2" t="s">
        <v>972</v>
      </c>
      <c r="C167" s="1" t="s">
        <v>973</v>
      </c>
      <c r="D167" s="3" t="s">
        <v>20</v>
      </c>
      <c r="E167" s="3" t="s">
        <v>21</v>
      </c>
      <c r="F167" s="4" t="s">
        <v>22</v>
      </c>
      <c r="G167" s="4" t="s">
        <v>23</v>
      </c>
      <c r="H167" s="4" t="s">
        <v>24</v>
      </c>
      <c r="I167" s="4" t="s">
        <v>25</v>
      </c>
      <c r="J167" s="5" t="s">
        <v>25</v>
      </c>
      <c r="K167" s="5" t="s">
        <v>974</v>
      </c>
      <c r="L167" s="5" t="s">
        <v>975</v>
      </c>
      <c r="M167" s="5" t="s">
        <v>976</v>
      </c>
      <c r="N167" s="5" t="s">
        <v>977</v>
      </c>
      <c r="O167" s="5"/>
      <c r="P167" s="4" t="str">
        <f t="shared" si="0"/>
        <v>Outstanding</v>
      </c>
      <c r="Q167" s="13" t="s">
        <v>25</v>
      </c>
    </row>
    <row r="168" spans="1:17" ht="60" customHeight="1" x14ac:dyDescent="0.35">
      <c r="A168" s="11" t="s">
        <v>958</v>
      </c>
      <c r="B168" s="2" t="s">
        <v>978</v>
      </c>
      <c r="C168" s="1" t="s">
        <v>979</v>
      </c>
      <c r="D168" s="3" t="s">
        <v>20</v>
      </c>
      <c r="E168" s="3" t="s">
        <v>51</v>
      </c>
      <c r="F168" s="4" t="s">
        <v>22</v>
      </c>
      <c r="G168" s="4" t="s">
        <v>23</v>
      </c>
      <c r="H168" s="4" t="s">
        <v>24</v>
      </c>
      <c r="I168" s="4" t="s">
        <v>25</v>
      </c>
      <c r="J168" s="5" t="s">
        <v>25</v>
      </c>
      <c r="K168" s="5" t="s">
        <v>980</v>
      </c>
      <c r="L168" s="5" t="s">
        <v>981</v>
      </c>
      <c r="M168" s="5" t="s">
        <v>982</v>
      </c>
      <c r="N168" s="5" t="s">
        <v>983</v>
      </c>
      <c r="O168" s="5" t="s">
        <v>984</v>
      </c>
      <c r="P168" s="4" t="str">
        <f t="shared" si="0"/>
        <v>Outstanding</v>
      </c>
      <c r="Q168" s="13" t="s">
        <v>25</v>
      </c>
    </row>
    <row r="169" spans="1:17" ht="60" customHeight="1" x14ac:dyDescent="0.35">
      <c r="A169" s="11" t="s">
        <v>958</v>
      </c>
      <c r="B169" s="2" t="s">
        <v>985</v>
      </c>
      <c r="C169" s="1" t="s">
        <v>986</v>
      </c>
      <c r="D169" s="3" t="s">
        <v>20</v>
      </c>
      <c r="E169" s="3" t="s">
        <v>21</v>
      </c>
      <c r="F169" s="4" t="s">
        <v>22</v>
      </c>
      <c r="G169" s="4" t="s">
        <v>23</v>
      </c>
      <c r="H169" s="4" t="s">
        <v>24</v>
      </c>
      <c r="I169" s="4" t="s">
        <v>25</v>
      </c>
      <c r="J169" s="5" t="s">
        <v>25</v>
      </c>
      <c r="K169" s="5" t="s">
        <v>987</v>
      </c>
      <c r="L169" s="5" t="s">
        <v>988</v>
      </c>
      <c r="M169" s="5" t="s">
        <v>989</v>
      </c>
      <c r="N169" s="5" t="s">
        <v>990</v>
      </c>
      <c r="O169" s="5" t="s">
        <v>435</v>
      </c>
      <c r="P169" s="4" t="str">
        <f t="shared" si="0"/>
        <v>Outstanding</v>
      </c>
      <c r="Q169" s="13" t="s">
        <v>25</v>
      </c>
    </row>
    <row r="170" spans="1:17" ht="60" customHeight="1" x14ac:dyDescent="0.35">
      <c r="A170" s="11" t="s">
        <v>991</v>
      </c>
      <c r="B170" s="2" t="s">
        <v>992</v>
      </c>
      <c r="C170" s="1" t="s">
        <v>993</v>
      </c>
      <c r="D170" s="3" t="s">
        <v>20</v>
      </c>
      <c r="E170" s="3" t="s">
        <v>21</v>
      </c>
      <c r="F170" s="4" t="s">
        <v>22</v>
      </c>
      <c r="G170" s="4" t="s">
        <v>23</v>
      </c>
      <c r="H170" s="4" t="s">
        <v>24</v>
      </c>
      <c r="I170" s="4" t="s">
        <v>25</v>
      </c>
      <c r="J170" s="5" t="s">
        <v>25</v>
      </c>
      <c r="K170" s="5" t="s">
        <v>994</v>
      </c>
      <c r="L170" s="5" t="s">
        <v>995</v>
      </c>
      <c r="M170" s="5"/>
      <c r="N170" s="5" t="s">
        <v>996</v>
      </c>
      <c r="O170" s="5" t="s">
        <v>997</v>
      </c>
      <c r="P170" s="4" t="str">
        <f t="shared" si="0"/>
        <v>Outstanding</v>
      </c>
      <c r="Q170" s="13" t="s">
        <v>25</v>
      </c>
    </row>
    <row r="171" spans="1:17" ht="60" customHeight="1" x14ac:dyDescent="0.35">
      <c r="A171" s="11" t="s">
        <v>991</v>
      </c>
      <c r="B171" s="2" t="s">
        <v>998</v>
      </c>
      <c r="C171" s="1" t="s">
        <v>999</v>
      </c>
      <c r="D171" s="3" t="s">
        <v>20</v>
      </c>
      <c r="E171" s="3" t="s">
        <v>21</v>
      </c>
      <c r="F171" s="4" t="s">
        <v>22</v>
      </c>
      <c r="G171" s="4" t="s">
        <v>23</v>
      </c>
      <c r="H171" s="4" t="s">
        <v>24</v>
      </c>
      <c r="I171" s="4" t="s">
        <v>25</v>
      </c>
      <c r="J171" s="5" t="s">
        <v>25</v>
      </c>
      <c r="K171" s="5" t="s">
        <v>1000</v>
      </c>
      <c r="L171" s="5" t="s">
        <v>1001</v>
      </c>
      <c r="M171" s="5" t="s">
        <v>1002</v>
      </c>
      <c r="N171" s="5" t="s">
        <v>1003</v>
      </c>
      <c r="O171" s="5" t="s">
        <v>1004</v>
      </c>
      <c r="P171" s="4" t="str">
        <f t="shared" si="0"/>
        <v>Outstanding</v>
      </c>
      <c r="Q171" s="13" t="s">
        <v>25</v>
      </c>
    </row>
    <row r="172" spans="1:17" ht="60" customHeight="1" x14ac:dyDescent="0.35">
      <c r="A172" s="11" t="s">
        <v>991</v>
      </c>
      <c r="B172" s="2" t="s">
        <v>1005</v>
      </c>
      <c r="C172" s="1" t="s">
        <v>1006</v>
      </c>
      <c r="D172" s="3" t="s">
        <v>20</v>
      </c>
      <c r="E172" s="3" t="s">
        <v>21</v>
      </c>
      <c r="F172" s="4" t="s">
        <v>22</v>
      </c>
      <c r="G172" s="4" t="s">
        <v>23</v>
      </c>
      <c r="H172" s="4" t="s">
        <v>24</v>
      </c>
      <c r="I172" s="4" t="s">
        <v>25</v>
      </c>
      <c r="J172" s="5" t="s">
        <v>25</v>
      </c>
      <c r="K172" s="5" t="s">
        <v>1007</v>
      </c>
      <c r="L172" s="5" t="s">
        <v>1008</v>
      </c>
      <c r="M172" s="5"/>
      <c r="N172" s="5" t="s">
        <v>1009</v>
      </c>
      <c r="O172" s="5" t="s">
        <v>1010</v>
      </c>
      <c r="P172" s="4" t="str">
        <f t="shared" si="0"/>
        <v>Outstanding</v>
      </c>
      <c r="Q172" s="13" t="s">
        <v>25</v>
      </c>
    </row>
    <row r="173" spans="1:17" ht="60" customHeight="1" x14ac:dyDescent="0.35">
      <c r="A173" s="11" t="s">
        <v>991</v>
      </c>
      <c r="B173" s="2" t="s">
        <v>1011</v>
      </c>
      <c r="C173" s="1" t="s">
        <v>1012</v>
      </c>
      <c r="D173" s="3" t="s">
        <v>20</v>
      </c>
      <c r="E173" s="3" t="s">
        <v>21</v>
      </c>
      <c r="F173" s="4" t="s">
        <v>22</v>
      </c>
      <c r="G173" s="4" t="s">
        <v>23</v>
      </c>
      <c r="H173" s="4" t="s">
        <v>24</v>
      </c>
      <c r="I173" s="4" t="s">
        <v>25</v>
      </c>
      <c r="J173" s="5" t="s">
        <v>25</v>
      </c>
      <c r="K173" s="5" t="s">
        <v>1013</v>
      </c>
      <c r="L173" s="5" t="s">
        <v>1014</v>
      </c>
      <c r="M173" s="5" t="s">
        <v>1015</v>
      </c>
      <c r="N173" s="5" t="s">
        <v>1016</v>
      </c>
      <c r="O173" s="5" t="s">
        <v>377</v>
      </c>
      <c r="P173" s="4" t="str">
        <f t="shared" si="0"/>
        <v>Outstanding</v>
      </c>
      <c r="Q173" s="13" t="s">
        <v>25</v>
      </c>
    </row>
    <row r="174" spans="1:17" ht="60" customHeight="1" x14ac:dyDescent="0.35">
      <c r="A174" s="11" t="s">
        <v>991</v>
      </c>
      <c r="B174" s="2" t="s">
        <v>1017</v>
      </c>
      <c r="C174" s="1" t="s">
        <v>1018</v>
      </c>
      <c r="D174" s="3" t="s">
        <v>20</v>
      </c>
      <c r="E174" s="3" t="s">
        <v>21</v>
      </c>
      <c r="F174" s="4" t="s">
        <v>22</v>
      </c>
      <c r="G174" s="4" t="s">
        <v>23</v>
      </c>
      <c r="H174" s="4" t="s">
        <v>24</v>
      </c>
      <c r="I174" s="4" t="s">
        <v>25</v>
      </c>
      <c r="J174" s="5" t="s">
        <v>25</v>
      </c>
      <c r="K174" s="5" t="s">
        <v>1019</v>
      </c>
      <c r="L174" s="5" t="s">
        <v>1020</v>
      </c>
      <c r="M174" s="5"/>
      <c r="N174" s="5" t="s">
        <v>1021</v>
      </c>
      <c r="O174" s="5"/>
      <c r="P174" s="4" t="str">
        <f t="shared" si="0"/>
        <v>Outstanding</v>
      </c>
      <c r="Q174" s="13" t="s">
        <v>25</v>
      </c>
    </row>
    <row r="175" spans="1:17" ht="60" customHeight="1" x14ac:dyDescent="0.35">
      <c r="A175" s="11" t="s">
        <v>991</v>
      </c>
      <c r="B175" s="2" t="s">
        <v>1022</v>
      </c>
      <c r="C175" s="1" t="s">
        <v>1023</v>
      </c>
      <c r="D175" s="3" t="s">
        <v>20</v>
      </c>
      <c r="E175" s="3" t="s">
        <v>21</v>
      </c>
      <c r="F175" s="4" t="s">
        <v>22</v>
      </c>
      <c r="G175" s="4" t="s">
        <v>23</v>
      </c>
      <c r="H175" s="4" t="s">
        <v>24</v>
      </c>
      <c r="I175" s="4" t="s">
        <v>25</v>
      </c>
      <c r="J175" s="5" t="s">
        <v>25</v>
      </c>
      <c r="K175" s="5" t="s">
        <v>1024</v>
      </c>
      <c r="L175" s="5" t="s">
        <v>1025</v>
      </c>
      <c r="M175" s="5" t="s">
        <v>1026</v>
      </c>
      <c r="N175" s="5" t="s">
        <v>1027</v>
      </c>
      <c r="O175" s="5" t="s">
        <v>1028</v>
      </c>
      <c r="P175" s="4" t="str">
        <f t="shared" si="0"/>
        <v>Outstanding</v>
      </c>
      <c r="Q175" s="13" t="s">
        <v>25</v>
      </c>
    </row>
    <row r="176" spans="1:17" ht="60" customHeight="1" x14ac:dyDescent="0.35">
      <c r="A176" s="11" t="s">
        <v>991</v>
      </c>
      <c r="B176" s="2" t="s">
        <v>1029</v>
      </c>
      <c r="C176" s="1" t="s">
        <v>1030</v>
      </c>
      <c r="D176" s="3" t="s">
        <v>20</v>
      </c>
      <c r="E176" s="3" t="s">
        <v>21</v>
      </c>
      <c r="F176" s="4" t="s">
        <v>22</v>
      </c>
      <c r="G176" s="4" t="s">
        <v>23</v>
      </c>
      <c r="H176" s="4" t="s">
        <v>24</v>
      </c>
      <c r="I176" s="4" t="s">
        <v>25</v>
      </c>
      <c r="J176" s="5" t="s">
        <v>25</v>
      </c>
      <c r="K176" s="5" t="s">
        <v>1031</v>
      </c>
      <c r="L176" s="5" t="s">
        <v>1032</v>
      </c>
      <c r="M176" s="5"/>
      <c r="N176" s="5" t="s">
        <v>1033</v>
      </c>
      <c r="O176" s="5" t="s">
        <v>1034</v>
      </c>
      <c r="P176" s="4" t="str">
        <f t="shared" si="0"/>
        <v>Outstanding</v>
      </c>
      <c r="Q176" s="13" t="s">
        <v>25</v>
      </c>
    </row>
    <row r="177" spans="1:17" ht="60" customHeight="1" x14ac:dyDescent="0.35">
      <c r="A177" s="11" t="s">
        <v>991</v>
      </c>
      <c r="B177" s="2" t="s">
        <v>1035</v>
      </c>
      <c r="C177" s="1" t="s">
        <v>1036</v>
      </c>
      <c r="D177" s="3" t="s">
        <v>20</v>
      </c>
      <c r="E177" s="3" t="s">
        <v>21</v>
      </c>
      <c r="F177" s="4" t="s">
        <v>22</v>
      </c>
      <c r="G177" s="4" t="s">
        <v>23</v>
      </c>
      <c r="H177" s="4" t="s">
        <v>24</v>
      </c>
      <c r="I177" s="4" t="s">
        <v>25</v>
      </c>
      <c r="J177" s="5" t="s">
        <v>25</v>
      </c>
      <c r="K177" s="5" t="s">
        <v>1037</v>
      </c>
      <c r="L177" s="5" t="s">
        <v>1038</v>
      </c>
      <c r="M177" s="5" t="s">
        <v>1039</v>
      </c>
      <c r="N177" s="5" t="s">
        <v>1040</v>
      </c>
      <c r="O177" s="5"/>
      <c r="P177" s="4" t="str">
        <f t="shared" si="0"/>
        <v>Outstanding</v>
      </c>
      <c r="Q177" s="13" t="s">
        <v>25</v>
      </c>
    </row>
    <row r="178" spans="1:17" ht="60" customHeight="1" x14ac:dyDescent="0.35">
      <c r="A178" s="11" t="s">
        <v>991</v>
      </c>
      <c r="B178" s="2" t="s">
        <v>1041</v>
      </c>
      <c r="C178" s="1" t="s">
        <v>1042</v>
      </c>
      <c r="D178" s="3" t="s">
        <v>20</v>
      </c>
      <c r="E178" s="3" t="s">
        <v>21</v>
      </c>
      <c r="F178" s="4" t="s">
        <v>22</v>
      </c>
      <c r="G178" s="4" t="s">
        <v>23</v>
      </c>
      <c r="H178" s="4" t="s">
        <v>24</v>
      </c>
      <c r="I178" s="4" t="s">
        <v>25</v>
      </c>
      <c r="J178" s="5" t="s">
        <v>25</v>
      </c>
      <c r="K178" s="5" t="s">
        <v>1043</v>
      </c>
      <c r="L178" s="5" t="s">
        <v>1044</v>
      </c>
      <c r="M178" s="5" t="s">
        <v>1045</v>
      </c>
      <c r="N178" s="5" t="s">
        <v>1046</v>
      </c>
      <c r="O178" s="5" t="s">
        <v>1047</v>
      </c>
      <c r="P178" s="4" t="str">
        <f t="shared" si="0"/>
        <v>Outstanding</v>
      </c>
      <c r="Q178" s="13" t="s">
        <v>25</v>
      </c>
    </row>
    <row r="179" spans="1:17" ht="60" customHeight="1" x14ac:dyDescent="0.35">
      <c r="A179" s="11" t="s">
        <v>991</v>
      </c>
      <c r="B179" s="2" t="s">
        <v>1048</v>
      </c>
      <c r="C179" s="1" t="s">
        <v>1049</v>
      </c>
      <c r="D179" s="3" t="s">
        <v>20</v>
      </c>
      <c r="E179" s="3" t="s">
        <v>21</v>
      </c>
      <c r="F179" s="4" t="s">
        <v>22</v>
      </c>
      <c r="G179" s="4" t="s">
        <v>23</v>
      </c>
      <c r="H179" s="4" t="s">
        <v>24</v>
      </c>
      <c r="I179" s="4" t="s">
        <v>25</v>
      </c>
      <c r="J179" s="5" t="s">
        <v>25</v>
      </c>
      <c r="K179" s="5" t="s">
        <v>1050</v>
      </c>
      <c r="L179" s="5" t="s">
        <v>1051</v>
      </c>
      <c r="M179" s="5"/>
      <c r="N179" s="5" t="s">
        <v>1052</v>
      </c>
      <c r="O179" s="5" t="s">
        <v>1053</v>
      </c>
      <c r="P179" s="4" t="str">
        <f t="shared" si="0"/>
        <v>Outstanding</v>
      </c>
      <c r="Q179" s="13" t="s">
        <v>25</v>
      </c>
    </row>
    <row r="180" spans="1:17" ht="60" customHeight="1" x14ac:dyDescent="0.35">
      <c r="A180" s="11" t="s">
        <v>991</v>
      </c>
      <c r="B180" s="2" t="s">
        <v>1054</v>
      </c>
      <c r="C180" s="1" t="s">
        <v>1055</v>
      </c>
      <c r="D180" s="3" t="s">
        <v>20</v>
      </c>
      <c r="E180" s="3" t="s">
        <v>21</v>
      </c>
      <c r="F180" s="4" t="s">
        <v>22</v>
      </c>
      <c r="G180" s="4" t="s">
        <v>23</v>
      </c>
      <c r="H180" s="4" t="s">
        <v>24</v>
      </c>
      <c r="I180" s="4" t="s">
        <v>25</v>
      </c>
      <c r="J180" s="5" t="s">
        <v>25</v>
      </c>
      <c r="K180" s="5" t="s">
        <v>1056</v>
      </c>
      <c r="L180" s="5" t="s">
        <v>1057</v>
      </c>
      <c r="M180" s="5"/>
      <c r="N180" s="5" t="s">
        <v>1058</v>
      </c>
      <c r="O180" s="5" t="s">
        <v>1059</v>
      </c>
      <c r="P180" s="4" t="str">
        <f t="shared" si="0"/>
        <v>Outstanding</v>
      </c>
      <c r="Q180" s="13" t="s">
        <v>25</v>
      </c>
    </row>
    <row r="181" spans="1:17" ht="60" customHeight="1" x14ac:dyDescent="0.35">
      <c r="A181" s="11" t="s">
        <v>991</v>
      </c>
      <c r="B181" s="2" t="s">
        <v>1060</v>
      </c>
      <c r="C181" s="1" t="s">
        <v>1061</v>
      </c>
      <c r="D181" s="3" t="s">
        <v>20</v>
      </c>
      <c r="E181" s="3" t="s">
        <v>21</v>
      </c>
      <c r="F181" s="4" t="s">
        <v>22</v>
      </c>
      <c r="G181" s="4" t="s">
        <v>23</v>
      </c>
      <c r="H181" s="4" t="s">
        <v>24</v>
      </c>
      <c r="I181" s="4" t="s">
        <v>25</v>
      </c>
      <c r="J181" s="5" t="s">
        <v>25</v>
      </c>
      <c r="K181" s="5" t="s">
        <v>1062</v>
      </c>
      <c r="L181" s="5" t="s">
        <v>1063</v>
      </c>
      <c r="M181" s="5"/>
      <c r="N181" s="5" t="s">
        <v>1064</v>
      </c>
      <c r="O181" s="5" t="s">
        <v>1065</v>
      </c>
      <c r="P181" s="4" t="str">
        <f t="shared" si="0"/>
        <v>Outstanding</v>
      </c>
      <c r="Q181" s="13" t="s">
        <v>25</v>
      </c>
    </row>
    <row r="182" spans="1:17" ht="60" customHeight="1" x14ac:dyDescent="0.35">
      <c r="A182" s="11" t="s">
        <v>991</v>
      </c>
      <c r="B182" s="2" t="s">
        <v>1066</v>
      </c>
      <c r="C182" s="1" t="s">
        <v>1067</v>
      </c>
      <c r="D182" s="3" t="s">
        <v>20</v>
      </c>
      <c r="E182" s="3" t="s">
        <v>21</v>
      </c>
      <c r="F182" s="4" t="s">
        <v>22</v>
      </c>
      <c r="G182" s="4" t="s">
        <v>23</v>
      </c>
      <c r="H182" s="4" t="s">
        <v>24</v>
      </c>
      <c r="I182" s="4" t="s">
        <v>25</v>
      </c>
      <c r="J182" s="5" t="s">
        <v>25</v>
      </c>
      <c r="K182" s="5" t="s">
        <v>1068</v>
      </c>
      <c r="L182" s="5" t="s">
        <v>1069</v>
      </c>
      <c r="M182" s="5" t="s">
        <v>1070</v>
      </c>
      <c r="N182" s="5" t="s">
        <v>1071</v>
      </c>
      <c r="O182" s="5" t="s">
        <v>1072</v>
      </c>
      <c r="P182" s="4" t="str">
        <f t="shared" si="0"/>
        <v>Outstanding</v>
      </c>
      <c r="Q182" s="13" t="s">
        <v>25</v>
      </c>
    </row>
    <row r="183" spans="1:17" ht="60" customHeight="1" x14ac:dyDescent="0.35">
      <c r="A183" s="11" t="s">
        <v>991</v>
      </c>
      <c r="B183" s="2" t="s">
        <v>1073</v>
      </c>
      <c r="C183" s="1" t="s">
        <v>1074</v>
      </c>
      <c r="D183" s="3" t="s">
        <v>20</v>
      </c>
      <c r="E183" s="3" t="s">
        <v>21</v>
      </c>
      <c r="F183" s="4" t="s">
        <v>22</v>
      </c>
      <c r="G183" s="4" t="s">
        <v>23</v>
      </c>
      <c r="H183" s="4" t="s">
        <v>24</v>
      </c>
      <c r="I183" s="4" t="s">
        <v>25</v>
      </c>
      <c r="J183" s="5" t="s">
        <v>25</v>
      </c>
      <c r="K183" s="5" t="s">
        <v>1075</v>
      </c>
      <c r="L183" s="5" t="s">
        <v>1076</v>
      </c>
      <c r="M183" s="5"/>
      <c r="N183" s="5" t="s">
        <v>1077</v>
      </c>
      <c r="O183" s="5" t="s">
        <v>1078</v>
      </c>
      <c r="P183" s="4" t="str">
        <f t="shared" si="0"/>
        <v>Outstanding</v>
      </c>
      <c r="Q183" s="13" t="s">
        <v>25</v>
      </c>
    </row>
    <row r="184" spans="1:17" ht="60" customHeight="1" x14ac:dyDescent="0.35">
      <c r="A184" s="11" t="s">
        <v>991</v>
      </c>
      <c r="B184" s="2" t="s">
        <v>1079</v>
      </c>
      <c r="C184" s="1" t="s">
        <v>1080</v>
      </c>
      <c r="D184" s="3" t="s">
        <v>20</v>
      </c>
      <c r="E184" s="3" t="s">
        <v>21</v>
      </c>
      <c r="F184" s="4" t="s">
        <v>22</v>
      </c>
      <c r="G184" s="4" t="s">
        <v>23</v>
      </c>
      <c r="H184" s="4" t="s">
        <v>24</v>
      </c>
      <c r="I184" s="4" t="s">
        <v>25</v>
      </c>
      <c r="J184" s="5" t="s">
        <v>25</v>
      </c>
      <c r="K184" s="5" t="s">
        <v>1081</v>
      </c>
      <c r="L184" s="5" t="s">
        <v>1082</v>
      </c>
      <c r="M184" s="5"/>
      <c r="N184" s="5" t="s">
        <v>1083</v>
      </c>
      <c r="O184" s="5" t="s">
        <v>1084</v>
      </c>
      <c r="P184" s="4" t="str">
        <f t="shared" si="0"/>
        <v>Outstanding</v>
      </c>
      <c r="Q184" s="13" t="s">
        <v>25</v>
      </c>
    </row>
    <row r="185" spans="1:17" ht="60" customHeight="1" x14ac:dyDescent="0.35">
      <c r="A185" s="11" t="s">
        <v>991</v>
      </c>
      <c r="B185" s="2" t="s">
        <v>1085</v>
      </c>
      <c r="C185" s="1" t="s">
        <v>1086</v>
      </c>
      <c r="D185" s="3" t="s">
        <v>20</v>
      </c>
      <c r="E185" s="3" t="s">
        <v>21</v>
      </c>
      <c r="F185" s="4" t="s">
        <v>22</v>
      </c>
      <c r="G185" s="4" t="s">
        <v>23</v>
      </c>
      <c r="H185" s="4" t="s">
        <v>24</v>
      </c>
      <c r="I185" s="4" t="s">
        <v>25</v>
      </c>
      <c r="J185" s="5" t="s">
        <v>25</v>
      </c>
      <c r="K185" s="5" t="s">
        <v>1087</v>
      </c>
      <c r="L185" s="5" t="s">
        <v>1088</v>
      </c>
      <c r="M185" s="5" t="s">
        <v>1089</v>
      </c>
      <c r="N185" s="5" t="s">
        <v>1090</v>
      </c>
      <c r="O185" s="5" t="s">
        <v>1091</v>
      </c>
      <c r="P185" s="4" t="str">
        <f t="shared" si="0"/>
        <v>Outstanding</v>
      </c>
      <c r="Q185" s="13" t="s">
        <v>25</v>
      </c>
    </row>
    <row r="186" spans="1:17" ht="60" customHeight="1" x14ac:dyDescent="0.35">
      <c r="A186" s="11" t="s">
        <v>991</v>
      </c>
      <c r="B186" s="2" t="s">
        <v>1092</v>
      </c>
      <c r="C186" s="1" t="s">
        <v>1093</v>
      </c>
      <c r="D186" s="3" t="s">
        <v>20</v>
      </c>
      <c r="E186" s="3" t="s">
        <v>21</v>
      </c>
      <c r="F186" s="4" t="s">
        <v>22</v>
      </c>
      <c r="G186" s="4" t="s">
        <v>23</v>
      </c>
      <c r="H186" s="4" t="s">
        <v>24</v>
      </c>
      <c r="I186" s="4" t="s">
        <v>25</v>
      </c>
      <c r="J186" s="5" t="s">
        <v>25</v>
      </c>
      <c r="K186" s="5" t="s">
        <v>1094</v>
      </c>
      <c r="L186" s="5" t="s">
        <v>1095</v>
      </c>
      <c r="M186" s="5"/>
      <c r="N186" s="5" t="s">
        <v>1096</v>
      </c>
      <c r="O186" s="5" t="s">
        <v>1097</v>
      </c>
      <c r="P186" s="4" t="str">
        <f t="shared" si="0"/>
        <v>Outstanding</v>
      </c>
      <c r="Q186" s="13" t="s">
        <v>25</v>
      </c>
    </row>
    <row r="187" spans="1:17" ht="60" customHeight="1" x14ac:dyDescent="0.35">
      <c r="A187" s="11" t="s">
        <v>991</v>
      </c>
      <c r="B187" s="2" t="s">
        <v>1098</v>
      </c>
      <c r="C187" s="1" t="s">
        <v>1099</v>
      </c>
      <c r="D187" s="3" t="s">
        <v>20</v>
      </c>
      <c r="E187" s="3" t="s">
        <v>21</v>
      </c>
      <c r="F187" s="4" t="s">
        <v>22</v>
      </c>
      <c r="G187" s="4" t="s">
        <v>23</v>
      </c>
      <c r="H187" s="4" t="s">
        <v>24</v>
      </c>
      <c r="I187" s="4" t="s">
        <v>25</v>
      </c>
      <c r="J187" s="5" t="s">
        <v>25</v>
      </c>
      <c r="K187" s="5" t="s">
        <v>1100</v>
      </c>
      <c r="L187" s="5" t="s">
        <v>1101</v>
      </c>
      <c r="M187" s="5"/>
      <c r="N187" s="5" t="s">
        <v>1102</v>
      </c>
      <c r="O187" s="5" t="s">
        <v>1103</v>
      </c>
      <c r="P187" s="4" t="str">
        <f t="shared" si="0"/>
        <v>Outstanding</v>
      </c>
      <c r="Q187" s="13" t="s">
        <v>25</v>
      </c>
    </row>
    <row r="188" spans="1:17" ht="60" customHeight="1" x14ac:dyDescent="0.35">
      <c r="A188" s="11" t="s">
        <v>991</v>
      </c>
      <c r="B188" s="2" t="s">
        <v>1104</v>
      </c>
      <c r="C188" s="1" t="s">
        <v>1105</v>
      </c>
      <c r="D188" s="3" t="s">
        <v>20</v>
      </c>
      <c r="E188" s="3" t="s">
        <v>21</v>
      </c>
      <c r="F188" s="4" t="s">
        <v>22</v>
      </c>
      <c r="G188" s="4" t="s">
        <v>23</v>
      </c>
      <c r="H188" s="4" t="s">
        <v>24</v>
      </c>
      <c r="I188" s="4" t="s">
        <v>25</v>
      </c>
      <c r="J188" s="5" t="s">
        <v>25</v>
      </c>
      <c r="K188" s="5" t="s">
        <v>1106</v>
      </c>
      <c r="L188" s="5" t="s">
        <v>1107</v>
      </c>
      <c r="M188" s="5"/>
      <c r="N188" s="5" t="s">
        <v>1108</v>
      </c>
      <c r="O188" s="5" t="s">
        <v>1109</v>
      </c>
      <c r="P188" s="4" t="str">
        <f t="shared" si="0"/>
        <v>Outstanding</v>
      </c>
      <c r="Q188" s="13" t="s">
        <v>25</v>
      </c>
    </row>
    <row r="189" spans="1:17" ht="60" customHeight="1" x14ac:dyDescent="0.35">
      <c r="A189" s="11" t="s">
        <v>991</v>
      </c>
      <c r="B189" s="2" t="s">
        <v>1110</v>
      </c>
      <c r="C189" s="1" t="s">
        <v>1111</v>
      </c>
      <c r="D189" s="3" t="s">
        <v>20</v>
      </c>
      <c r="E189" s="3" t="s">
        <v>21</v>
      </c>
      <c r="F189" s="4" t="s">
        <v>22</v>
      </c>
      <c r="G189" s="4" t="s">
        <v>23</v>
      </c>
      <c r="H189" s="4" t="s">
        <v>24</v>
      </c>
      <c r="I189" s="4" t="s">
        <v>25</v>
      </c>
      <c r="J189" s="5" t="s">
        <v>25</v>
      </c>
      <c r="K189" s="5" t="s">
        <v>1112</v>
      </c>
      <c r="L189" s="5" t="s">
        <v>1113</v>
      </c>
      <c r="M189" s="5"/>
      <c r="N189" s="5" t="s">
        <v>1114</v>
      </c>
      <c r="O189" s="5" t="s">
        <v>1115</v>
      </c>
      <c r="P189" s="4" t="str">
        <f t="shared" si="0"/>
        <v>Outstanding</v>
      </c>
      <c r="Q189" s="13" t="s">
        <v>25</v>
      </c>
    </row>
    <row r="190" spans="1:17" ht="60" customHeight="1" x14ac:dyDescent="0.35">
      <c r="A190" s="11" t="s">
        <v>991</v>
      </c>
      <c r="B190" s="2" t="s">
        <v>1116</v>
      </c>
      <c r="C190" s="1" t="s">
        <v>1117</v>
      </c>
      <c r="D190" s="3" t="s">
        <v>20</v>
      </c>
      <c r="E190" s="3" t="s">
        <v>21</v>
      </c>
      <c r="F190" s="4" t="s">
        <v>22</v>
      </c>
      <c r="G190" s="4" t="s">
        <v>23</v>
      </c>
      <c r="H190" s="4" t="s">
        <v>24</v>
      </c>
      <c r="I190" s="4" t="s">
        <v>25</v>
      </c>
      <c r="J190" s="5" t="s">
        <v>25</v>
      </c>
      <c r="K190" s="5" t="s">
        <v>1118</v>
      </c>
      <c r="L190" s="5" t="s">
        <v>1119</v>
      </c>
      <c r="M190" s="5"/>
      <c r="N190" s="5" t="s">
        <v>1120</v>
      </c>
      <c r="O190" s="5" t="s">
        <v>1121</v>
      </c>
      <c r="P190" s="4" t="str">
        <f t="shared" si="0"/>
        <v>Outstanding</v>
      </c>
      <c r="Q190" s="13" t="s">
        <v>25</v>
      </c>
    </row>
    <row r="191" spans="1:17" ht="60" customHeight="1" x14ac:dyDescent="0.35">
      <c r="A191" s="11" t="s">
        <v>991</v>
      </c>
      <c r="B191" s="2" t="s">
        <v>1122</v>
      </c>
      <c r="C191" s="1" t="s">
        <v>1123</v>
      </c>
      <c r="D191" s="3" t="s">
        <v>20</v>
      </c>
      <c r="E191" s="3" t="s">
        <v>21</v>
      </c>
      <c r="F191" s="4" t="s">
        <v>22</v>
      </c>
      <c r="G191" s="4" t="s">
        <v>23</v>
      </c>
      <c r="H191" s="4" t="s">
        <v>24</v>
      </c>
      <c r="I191" s="4" t="s">
        <v>25</v>
      </c>
      <c r="J191" s="5" t="s">
        <v>25</v>
      </c>
      <c r="K191" s="5" t="s">
        <v>1124</v>
      </c>
      <c r="L191" s="5" t="s">
        <v>1125</v>
      </c>
      <c r="M191" s="5"/>
      <c r="N191" s="5" t="s">
        <v>1126</v>
      </c>
      <c r="O191" s="5" t="s">
        <v>1127</v>
      </c>
      <c r="P191" s="4" t="str">
        <f t="shared" si="0"/>
        <v>Outstanding</v>
      </c>
      <c r="Q191" s="13" t="s">
        <v>25</v>
      </c>
    </row>
    <row r="192" spans="1:17" ht="60" customHeight="1" x14ac:dyDescent="0.35">
      <c r="A192" s="11" t="s">
        <v>991</v>
      </c>
      <c r="B192" s="2" t="s">
        <v>1128</v>
      </c>
      <c r="C192" s="1" t="s">
        <v>1129</v>
      </c>
      <c r="D192" s="3" t="s">
        <v>20</v>
      </c>
      <c r="E192" s="3" t="s">
        <v>21</v>
      </c>
      <c r="F192" s="4" t="s">
        <v>22</v>
      </c>
      <c r="G192" s="4" t="s">
        <v>23</v>
      </c>
      <c r="H192" s="4" t="s">
        <v>24</v>
      </c>
      <c r="I192" s="4" t="s">
        <v>25</v>
      </c>
      <c r="J192" s="5" t="s">
        <v>25</v>
      </c>
      <c r="K192" s="5" t="s">
        <v>1130</v>
      </c>
      <c r="L192" s="5" t="s">
        <v>1131</v>
      </c>
      <c r="M192" s="5"/>
      <c r="N192" s="5" t="s">
        <v>1132</v>
      </c>
      <c r="O192" s="5" t="s">
        <v>1133</v>
      </c>
      <c r="P192" s="4" t="str">
        <f t="shared" si="0"/>
        <v>Outstanding</v>
      </c>
      <c r="Q192" s="13" t="s">
        <v>25</v>
      </c>
    </row>
    <row r="193" spans="1:17" ht="60" customHeight="1" x14ac:dyDescent="0.35">
      <c r="A193" s="11" t="s">
        <v>1134</v>
      </c>
      <c r="B193" s="2" t="s">
        <v>1135</v>
      </c>
      <c r="C193" s="1" t="s">
        <v>1136</v>
      </c>
      <c r="D193" s="3" t="s">
        <v>20</v>
      </c>
      <c r="E193" s="3" t="s">
        <v>21</v>
      </c>
      <c r="F193" s="4" t="s">
        <v>22</v>
      </c>
      <c r="G193" s="4" t="s">
        <v>23</v>
      </c>
      <c r="H193" s="4" t="s">
        <v>24</v>
      </c>
      <c r="I193" s="4" t="s">
        <v>25</v>
      </c>
      <c r="J193" s="5" t="s">
        <v>25</v>
      </c>
      <c r="K193" s="5" t="s">
        <v>1137</v>
      </c>
      <c r="L193" s="5" t="s">
        <v>1138</v>
      </c>
      <c r="M193" s="5"/>
      <c r="N193" s="5" t="s">
        <v>1139</v>
      </c>
      <c r="O193" s="5"/>
      <c r="P193" s="4" t="str">
        <f t="shared" si="0"/>
        <v>Outstanding</v>
      </c>
      <c r="Q193" s="13" t="s">
        <v>25</v>
      </c>
    </row>
    <row r="194" spans="1:17" ht="60" customHeight="1" x14ac:dyDescent="0.35">
      <c r="A194" s="11" t="s">
        <v>1134</v>
      </c>
      <c r="B194" s="2" t="s">
        <v>1140</v>
      </c>
      <c r="C194" s="1" t="s">
        <v>1141</v>
      </c>
      <c r="D194" s="3" t="s">
        <v>20</v>
      </c>
      <c r="E194" s="3" t="s">
        <v>21</v>
      </c>
      <c r="F194" s="4" t="s">
        <v>22</v>
      </c>
      <c r="G194" s="4" t="s">
        <v>23</v>
      </c>
      <c r="H194" s="4" t="s">
        <v>24</v>
      </c>
      <c r="I194" s="4" t="s">
        <v>25</v>
      </c>
      <c r="J194" s="5" t="s">
        <v>25</v>
      </c>
      <c r="K194" s="5" t="s">
        <v>1142</v>
      </c>
      <c r="L194" s="5" t="s">
        <v>1143</v>
      </c>
      <c r="M194" s="5" t="s">
        <v>1144</v>
      </c>
      <c r="N194" s="5" t="s">
        <v>1145</v>
      </c>
      <c r="O194" s="5"/>
      <c r="P194" s="4" t="str">
        <f t="shared" si="0"/>
        <v>Outstanding</v>
      </c>
      <c r="Q194" s="13" t="s">
        <v>25</v>
      </c>
    </row>
    <row r="195" spans="1:17" ht="60" customHeight="1" x14ac:dyDescent="0.35">
      <c r="A195" s="11" t="s">
        <v>1134</v>
      </c>
      <c r="B195" s="2" t="s">
        <v>1146</v>
      </c>
      <c r="C195" s="1" t="s">
        <v>1147</v>
      </c>
      <c r="D195" s="3" t="s">
        <v>20</v>
      </c>
      <c r="E195" s="3" t="s">
        <v>21</v>
      </c>
      <c r="F195" s="4" t="s">
        <v>22</v>
      </c>
      <c r="G195" s="4" t="s">
        <v>23</v>
      </c>
      <c r="H195" s="4" t="s">
        <v>24</v>
      </c>
      <c r="I195" s="4" t="s">
        <v>25</v>
      </c>
      <c r="J195" s="5" t="s">
        <v>25</v>
      </c>
      <c r="K195" s="5" t="s">
        <v>1148</v>
      </c>
      <c r="L195" s="5" t="s">
        <v>1149</v>
      </c>
      <c r="M195" s="5" t="s">
        <v>1144</v>
      </c>
      <c r="N195" s="5" t="s">
        <v>1150</v>
      </c>
      <c r="O195" s="5"/>
      <c r="P195" s="4" t="str">
        <f t="shared" si="0"/>
        <v>Outstanding</v>
      </c>
      <c r="Q195" s="13" t="s">
        <v>25</v>
      </c>
    </row>
    <row r="196" spans="1:17" ht="60" customHeight="1" x14ac:dyDescent="0.35">
      <c r="A196" s="11" t="s">
        <v>1134</v>
      </c>
      <c r="B196" s="2" t="s">
        <v>1151</v>
      </c>
      <c r="C196" s="1" t="s">
        <v>1152</v>
      </c>
      <c r="D196" s="3" t="s">
        <v>20</v>
      </c>
      <c r="E196" s="3" t="s">
        <v>51</v>
      </c>
      <c r="F196" s="4" t="s">
        <v>22</v>
      </c>
      <c r="G196" s="4" t="s">
        <v>23</v>
      </c>
      <c r="H196" s="4" t="s">
        <v>24</v>
      </c>
      <c r="I196" s="4" t="s">
        <v>25</v>
      </c>
      <c r="J196" s="5" t="s">
        <v>25</v>
      </c>
      <c r="K196" s="5" t="s">
        <v>1153</v>
      </c>
      <c r="L196" s="5" t="s">
        <v>1154</v>
      </c>
      <c r="M196" s="5" t="s">
        <v>1155</v>
      </c>
      <c r="N196" s="5" t="s">
        <v>1156</v>
      </c>
      <c r="O196" s="5"/>
      <c r="P196" s="4" t="str">
        <f t="shared" si="0"/>
        <v>Outstanding</v>
      </c>
      <c r="Q196" s="13" t="s">
        <v>25</v>
      </c>
    </row>
    <row r="197" spans="1:17" ht="60" customHeight="1" x14ac:dyDescent="0.35">
      <c r="A197" s="11" t="s">
        <v>1134</v>
      </c>
      <c r="B197" s="2" t="s">
        <v>1157</v>
      </c>
      <c r="C197" s="1" t="s">
        <v>1158</v>
      </c>
      <c r="D197" s="3" t="s">
        <v>20</v>
      </c>
      <c r="E197" s="3" t="s">
        <v>21</v>
      </c>
      <c r="F197" s="4" t="s">
        <v>22</v>
      </c>
      <c r="G197" s="4" t="s">
        <v>23</v>
      </c>
      <c r="H197" s="4" t="s">
        <v>24</v>
      </c>
      <c r="I197" s="4" t="s">
        <v>25</v>
      </c>
      <c r="J197" s="5" t="s">
        <v>25</v>
      </c>
      <c r="K197" s="5" t="s">
        <v>1159</v>
      </c>
      <c r="L197" s="5" t="s">
        <v>1160</v>
      </c>
      <c r="M197" s="5"/>
      <c r="N197" s="5" t="s">
        <v>1161</v>
      </c>
      <c r="O197" s="5"/>
      <c r="P197" s="4" t="str">
        <f t="shared" si="0"/>
        <v>Outstanding</v>
      </c>
      <c r="Q197" s="13" t="s">
        <v>25</v>
      </c>
    </row>
    <row r="198" spans="1:17" ht="60" customHeight="1" x14ac:dyDescent="0.35">
      <c r="A198" s="11" t="s">
        <v>1134</v>
      </c>
      <c r="B198" s="2" t="s">
        <v>1162</v>
      </c>
      <c r="C198" s="1" t="s">
        <v>1163</v>
      </c>
      <c r="D198" s="3" t="s">
        <v>20</v>
      </c>
      <c r="E198" s="3" t="s">
        <v>21</v>
      </c>
      <c r="F198" s="4" t="s">
        <v>22</v>
      </c>
      <c r="G198" s="4" t="s">
        <v>23</v>
      </c>
      <c r="H198" s="4" t="s">
        <v>24</v>
      </c>
      <c r="I198" s="4" t="s">
        <v>25</v>
      </c>
      <c r="J198" s="5" t="s">
        <v>25</v>
      </c>
      <c r="K198" s="5" t="s">
        <v>1164</v>
      </c>
      <c r="L198" s="5" t="s">
        <v>1165</v>
      </c>
      <c r="M198" s="5"/>
      <c r="N198" s="5" t="s">
        <v>1166</v>
      </c>
      <c r="O198" s="5" t="s">
        <v>1167</v>
      </c>
      <c r="P198" s="4" t="str">
        <f t="shared" si="0"/>
        <v>Outstanding</v>
      </c>
      <c r="Q198" s="13" t="s">
        <v>25</v>
      </c>
    </row>
    <row r="199" spans="1:17" ht="60" customHeight="1" x14ac:dyDescent="0.35">
      <c r="A199" s="11" t="s">
        <v>1134</v>
      </c>
      <c r="B199" s="2" t="s">
        <v>1168</v>
      </c>
      <c r="C199" s="1" t="s">
        <v>1169</v>
      </c>
      <c r="D199" s="3" t="s">
        <v>20</v>
      </c>
      <c r="E199" s="3" t="s">
        <v>21</v>
      </c>
      <c r="F199" s="4" t="s">
        <v>22</v>
      </c>
      <c r="G199" s="4" t="s">
        <v>23</v>
      </c>
      <c r="H199" s="4" t="s">
        <v>24</v>
      </c>
      <c r="I199" s="4" t="s">
        <v>25</v>
      </c>
      <c r="J199" s="5" t="s">
        <v>25</v>
      </c>
      <c r="K199" s="5" t="s">
        <v>1170</v>
      </c>
      <c r="L199" s="5" t="s">
        <v>1171</v>
      </c>
      <c r="M199" s="5"/>
      <c r="N199" s="5" t="s">
        <v>1172</v>
      </c>
      <c r="O199" s="5"/>
      <c r="P199" s="4" t="str">
        <f t="shared" si="0"/>
        <v>Outstanding</v>
      </c>
      <c r="Q199" s="13" t="s">
        <v>25</v>
      </c>
    </row>
    <row r="200" spans="1:17" ht="60" customHeight="1" x14ac:dyDescent="0.35">
      <c r="A200" s="11" t="s">
        <v>1173</v>
      </c>
      <c r="B200" s="2" t="s">
        <v>1174</v>
      </c>
      <c r="C200" s="1" t="s">
        <v>1175</v>
      </c>
      <c r="D200" s="3" t="s">
        <v>20</v>
      </c>
      <c r="E200" s="3" t="s">
        <v>21</v>
      </c>
      <c r="F200" s="4" t="s">
        <v>22</v>
      </c>
      <c r="G200" s="4" t="s">
        <v>23</v>
      </c>
      <c r="H200" s="4" t="s">
        <v>24</v>
      </c>
      <c r="I200" s="4" t="s">
        <v>25</v>
      </c>
      <c r="J200" s="5" t="s">
        <v>25</v>
      </c>
      <c r="K200" s="5" t="s">
        <v>1176</v>
      </c>
      <c r="L200" s="5" t="s">
        <v>1177</v>
      </c>
      <c r="M200" s="5"/>
      <c r="N200" s="5" t="s">
        <v>1178</v>
      </c>
      <c r="O200" s="5"/>
      <c r="P200" s="4" t="str">
        <f t="shared" si="0"/>
        <v>Outstanding</v>
      </c>
      <c r="Q200" s="13" t="s">
        <v>25</v>
      </c>
    </row>
    <row r="201" spans="1:17" ht="60" customHeight="1" x14ac:dyDescent="0.35">
      <c r="A201" s="11" t="s">
        <v>1173</v>
      </c>
      <c r="B201" s="2" t="s">
        <v>1179</v>
      </c>
      <c r="C201" s="1" t="s">
        <v>1180</v>
      </c>
      <c r="D201" s="3" t="s">
        <v>20</v>
      </c>
      <c r="E201" s="3" t="s">
        <v>21</v>
      </c>
      <c r="F201" s="4" t="s">
        <v>22</v>
      </c>
      <c r="G201" s="4" t="s">
        <v>23</v>
      </c>
      <c r="H201" s="4" t="s">
        <v>24</v>
      </c>
      <c r="I201" s="4" t="s">
        <v>25</v>
      </c>
      <c r="J201" s="5" t="s">
        <v>25</v>
      </c>
      <c r="K201" s="5" t="s">
        <v>1181</v>
      </c>
      <c r="L201" s="5" t="s">
        <v>1182</v>
      </c>
      <c r="M201" s="5"/>
      <c r="N201" s="5" t="s">
        <v>1183</v>
      </c>
      <c r="O201" s="5"/>
      <c r="P201" s="4" t="str">
        <f t="shared" si="0"/>
        <v>Outstanding</v>
      </c>
      <c r="Q201" s="13" t="s">
        <v>25</v>
      </c>
    </row>
    <row r="202" spans="1:17" ht="60" customHeight="1" x14ac:dyDescent="0.35">
      <c r="A202" s="11" t="s">
        <v>1173</v>
      </c>
      <c r="B202" s="2" t="s">
        <v>1184</v>
      </c>
      <c r="C202" s="1" t="s">
        <v>1185</v>
      </c>
      <c r="D202" s="3" t="s">
        <v>20</v>
      </c>
      <c r="E202" s="3" t="s">
        <v>21</v>
      </c>
      <c r="F202" s="4" t="s">
        <v>22</v>
      </c>
      <c r="G202" s="4" t="s">
        <v>23</v>
      </c>
      <c r="H202" s="4" t="s">
        <v>24</v>
      </c>
      <c r="I202" s="4" t="s">
        <v>25</v>
      </c>
      <c r="J202" s="5" t="s">
        <v>25</v>
      </c>
      <c r="K202" s="5" t="s">
        <v>1186</v>
      </c>
      <c r="L202" s="5" t="s">
        <v>1187</v>
      </c>
      <c r="M202" s="5"/>
      <c r="N202" s="5" t="s">
        <v>1188</v>
      </c>
      <c r="O202" s="5"/>
      <c r="P202" s="4" t="str">
        <f t="shared" si="0"/>
        <v>Outstanding</v>
      </c>
      <c r="Q202" s="13" t="s">
        <v>25</v>
      </c>
    </row>
    <row r="203" spans="1:17" ht="60" customHeight="1" x14ac:dyDescent="0.35">
      <c r="A203" s="11" t="s">
        <v>1189</v>
      </c>
      <c r="B203" s="2" t="s">
        <v>1190</v>
      </c>
      <c r="C203" s="1" t="s">
        <v>1191</v>
      </c>
      <c r="D203" s="3" t="s">
        <v>20</v>
      </c>
      <c r="E203" s="3" t="s">
        <v>21</v>
      </c>
      <c r="F203" s="4" t="s">
        <v>22</v>
      </c>
      <c r="G203" s="4" t="s">
        <v>23</v>
      </c>
      <c r="H203" s="4" t="s">
        <v>24</v>
      </c>
      <c r="I203" s="4" t="s">
        <v>25</v>
      </c>
      <c r="J203" s="5" t="s">
        <v>25</v>
      </c>
      <c r="K203" s="5" t="s">
        <v>1192</v>
      </c>
      <c r="L203" s="5" t="s">
        <v>1193</v>
      </c>
      <c r="M203" s="5"/>
      <c r="N203" s="5" t="s">
        <v>1194</v>
      </c>
      <c r="O203" s="5"/>
      <c r="P203" s="4" t="str">
        <f t="shared" si="0"/>
        <v>Outstanding</v>
      </c>
      <c r="Q203" s="13" t="s">
        <v>25</v>
      </c>
    </row>
    <row r="204" spans="1:17" ht="60" customHeight="1" x14ac:dyDescent="0.35">
      <c r="A204" s="11" t="s">
        <v>1189</v>
      </c>
      <c r="B204" s="2" t="s">
        <v>1195</v>
      </c>
      <c r="C204" s="1" t="s">
        <v>1196</v>
      </c>
      <c r="D204" s="3" t="s">
        <v>20</v>
      </c>
      <c r="E204" s="3" t="s">
        <v>21</v>
      </c>
      <c r="F204" s="4" t="s">
        <v>22</v>
      </c>
      <c r="G204" s="4" t="s">
        <v>23</v>
      </c>
      <c r="H204" s="4" t="s">
        <v>24</v>
      </c>
      <c r="I204" s="4" t="s">
        <v>25</v>
      </c>
      <c r="J204" s="5" t="s">
        <v>25</v>
      </c>
      <c r="K204" s="5" t="s">
        <v>1197</v>
      </c>
      <c r="L204" s="5" t="s">
        <v>1198</v>
      </c>
      <c r="M204" s="5"/>
      <c r="N204" s="5" t="s">
        <v>1199</v>
      </c>
      <c r="O204" s="5"/>
      <c r="P204" s="4" t="str">
        <f t="shared" si="0"/>
        <v>Outstanding</v>
      </c>
      <c r="Q204" s="13" t="s">
        <v>25</v>
      </c>
    </row>
    <row r="205" spans="1:17" ht="60" customHeight="1" x14ac:dyDescent="0.35">
      <c r="A205" s="11" t="s">
        <v>1189</v>
      </c>
      <c r="B205" s="2" t="s">
        <v>1200</v>
      </c>
      <c r="C205" s="1" t="s">
        <v>1201</v>
      </c>
      <c r="D205" s="3" t="s">
        <v>20</v>
      </c>
      <c r="E205" s="3" t="s">
        <v>21</v>
      </c>
      <c r="F205" s="4" t="s">
        <v>22</v>
      </c>
      <c r="G205" s="4" t="s">
        <v>23</v>
      </c>
      <c r="H205" s="4" t="s">
        <v>24</v>
      </c>
      <c r="I205" s="4" t="s">
        <v>25</v>
      </c>
      <c r="J205" s="5" t="s">
        <v>25</v>
      </c>
      <c r="K205" s="5" t="s">
        <v>1202</v>
      </c>
      <c r="L205" s="5" t="s">
        <v>1203</v>
      </c>
      <c r="M205" s="5"/>
      <c r="N205" s="5" t="s">
        <v>1204</v>
      </c>
      <c r="O205" s="5"/>
      <c r="P205" s="4" t="str">
        <f t="shared" si="0"/>
        <v>Outstanding</v>
      </c>
      <c r="Q205" s="13" t="s">
        <v>25</v>
      </c>
    </row>
    <row r="206" spans="1:17" ht="60" customHeight="1" x14ac:dyDescent="0.35">
      <c r="A206" s="11" t="s">
        <v>1189</v>
      </c>
      <c r="B206" s="2" t="s">
        <v>1205</v>
      </c>
      <c r="C206" s="1" t="s">
        <v>1206</v>
      </c>
      <c r="D206" s="3" t="s">
        <v>20</v>
      </c>
      <c r="E206" s="3" t="s">
        <v>21</v>
      </c>
      <c r="F206" s="4" t="s">
        <v>22</v>
      </c>
      <c r="G206" s="4" t="s">
        <v>23</v>
      </c>
      <c r="H206" s="4" t="s">
        <v>24</v>
      </c>
      <c r="I206" s="4" t="s">
        <v>25</v>
      </c>
      <c r="J206" s="5" t="s">
        <v>25</v>
      </c>
      <c r="K206" s="5" t="s">
        <v>1207</v>
      </c>
      <c r="L206" s="5" t="s">
        <v>1208</v>
      </c>
      <c r="M206" s="5"/>
      <c r="N206" s="5" t="s">
        <v>1209</v>
      </c>
      <c r="O206" s="5"/>
      <c r="P206" s="4" t="str">
        <f t="shared" si="0"/>
        <v>Outstanding</v>
      </c>
      <c r="Q206" s="13" t="s">
        <v>25</v>
      </c>
    </row>
    <row r="207" spans="1:17" ht="60" customHeight="1" x14ac:dyDescent="0.35">
      <c r="A207" s="11" t="s">
        <v>1210</v>
      </c>
      <c r="B207" s="2" t="s">
        <v>1211</v>
      </c>
      <c r="C207" s="1" t="s">
        <v>1212</v>
      </c>
      <c r="D207" s="3" t="s">
        <v>20</v>
      </c>
      <c r="E207" s="3" t="s">
        <v>21</v>
      </c>
      <c r="F207" s="4" t="s">
        <v>22</v>
      </c>
      <c r="G207" s="4" t="s">
        <v>23</v>
      </c>
      <c r="H207" s="4" t="s">
        <v>24</v>
      </c>
      <c r="I207" s="4" t="s">
        <v>25</v>
      </c>
      <c r="J207" s="5" t="s">
        <v>25</v>
      </c>
      <c r="K207" s="5" t="s">
        <v>1213</v>
      </c>
      <c r="L207" s="5" t="s">
        <v>1214</v>
      </c>
      <c r="M207" s="5"/>
      <c r="N207" s="5" t="s">
        <v>1215</v>
      </c>
      <c r="O207" s="5" t="s">
        <v>1216</v>
      </c>
      <c r="P207" s="4" t="str">
        <f t="shared" si="0"/>
        <v>Outstanding</v>
      </c>
      <c r="Q207" s="13" t="s">
        <v>25</v>
      </c>
    </row>
    <row r="208" spans="1:17" ht="60" customHeight="1" x14ac:dyDescent="0.35">
      <c r="A208" s="11" t="s">
        <v>1210</v>
      </c>
      <c r="B208" s="2" t="s">
        <v>1217</v>
      </c>
      <c r="C208" s="1" t="s">
        <v>1218</v>
      </c>
      <c r="D208" s="3" t="s">
        <v>20</v>
      </c>
      <c r="E208" s="3" t="s">
        <v>21</v>
      </c>
      <c r="F208" s="4" t="s">
        <v>22</v>
      </c>
      <c r="G208" s="4" t="s">
        <v>23</v>
      </c>
      <c r="H208" s="4" t="s">
        <v>24</v>
      </c>
      <c r="I208" s="4" t="s">
        <v>25</v>
      </c>
      <c r="J208" s="5" t="s">
        <v>25</v>
      </c>
      <c r="K208" s="5" t="s">
        <v>1219</v>
      </c>
      <c r="L208" s="5" t="s">
        <v>1220</v>
      </c>
      <c r="M208" s="5" t="s">
        <v>1221</v>
      </c>
      <c r="N208" s="5" t="s">
        <v>1222</v>
      </c>
      <c r="O208" s="5" t="s">
        <v>1223</v>
      </c>
      <c r="P208" s="4" t="str">
        <f t="shared" si="0"/>
        <v>Outstanding</v>
      </c>
      <c r="Q208" s="13" t="s">
        <v>25</v>
      </c>
    </row>
    <row r="209" spans="1:17" ht="60" customHeight="1" x14ac:dyDescent="0.35">
      <c r="A209" s="11" t="s">
        <v>1210</v>
      </c>
      <c r="B209" s="2" t="s">
        <v>1224</v>
      </c>
      <c r="C209" s="1" t="s">
        <v>1225</v>
      </c>
      <c r="D209" s="3" t="s">
        <v>20</v>
      </c>
      <c r="E209" s="3" t="s">
        <v>51</v>
      </c>
      <c r="F209" s="4" t="s">
        <v>22</v>
      </c>
      <c r="G209" s="4" t="s">
        <v>23</v>
      </c>
      <c r="H209" s="4" t="s">
        <v>24</v>
      </c>
      <c r="I209" s="4" t="s">
        <v>25</v>
      </c>
      <c r="J209" s="5" t="s">
        <v>25</v>
      </c>
      <c r="K209" s="5" t="s">
        <v>1226</v>
      </c>
      <c r="L209" s="5" t="s">
        <v>1227</v>
      </c>
      <c r="M209" s="5" t="s">
        <v>1228</v>
      </c>
      <c r="N209" s="5" t="s">
        <v>1229</v>
      </c>
      <c r="O209" s="5" t="s">
        <v>435</v>
      </c>
      <c r="P209" s="4" t="str">
        <f t="shared" si="0"/>
        <v>Outstanding</v>
      </c>
      <c r="Q209" s="13" t="s">
        <v>25</v>
      </c>
    </row>
    <row r="210" spans="1:17" ht="60" customHeight="1" x14ac:dyDescent="0.35">
      <c r="A210" s="11" t="s">
        <v>1230</v>
      </c>
      <c r="B210" s="2" t="s">
        <v>1231</v>
      </c>
      <c r="C210" s="1" t="s">
        <v>1232</v>
      </c>
      <c r="D210" s="3" t="s">
        <v>20</v>
      </c>
      <c r="E210" s="3" t="s">
        <v>21</v>
      </c>
      <c r="F210" s="4" t="s">
        <v>22</v>
      </c>
      <c r="G210" s="4" t="s">
        <v>23</v>
      </c>
      <c r="H210" s="4" t="s">
        <v>24</v>
      </c>
      <c r="I210" s="4" t="s">
        <v>25</v>
      </c>
      <c r="J210" s="5" t="s">
        <v>25</v>
      </c>
      <c r="K210" s="5" t="s">
        <v>1233</v>
      </c>
      <c r="L210" s="5" t="s">
        <v>1234</v>
      </c>
      <c r="M210" s="5"/>
      <c r="N210" s="5" t="s">
        <v>1235</v>
      </c>
      <c r="O210" s="5" t="s">
        <v>1236</v>
      </c>
      <c r="P210" s="4" t="str">
        <f t="shared" si="0"/>
        <v>Outstanding</v>
      </c>
      <c r="Q210" s="13" t="s">
        <v>25</v>
      </c>
    </row>
    <row r="211" spans="1:17" ht="60" customHeight="1" x14ac:dyDescent="0.35">
      <c r="A211" s="11" t="s">
        <v>1230</v>
      </c>
      <c r="B211" s="2" t="s">
        <v>1237</v>
      </c>
      <c r="C211" s="1" t="s">
        <v>1238</v>
      </c>
      <c r="D211" s="3" t="s">
        <v>20</v>
      </c>
      <c r="E211" s="3" t="s">
        <v>21</v>
      </c>
      <c r="F211" s="4" t="s">
        <v>22</v>
      </c>
      <c r="G211" s="4" t="s">
        <v>23</v>
      </c>
      <c r="H211" s="4" t="s">
        <v>24</v>
      </c>
      <c r="I211" s="4" t="s">
        <v>25</v>
      </c>
      <c r="J211" s="5" t="s">
        <v>25</v>
      </c>
      <c r="K211" s="5" t="s">
        <v>1239</v>
      </c>
      <c r="L211" s="5" t="s">
        <v>1240</v>
      </c>
      <c r="M211" s="5" t="s">
        <v>1241</v>
      </c>
      <c r="N211" s="5" t="s">
        <v>1242</v>
      </c>
      <c r="O211" s="5" t="s">
        <v>1243</v>
      </c>
      <c r="P211" s="4" t="str">
        <f t="shared" si="0"/>
        <v>Outstanding</v>
      </c>
      <c r="Q211" s="13" t="s">
        <v>25</v>
      </c>
    </row>
    <row r="212" spans="1:17" ht="60" customHeight="1" x14ac:dyDescent="0.35">
      <c r="A212" s="11" t="s">
        <v>1230</v>
      </c>
      <c r="B212" s="2" t="s">
        <v>1244</v>
      </c>
      <c r="C212" s="1" t="s">
        <v>1245</v>
      </c>
      <c r="D212" s="3" t="s">
        <v>81</v>
      </c>
      <c r="E212" s="3" t="s">
        <v>21</v>
      </c>
      <c r="F212" s="4" t="s">
        <v>22</v>
      </c>
      <c r="G212" s="4" t="s">
        <v>23</v>
      </c>
      <c r="H212" s="4" t="s">
        <v>24</v>
      </c>
      <c r="I212" s="4" t="s">
        <v>25</v>
      </c>
      <c r="J212" s="5" t="s">
        <v>25</v>
      </c>
      <c r="K212" s="5" t="s">
        <v>1246</v>
      </c>
      <c r="L212" s="5" t="s">
        <v>1247</v>
      </c>
      <c r="M212" s="5" t="s">
        <v>1248</v>
      </c>
      <c r="N212" s="5" t="s">
        <v>1249</v>
      </c>
      <c r="O212" s="5" t="s">
        <v>1250</v>
      </c>
      <c r="P212" s="4" t="str">
        <f t="shared" si="0"/>
        <v>Outstanding</v>
      </c>
      <c r="Q212" s="13" t="s">
        <v>25</v>
      </c>
    </row>
    <row r="213" spans="1:17" ht="60" customHeight="1" x14ac:dyDescent="0.35">
      <c r="A213" s="11" t="s">
        <v>1230</v>
      </c>
      <c r="B213" s="2" t="s">
        <v>1251</v>
      </c>
      <c r="C213" s="1" t="s">
        <v>1252</v>
      </c>
      <c r="D213" s="3" t="s">
        <v>20</v>
      </c>
      <c r="E213" s="3" t="s">
        <v>21</v>
      </c>
      <c r="F213" s="4" t="s">
        <v>22</v>
      </c>
      <c r="G213" s="4" t="s">
        <v>23</v>
      </c>
      <c r="H213" s="4" t="s">
        <v>24</v>
      </c>
      <c r="I213" s="4" t="s">
        <v>25</v>
      </c>
      <c r="J213" s="5" t="s">
        <v>25</v>
      </c>
      <c r="K213" s="5" t="s">
        <v>1253</v>
      </c>
      <c r="L213" s="5" t="s">
        <v>1254</v>
      </c>
      <c r="M213" s="5"/>
      <c r="N213" s="5" t="s">
        <v>1255</v>
      </c>
      <c r="O213" s="5" t="s">
        <v>1256</v>
      </c>
      <c r="P213" s="4" t="str">
        <f t="shared" si="0"/>
        <v>Outstanding</v>
      </c>
      <c r="Q213" s="13" t="s">
        <v>25</v>
      </c>
    </row>
    <row r="214" spans="1:17" ht="60" customHeight="1" x14ac:dyDescent="0.35">
      <c r="A214" s="11" t="s">
        <v>1230</v>
      </c>
      <c r="B214" s="2" t="s">
        <v>1257</v>
      </c>
      <c r="C214" s="1" t="s">
        <v>1258</v>
      </c>
      <c r="D214" s="3" t="s">
        <v>20</v>
      </c>
      <c r="E214" s="3" t="s">
        <v>21</v>
      </c>
      <c r="F214" s="4" t="s">
        <v>22</v>
      </c>
      <c r="G214" s="4" t="s">
        <v>23</v>
      </c>
      <c r="H214" s="4" t="s">
        <v>24</v>
      </c>
      <c r="I214" s="4" t="s">
        <v>25</v>
      </c>
      <c r="J214" s="5" t="s">
        <v>25</v>
      </c>
      <c r="K214" s="5" t="s">
        <v>1259</v>
      </c>
      <c r="L214" s="5" t="s">
        <v>1260</v>
      </c>
      <c r="M214" s="5"/>
      <c r="N214" s="5" t="s">
        <v>1261</v>
      </c>
      <c r="O214" s="5" t="s">
        <v>1262</v>
      </c>
      <c r="P214" s="4" t="str">
        <f t="shared" si="0"/>
        <v>Outstanding</v>
      </c>
      <c r="Q214" s="13" t="s">
        <v>25</v>
      </c>
    </row>
    <row r="215" spans="1:17" ht="60" customHeight="1" x14ac:dyDescent="0.35">
      <c r="A215" s="11" t="s">
        <v>1230</v>
      </c>
      <c r="B215" s="2" t="s">
        <v>1263</v>
      </c>
      <c r="C215" s="1" t="s">
        <v>1264</v>
      </c>
      <c r="D215" s="3" t="s">
        <v>20</v>
      </c>
      <c r="E215" s="3" t="s">
        <v>21</v>
      </c>
      <c r="F215" s="4" t="s">
        <v>22</v>
      </c>
      <c r="G215" s="4" t="s">
        <v>23</v>
      </c>
      <c r="H215" s="4" t="s">
        <v>24</v>
      </c>
      <c r="I215" s="4" t="s">
        <v>25</v>
      </c>
      <c r="J215" s="5" t="s">
        <v>25</v>
      </c>
      <c r="K215" s="5" t="s">
        <v>1265</v>
      </c>
      <c r="L215" s="5" t="s">
        <v>1266</v>
      </c>
      <c r="M215" s="5"/>
      <c r="N215" s="5" t="s">
        <v>1267</v>
      </c>
      <c r="O215" s="5" t="s">
        <v>1268</v>
      </c>
      <c r="P215" s="4" t="str">
        <f t="shared" si="0"/>
        <v>Outstanding</v>
      </c>
      <c r="Q215" s="13" t="s">
        <v>25</v>
      </c>
    </row>
    <row r="216" spans="1:17" ht="60" customHeight="1" x14ac:dyDescent="0.35">
      <c r="A216" s="11" t="s">
        <v>1230</v>
      </c>
      <c r="B216" s="2" t="s">
        <v>1269</v>
      </c>
      <c r="C216" s="1" t="s">
        <v>1270</v>
      </c>
      <c r="D216" s="3" t="s">
        <v>20</v>
      </c>
      <c r="E216" s="3" t="s">
        <v>21</v>
      </c>
      <c r="F216" s="4" t="s">
        <v>22</v>
      </c>
      <c r="G216" s="4" t="s">
        <v>23</v>
      </c>
      <c r="H216" s="4" t="s">
        <v>24</v>
      </c>
      <c r="I216" s="4" t="s">
        <v>25</v>
      </c>
      <c r="J216" s="5" t="s">
        <v>25</v>
      </c>
      <c r="K216" s="5" t="s">
        <v>1271</v>
      </c>
      <c r="L216" s="5" t="s">
        <v>1272</v>
      </c>
      <c r="M216" s="5"/>
      <c r="N216" s="5" t="s">
        <v>1273</v>
      </c>
      <c r="O216" s="5" t="s">
        <v>1274</v>
      </c>
      <c r="P216" s="4" t="str">
        <f t="shared" si="0"/>
        <v>Outstanding</v>
      </c>
      <c r="Q216" s="13" t="s">
        <v>25</v>
      </c>
    </row>
    <row r="217" spans="1:17" ht="60" customHeight="1" x14ac:dyDescent="0.35">
      <c r="A217" s="11" t="s">
        <v>1230</v>
      </c>
      <c r="B217" s="2" t="s">
        <v>1275</v>
      </c>
      <c r="C217" s="1" t="s">
        <v>1276</v>
      </c>
      <c r="D217" s="3" t="s">
        <v>20</v>
      </c>
      <c r="E217" s="3" t="s">
        <v>21</v>
      </c>
      <c r="F217" s="4" t="s">
        <v>22</v>
      </c>
      <c r="G217" s="4" t="s">
        <v>23</v>
      </c>
      <c r="H217" s="4" t="s">
        <v>24</v>
      </c>
      <c r="I217" s="4" t="s">
        <v>25</v>
      </c>
      <c r="J217" s="5" t="s">
        <v>25</v>
      </c>
      <c r="K217" s="5" t="s">
        <v>1277</v>
      </c>
      <c r="L217" s="5" t="s">
        <v>1278</v>
      </c>
      <c r="M217" s="5"/>
      <c r="N217" s="5" t="s">
        <v>1279</v>
      </c>
      <c r="O217" s="5" t="s">
        <v>435</v>
      </c>
      <c r="P217" s="4" t="str">
        <f t="shared" si="0"/>
        <v>Outstanding</v>
      </c>
      <c r="Q217" s="13" t="s">
        <v>25</v>
      </c>
    </row>
    <row r="218" spans="1:17" ht="60" customHeight="1" x14ac:dyDescent="0.35">
      <c r="A218" s="11" t="s">
        <v>1280</v>
      </c>
      <c r="B218" s="2" t="s">
        <v>1281</v>
      </c>
      <c r="C218" s="1" t="s">
        <v>1282</v>
      </c>
      <c r="D218" s="3" t="s">
        <v>20</v>
      </c>
      <c r="E218" s="3" t="s">
        <v>21</v>
      </c>
      <c r="F218" s="4" t="s">
        <v>22</v>
      </c>
      <c r="G218" s="4" t="s">
        <v>23</v>
      </c>
      <c r="H218" s="4" t="s">
        <v>24</v>
      </c>
      <c r="I218" s="4" t="s">
        <v>25</v>
      </c>
      <c r="J218" s="5" t="s">
        <v>25</v>
      </c>
      <c r="K218" s="5" t="s">
        <v>1283</v>
      </c>
      <c r="L218" s="5" t="s">
        <v>1284</v>
      </c>
      <c r="M218" s="5"/>
      <c r="N218" s="5" t="s">
        <v>1285</v>
      </c>
      <c r="O218" s="5"/>
      <c r="P218" s="4" t="str">
        <f t="shared" si="0"/>
        <v>Outstanding</v>
      </c>
      <c r="Q218" s="13" t="s">
        <v>25</v>
      </c>
    </row>
    <row r="219" spans="1:17" ht="60" customHeight="1" x14ac:dyDescent="0.35">
      <c r="A219" s="11" t="s">
        <v>1280</v>
      </c>
      <c r="B219" s="2" t="s">
        <v>1286</v>
      </c>
      <c r="C219" s="1" t="s">
        <v>1287</v>
      </c>
      <c r="D219" s="3" t="s">
        <v>20</v>
      </c>
      <c r="E219" s="3" t="s">
        <v>21</v>
      </c>
      <c r="F219" s="4" t="s">
        <v>22</v>
      </c>
      <c r="G219" s="4" t="s">
        <v>23</v>
      </c>
      <c r="H219" s="4" t="s">
        <v>24</v>
      </c>
      <c r="I219" s="4" t="s">
        <v>25</v>
      </c>
      <c r="J219" s="5" t="s">
        <v>25</v>
      </c>
      <c r="K219" s="5" t="s">
        <v>1288</v>
      </c>
      <c r="L219" s="5" t="s">
        <v>1289</v>
      </c>
      <c r="M219" s="5"/>
      <c r="N219" s="5" t="s">
        <v>1290</v>
      </c>
      <c r="O219" s="5" t="s">
        <v>435</v>
      </c>
      <c r="P219" s="4" t="str">
        <f t="shared" si="0"/>
        <v>Outstanding</v>
      </c>
      <c r="Q219" s="13" t="s">
        <v>25</v>
      </c>
    </row>
    <row r="220" spans="1:17" ht="60" customHeight="1" x14ac:dyDescent="0.35">
      <c r="A220" s="11" t="s">
        <v>1280</v>
      </c>
      <c r="B220" s="2" t="s">
        <v>1291</v>
      </c>
      <c r="C220" s="1" t="s">
        <v>1292</v>
      </c>
      <c r="D220" s="3" t="s">
        <v>20</v>
      </c>
      <c r="E220" s="3" t="s">
        <v>21</v>
      </c>
      <c r="F220" s="4" t="s">
        <v>22</v>
      </c>
      <c r="G220" s="4" t="s">
        <v>23</v>
      </c>
      <c r="H220" s="4" t="s">
        <v>24</v>
      </c>
      <c r="I220" s="4" t="s">
        <v>25</v>
      </c>
      <c r="J220" s="5" t="s">
        <v>25</v>
      </c>
      <c r="K220" s="5" t="s">
        <v>1293</v>
      </c>
      <c r="L220" s="5" t="s">
        <v>1294</v>
      </c>
      <c r="M220" s="5"/>
      <c r="N220" s="5" t="s">
        <v>1295</v>
      </c>
      <c r="O220" s="5"/>
      <c r="P220" s="4" t="str">
        <f t="shared" si="0"/>
        <v>Outstanding</v>
      </c>
      <c r="Q220" s="13" t="s">
        <v>25</v>
      </c>
    </row>
    <row r="221" spans="1:17" ht="60" customHeight="1" x14ac:dyDescent="0.35">
      <c r="A221" s="11" t="s">
        <v>1296</v>
      </c>
      <c r="B221" s="2" t="s">
        <v>1297</v>
      </c>
      <c r="C221" s="1" t="s">
        <v>1298</v>
      </c>
      <c r="D221" s="3" t="s">
        <v>20</v>
      </c>
      <c r="E221" s="3" t="s">
        <v>21</v>
      </c>
      <c r="F221" s="4" t="s">
        <v>22</v>
      </c>
      <c r="G221" s="4" t="s">
        <v>23</v>
      </c>
      <c r="H221" s="4" t="s">
        <v>24</v>
      </c>
      <c r="I221" s="4" t="s">
        <v>25</v>
      </c>
      <c r="J221" s="5" t="s">
        <v>25</v>
      </c>
      <c r="K221" s="5" t="s">
        <v>1299</v>
      </c>
      <c r="L221" s="5" t="s">
        <v>1300</v>
      </c>
      <c r="M221" s="5"/>
      <c r="N221" s="5" t="s">
        <v>1301</v>
      </c>
      <c r="O221" s="5"/>
      <c r="P221" s="4" t="str">
        <f t="shared" si="0"/>
        <v>Outstanding</v>
      </c>
      <c r="Q221" s="13" t="s">
        <v>25</v>
      </c>
    </row>
    <row r="222" spans="1:17" ht="60" customHeight="1" x14ac:dyDescent="0.35">
      <c r="A222" s="11" t="s">
        <v>1296</v>
      </c>
      <c r="B222" s="2" t="s">
        <v>1302</v>
      </c>
      <c r="C222" s="1" t="s">
        <v>1303</v>
      </c>
      <c r="D222" s="3" t="s">
        <v>20</v>
      </c>
      <c r="E222" s="3" t="s">
        <v>21</v>
      </c>
      <c r="F222" s="4" t="s">
        <v>22</v>
      </c>
      <c r="G222" s="4" t="s">
        <v>23</v>
      </c>
      <c r="H222" s="4" t="s">
        <v>24</v>
      </c>
      <c r="I222" s="4" t="s">
        <v>25</v>
      </c>
      <c r="J222" s="5" t="s">
        <v>25</v>
      </c>
      <c r="K222" s="5" t="s">
        <v>1304</v>
      </c>
      <c r="L222" s="5" t="s">
        <v>1305</v>
      </c>
      <c r="M222" s="5"/>
      <c r="N222" s="5" t="s">
        <v>1306</v>
      </c>
      <c r="O222" s="5"/>
      <c r="P222" s="4" t="str">
        <f t="shared" si="0"/>
        <v>Outstanding</v>
      </c>
      <c r="Q222" s="13" t="s">
        <v>25</v>
      </c>
    </row>
    <row r="223" spans="1:17" ht="60" customHeight="1" x14ac:dyDescent="0.35">
      <c r="A223" s="11" t="s">
        <v>1296</v>
      </c>
      <c r="B223" s="2" t="s">
        <v>1307</v>
      </c>
      <c r="C223" s="1" t="s">
        <v>1308</v>
      </c>
      <c r="D223" s="3" t="s">
        <v>20</v>
      </c>
      <c r="E223" s="3" t="s">
        <v>21</v>
      </c>
      <c r="F223" s="4" t="s">
        <v>22</v>
      </c>
      <c r="G223" s="4" t="s">
        <v>23</v>
      </c>
      <c r="H223" s="4" t="s">
        <v>24</v>
      </c>
      <c r="I223" s="4" t="s">
        <v>25</v>
      </c>
      <c r="J223" s="5" t="s">
        <v>25</v>
      </c>
      <c r="K223" s="5" t="s">
        <v>1309</v>
      </c>
      <c r="L223" s="5" t="s">
        <v>1310</v>
      </c>
      <c r="M223" s="5"/>
      <c r="N223" s="5" t="s">
        <v>1311</v>
      </c>
      <c r="O223" s="5"/>
      <c r="P223" s="4" t="str">
        <f t="shared" si="0"/>
        <v>Outstanding</v>
      </c>
      <c r="Q223" s="13" t="s">
        <v>25</v>
      </c>
    </row>
    <row r="224" spans="1:17" ht="60" customHeight="1" x14ac:dyDescent="0.35">
      <c r="A224" s="11" t="s">
        <v>1296</v>
      </c>
      <c r="B224" s="2" t="s">
        <v>1312</v>
      </c>
      <c r="C224" s="1" t="s">
        <v>1313</v>
      </c>
      <c r="D224" s="3" t="s">
        <v>20</v>
      </c>
      <c r="E224" s="3" t="s">
        <v>21</v>
      </c>
      <c r="F224" s="4" t="s">
        <v>22</v>
      </c>
      <c r="G224" s="4" t="s">
        <v>23</v>
      </c>
      <c r="H224" s="4" t="s">
        <v>24</v>
      </c>
      <c r="I224" s="4" t="s">
        <v>25</v>
      </c>
      <c r="J224" s="5" t="s">
        <v>25</v>
      </c>
      <c r="K224" s="5" t="s">
        <v>1314</v>
      </c>
      <c r="L224" s="5" t="s">
        <v>1294</v>
      </c>
      <c r="M224" s="5"/>
      <c r="N224" s="5" t="s">
        <v>1315</v>
      </c>
      <c r="O224" s="5"/>
      <c r="P224" s="4" t="str">
        <f t="shared" si="0"/>
        <v>Outstanding</v>
      </c>
      <c r="Q224" s="13" t="s">
        <v>25</v>
      </c>
    </row>
    <row r="225" spans="1:17" ht="60" customHeight="1" x14ac:dyDescent="0.35">
      <c r="A225" s="11" t="s">
        <v>1316</v>
      </c>
      <c r="B225" s="2" t="s">
        <v>1317</v>
      </c>
      <c r="C225" s="1" t="s">
        <v>1318</v>
      </c>
      <c r="D225" s="3" t="s">
        <v>20</v>
      </c>
      <c r="E225" s="3" t="s">
        <v>21</v>
      </c>
      <c r="F225" s="4" t="s">
        <v>22</v>
      </c>
      <c r="G225" s="4" t="s">
        <v>23</v>
      </c>
      <c r="H225" s="4" t="s">
        <v>24</v>
      </c>
      <c r="I225" s="4" t="s">
        <v>25</v>
      </c>
      <c r="J225" s="5" t="s">
        <v>25</v>
      </c>
      <c r="K225" s="5" t="s">
        <v>1319</v>
      </c>
      <c r="L225" s="5" t="s">
        <v>1320</v>
      </c>
      <c r="M225" s="5" t="s">
        <v>1321</v>
      </c>
      <c r="N225" s="5" t="s">
        <v>1322</v>
      </c>
      <c r="O225" s="5" t="s">
        <v>1323</v>
      </c>
      <c r="P225" s="4" t="str">
        <f t="shared" si="0"/>
        <v>Outstanding</v>
      </c>
      <c r="Q225" s="13" t="s">
        <v>25</v>
      </c>
    </row>
    <row r="226" spans="1:17" ht="60" customHeight="1" x14ac:dyDescent="0.35">
      <c r="A226" s="11" t="s">
        <v>1316</v>
      </c>
      <c r="B226" s="2" t="s">
        <v>1324</v>
      </c>
      <c r="C226" s="1" t="s">
        <v>1325</v>
      </c>
      <c r="D226" s="3" t="s">
        <v>81</v>
      </c>
      <c r="E226" s="3" t="s">
        <v>51</v>
      </c>
      <c r="F226" s="4" t="s">
        <v>22</v>
      </c>
      <c r="G226" s="4" t="s">
        <v>23</v>
      </c>
      <c r="H226" s="4" t="s">
        <v>24</v>
      </c>
      <c r="I226" s="4" t="s">
        <v>25</v>
      </c>
      <c r="J226" s="5" t="s">
        <v>25</v>
      </c>
      <c r="K226" s="5" t="s">
        <v>1326</v>
      </c>
      <c r="L226" s="5" t="s">
        <v>1327</v>
      </c>
      <c r="M226" s="5" t="s">
        <v>1328</v>
      </c>
      <c r="N226" s="5" t="s">
        <v>1329</v>
      </c>
      <c r="O226" s="5" t="s">
        <v>1330</v>
      </c>
      <c r="P226" s="4" t="str">
        <f t="shared" si="0"/>
        <v>Outstanding</v>
      </c>
      <c r="Q226" s="13" t="s">
        <v>25</v>
      </c>
    </row>
    <row r="227" spans="1:17" ht="60" customHeight="1" x14ac:dyDescent="0.35">
      <c r="A227" s="11" t="s">
        <v>1316</v>
      </c>
      <c r="B227" s="2" t="s">
        <v>1331</v>
      </c>
      <c r="C227" s="1" t="s">
        <v>1332</v>
      </c>
      <c r="D227" s="3" t="s">
        <v>20</v>
      </c>
      <c r="E227" s="3" t="s">
        <v>21</v>
      </c>
      <c r="F227" s="4" t="s">
        <v>22</v>
      </c>
      <c r="G227" s="4" t="s">
        <v>23</v>
      </c>
      <c r="H227" s="4" t="s">
        <v>24</v>
      </c>
      <c r="I227" s="4" t="s">
        <v>25</v>
      </c>
      <c r="J227" s="5" t="s">
        <v>25</v>
      </c>
      <c r="K227" s="5" t="s">
        <v>1333</v>
      </c>
      <c r="L227" s="5" t="s">
        <v>1334</v>
      </c>
      <c r="M227" s="5"/>
      <c r="N227" s="5" t="s">
        <v>1335</v>
      </c>
      <c r="O227" s="5" t="s">
        <v>1336</v>
      </c>
      <c r="P227" s="4" t="str">
        <f t="shared" si="0"/>
        <v>Outstanding</v>
      </c>
      <c r="Q227" s="13" t="s">
        <v>25</v>
      </c>
    </row>
    <row r="228" spans="1:17" ht="60" customHeight="1" x14ac:dyDescent="0.35">
      <c r="A228" s="11" t="s">
        <v>1316</v>
      </c>
      <c r="B228" s="2" t="s">
        <v>1337</v>
      </c>
      <c r="C228" s="1" t="s">
        <v>1338</v>
      </c>
      <c r="D228" s="3" t="s">
        <v>20</v>
      </c>
      <c r="E228" s="3" t="s">
        <v>21</v>
      </c>
      <c r="F228" s="4" t="s">
        <v>22</v>
      </c>
      <c r="G228" s="4" t="s">
        <v>23</v>
      </c>
      <c r="H228" s="4" t="s">
        <v>24</v>
      </c>
      <c r="I228" s="4" t="s">
        <v>25</v>
      </c>
      <c r="J228" s="5" t="s">
        <v>25</v>
      </c>
      <c r="K228" s="5" t="s">
        <v>1339</v>
      </c>
      <c r="L228" s="5" t="s">
        <v>1340</v>
      </c>
      <c r="M228" s="5"/>
      <c r="N228" s="5" t="s">
        <v>1341</v>
      </c>
      <c r="O228" s="5" t="s">
        <v>1342</v>
      </c>
      <c r="P228" s="4" t="str">
        <f t="shared" si="0"/>
        <v>Outstanding</v>
      </c>
      <c r="Q228" s="13" t="s">
        <v>25</v>
      </c>
    </row>
    <row r="229" spans="1:17" ht="60" customHeight="1" x14ac:dyDescent="0.35">
      <c r="A229" s="11" t="s">
        <v>1316</v>
      </c>
      <c r="B229" s="2" t="s">
        <v>1343</v>
      </c>
      <c r="C229" s="1" t="s">
        <v>1344</v>
      </c>
      <c r="D229" s="3" t="s">
        <v>20</v>
      </c>
      <c r="E229" s="3" t="s">
        <v>21</v>
      </c>
      <c r="F229" s="4" t="s">
        <v>22</v>
      </c>
      <c r="G229" s="4" t="s">
        <v>23</v>
      </c>
      <c r="H229" s="4" t="s">
        <v>24</v>
      </c>
      <c r="I229" s="4" t="s">
        <v>25</v>
      </c>
      <c r="J229" s="5" t="s">
        <v>25</v>
      </c>
      <c r="K229" s="5" t="s">
        <v>1345</v>
      </c>
      <c r="L229" s="5" t="s">
        <v>1346</v>
      </c>
      <c r="M229" s="5"/>
      <c r="N229" s="5" t="s">
        <v>1347</v>
      </c>
      <c r="O229" s="5" t="s">
        <v>1348</v>
      </c>
      <c r="P229" s="4" t="str">
        <f t="shared" si="0"/>
        <v>Outstanding</v>
      </c>
      <c r="Q229" s="13" t="s">
        <v>25</v>
      </c>
    </row>
    <row r="230" spans="1:17" ht="60" customHeight="1" x14ac:dyDescent="0.35">
      <c r="A230" s="11" t="s">
        <v>1316</v>
      </c>
      <c r="B230" s="2" t="s">
        <v>1349</v>
      </c>
      <c r="C230" s="1" t="s">
        <v>1350</v>
      </c>
      <c r="D230" s="3" t="s">
        <v>20</v>
      </c>
      <c r="E230" s="3" t="s">
        <v>21</v>
      </c>
      <c r="F230" s="4" t="s">
        <v>22</v>
      </c>
      <c r="G230" s="4" t="s">
        <v>23</v>
      </c>
      <c r="H230" s="4" t="s">
        <v>24</v>
      </c>
      <c r="I230" s="4" t="s">
        <v>25</v>
      </c>
      <c r="J230" s="5" t="s">
        <v>25</v>
      </c>
      <c r="K230" s="5" t="s">
        <v>1351</v>
      </c>
      <c r="L230" s="5" t="s">
        <v>1352</v>
      </c>
      <c r="M230" s="5"/>
      <c r="N230" s="5" t="s">
        <v>1353</v>
      </c>
      <c r="O230" s="5"/>
      <c r="P230" s="4" t="str">
        <f t="shared" si="0"/>
        <v>Outstanding</v>
      </c>
      <c r="Q230" s="13" t="s">
        <v>25</v>
      </c>
    </row>
    <row r="231" spans="1:17" ht="60" customHeight="1" x14ac:dyDescent="0.35">
      <c r="A231" s="11" t="s">
        <v>1354</v>
      </c>
      <c r="B231" s="2" t="s">
        <v>1355</v>
      </c>
      <c r="C231" s="1" t="s">
        <v>1356</v>
      </c>
      <c r="D231" s="3" t="s">
        <v>20</v>
      </c>
      <c r="E231" s="3" t="s">
        <v>21</v>
      </c>
      <c r="F231" s="4" t="s">
        <v>22</v>
      </c>
      <c r="G231" s="4" t="s">
        <v>23</v>
      </c>
      <c r="H231" s="4" t="s">
        <v>24</v>
      </c>
      <c r="I231" s="4" t="s">
        <v>25</v>
      </c>
      <c r="J231" s="5" t="s">
        <v>25</v>
      </c>
      <c r="K231" s="5" t="s">
        <v>1357</v>
      </c>
      <c r="L231" s="5" t="s">
        <v>1358</v>
      </c>
      <c r="M231" s="5"/>
      <c r="N231" s="5" t="s">
        <v>1359</v>
      </c>
      <c r="O231" s="5"/>
      <c r="P231" s="4" t="str">
        <f t="shared" si="0"/>
        <v>Outstanding</v>
      </c>
      <c r="Q231" s="13" t="s">
        <v>25</v>
      </c>
    </row>
    <row r="232" spans="1:17" ht="60" customHeight="1" x14ac:dyDescent="0.35">
      <c r="A232" s="11" t="s">
        <v>1354</v>
      </c>
      <c r="B232" s="2" t="s">
        <v>1360</v>
      </c>
      <c r="C232" s="1" t="s">
        <v>1361</v>
      </c>
      <c r="D232" s="3" t="s">
        <v>20</v>
      </c>
      <c r="E232" s="3" t="s">
        <v>21</v>
      </c>
      <c r="F232" s="4" t="s">
        <v>22</v>
      </c>
      <c r="G232" s="4" t="s">
        <v>23</v>
      </c>
      <c r="H232" s="4" t="s">
        <v>24</v>
      </c>
      <c r="I232" s="4" t="s">
        <v>25</v>
      </c>
      <c r="J232" s="5" t="s">
        <v>25</v>
      </c>
      <c r="K232" s="5" t="s">
        <v>1362</v>
      </c>
      <c r="L232" s="5" t="s">
        <v>1363</v>
      </c>
      <c r="M232" s="5"/>
      <c r="N232" s="5" t="s">
        <v>1364</v>
      </c>
      <c r="O232" s="5"/>
      <c r="P232" s="4" t="str">
        <f t="shared" si="0"/>
        <v>Outstanding</v>
      </c>
      <c r="Q232" s="13" t="s">
        <v>25</v>
      </c>
    </row>
    <row r="233" spans="1:17" ht="60" customHeight="1" x14ac:dyDescent="0.35">
      <c r="A233" s="11" t="s">
        <v>1354</v>
      </c>
      <c r="B233" s="2" t="s">
        <v>1365</v>
      </c>
      <c r="C233" s="1" t="s">
        <v>1366</v>
      </c>
      <c r="D233" s="3" t="s">
        <v>20</v>
      </c>
      <c r="E233" s="3" t="s">
        <v>21</v>
      </c>
      <c r="F233" s="4" t="s">
        <v>22</v>
      </c>
      <c r="G233" s="4" t="s">
        <v>23</v>
      </c>
      <c r="H233" s="4" t="s">
        <v>24</v>
      </c>
      <c r="I233" s="4" t="s">
        <v>25</v>
      </c>
      <c r="J233" s="5" t="s">
        <v>25</v>
      </c>
      <c r="K233" s="5" t="s">
        <v>1367</v>
      </c>
      <c r="L233" s="5" t="s">
        <v>1368</v>
      </c>
      <c r="M233" s="5"/>
      <c r="N233" s="5" t="s">
        <v>1369</v>
      </c>
      <c r="O233" s="5"/>
      <c r="P233" s="4" t="str">
        <f t="shared" si="0"/>
        <v>Outstanding</v>
      </c>
      <c r="Q233" s="13" t="s">
        <v>25</v>
      </c>
    </row>
    <row r="234" spans="1:17" ht="60" customHeight="1" x14ac:dyDescent="0.35">
      <c r="A234" s="11" t="s">
        <v>1354</v>
      </c>
      <c r="B234" s="2" t="s">
        <v>1370</v>
      </c>
      <c r="C234" s="1" t="s">
        <v>1371</v>
      </c>
      <c r="D234" s="3" t="s">
        <v>20</v>
      </c>
      <c r="E234" s="3" t="s">
        <v>21</v>
      </c>
      <c r="F234" s="4" t="s">
        <v>22</v>
      </c>
      <c r="G234" s="4" t="s">
        <v>23</v>
      </c>
      <c r="H234" s="4" t="s">
        <v>24</v>
      </c>
      <c r="I234" s="4" t="s">
        <v>25</v>
      </c>
      <c r="J234" s="5" t="s">
        <v>25</v>
      </c>
      <c r="K234" s="5" t="s">
        <v>1372</v>
      </c>
      <c r="L234" s="5" t="s">
        <v>1373</v>
      </c>
      <c r="M234" s="5" t="s">
        <v>1374</v>
      </c>
      <c r="N234" s="5" t="s">
        <v>1375</v>
      </c>
      <c r="O234" s="5"/>
      <c r="P234" s="4" t="str">
        <f t="shared" si="0"/>
        <v>Outstanding</v>
      </c>
      <c r="Q234" s="13" t="s">
        <v>25</v>
      </c>
    </row>
    <row r="235" spans="1:17" ht="60" customHeight="1" x14ac:dyDescent="0.35">
      <c r="A235" s="11" t="s">
        <v>1354</v>
      </c>
      <c r="B235" s="2" t="s">
        <v>1376</v>
      </c>
      <c r="C235" s="1" t="s">
        <v>1377</v>
      </c>
      <c r="D235" s="3" t="s">
        <v>20</v>
      </c>
      <c r="E235" s="3" t="s">
        <v>21</v>
      </c>
      <c r="F235" s="4" t="s">
        <v>22</v>
      </c>
      <c r="G235" s="4" t="s">
        <v>23</v>
      </c>
      <c r="H235" s="4" t="s">
        <v>24</v>
      </c>
      <c r="I235" s="4" t="s">
        <v>25</v>
      </c>
      <c r="J235" s="5" t="s">
        <v>25</v>
      </c>
      <c r="K235" s="5" t="s">
        <v>1378</v>
      </c>
      <c r="L235" s="5" t="s">
        <v>1379</v>
      </c>
      <c r="M235" s="5"/>
      <c r="N235" s="5" t="s">
        <v>1380</v>
      </c>
      <c r="O235" s="5"/>
      <c r="P235" s="4" t="str">
        <f t="shared" si="0"/>
        <v>Outstanding</v>
      </c>
      <c r="Q235" s="13" t="s">
        <v>25</v>
      </c>
    </row>
    <row r="236" spans="1:17" ht="60" customHeight="1" x14ac:dyDescent="0.35">
      <c r="A236" s="11" t="s">
        <v>1354</v>
      </c>
      <c r="B236" s="2" t="s">
        <v>1381</v>
      </c>
      <c r="C236" s="1" t="s">
        <v>1382</v>
      </c>
      <c r="D236" s="3" t="s">
        <v>20</v>
      </c>
      <c r="E236" s="3" t="s">
        <v>21</v>
      </c>
      <c r="F236" s="4" t="s">
        <v>22</v>
      </c>
      <c r="G236" s="4" t="s">
        <v>23</v>
      </c>
      <c r="H236" s="4" t="s">
        <v>24</v>
      </c>
      <c r="I236" s="4" t="s">
        <v>25</v>
      </c>
      <c r="J236" s="5" t="s">
        <v>25</v>
      </c>
      <c r="K236" s="5" t="s">
        <v>1383</v>
      </c>
      <c r="L236" s="5" t="s">
        <v>1384</v>
      </c>
      <c r="M236" s="5"/>
      <c r="N236" s="5" t="s">
        <v>1385</v>
      </c>
      <c r="O236" s="5" t="s">
        <v>1386</v>
      </c>
      <c r="P236" s="4" t="str">
        <f t="shared" si="0"/>
        <v>Outstanding</v>
      </c>
      <c r="Q236" s="13" t="s">
        <v>25</v>
      </c>
    </row>
    <row r="237" spans="1:17" ht="60" customHeight="1" x14ac:dyDescent="0.35">
      <c r="A237" s="11" t="s">
        <v>1354</v>
      </c>
      <c r="B237" s="2" t="s">
        <v>1387</v>
      </c>
      <c r="C237" s="1" t="s">
        <v>1388</v>
      </c>
      <c r="D237" s="3" t="s">
        <v>20</v>
      </c>
      <c r="E237" s="3" t="s">
        <v>21</v>
      </c>
      <c r="F237" s="4" t="s">
        <v>22</v>
      </c>
      <c r="G237" s="4" t="s">
        <v>23</v>
      </c>
      <c r="H237" s="4" t="s">
        <v>24</v>
      </c>
      <c r="I237" s="4" t="s">
        <v>25</v>
      </c>
      <c r="J237" s="5" t="s">
        <v>25</v>
      </c>
      <c r="K237" s="5" t="s">
        <v>1389</v>
      </c>
      <c r="L237" s="5" t="s">
        <v>1390</v>
      </c>
      <c r="M237" s="5"/>
      <c r="N237" s="5" t="s">
        <v>1391</v>
      </c>
      <c r="O237" s="5"/>
      <c r="P237" s="4" t="str">
        <f t="shared" si="0"/>
        <v>Outstanding</v>
      </c>
      <c r="Q237" s="13" t="s">
        <v>25</v>
      </c>
    </row>
    <row r="238" spans="1:17" ht="60" customHeight="1" x14ac:dyDescent="0.35">
      <c r="A238" s="11" t="s">
        <v>1354</v>
      </c>
      <c r="B238" s="2" t="s">
        <v>1392</v>
      </c>
      <c r="C238" s="1" t="s">
        <v>1393</v>
      </c>
      <c r="D238" s="3" t="s">
        <v>20</v>
      </c>
      <c r="E238" s="3" t="s">
        <v>21</v>
      </c>
      <c r="F238" s="4" t="s">
        <v>22</v>
      </c>
      <c r="G238" s="4" t="s">
        <v>23</v>
      </c>
      <c r="H238" s="4" t="s">
        <v>24</v>
      </c>
      <c r="I238" s="4" t="s">
        <v>25</v>
      </c>
      <c r="J238" s="5" t="s">
        <v>25</v>
      </c>
      <c r="K238" s="5" t="s">
        <v>1394</v>
      </c>
      <c r="L238" s="5" t="s">
        <v>1390</v>
      </c>
      <c r="M238" s="5"/>
      <c r="N238" s="5" t="s">
        <v>1395</v>
      </c>
      <c r="O238" s="5"/>
      <c r="P238" s="4" t="str">
        <f t="shared" si="0"/>
        <v>Outstanding</v>
      </c>
      <c r="Q238" s="13" t="s">
        <v>25</v>
      </c>
    </row>
    <row r="239" spans="1:17" ht="60" customHeight="1" x14ac:dyDescent="0.35">
      <c r="A239" s="11" t="s">
        <v>1396</v>
      </c>
      <c r="B239" s="2" t="s">
        <v>1397</v>
      </c>
      <c r="C239" s="1" t="s">
        <v>1398</v>
      </c>
      <c r="D239" s="3" t="s">
        <v>20</v>
      </c>
      <c r="E239" s="3" t="s">
        <v>51</v>
      </c>
      <c r="F239" s="4" t="s">
        <v>22</v>
      </c>
      <c r="G239" s="4" t="s">
        <v>23</v>
      </c>
      <c r="H239" s="4" t="s">
        <v>24</v>
      </c>
      <c r="I239" s="4" t="s">
        <v>25</v>
      </c>
      <c r="J239" s="5" t="s">
        <v>25</v>
      </c>
      <c r="K239" s="5" t="s">
        <v>1399</v>
      </c>
      <c r="L239" s="5" t="s">
        <v>1400</v>
      </c>
      <c r="M239" s="5"/>
      <c r="N239" s="5" t="s">
        <v>1401</v>
      </c>
      <c r="O239" s="5"/>
      <c r="P239" s="4" t="str">
        <f t="shared" si="0"/>
        <v>Outstanding</v>
      </c>
      <c r="Q239" s="13" t="s">
        <v>25</v>
      </c>
    </row>
    <row r="240" spans="1:17" ht="60" customHeight="1" x14ac:dyDescent="0.35">
      <c r="A240" s="11" t="s">
        <v>1396</v>
      </c>
      <c r="B240" s="2" t="s">
        <v>1402</v>
      </c>
      <c r="C240" s="1" t="s">
        <v>1403</v>
      </c>
      <c r="D240" s="3" t="s">
        <v>20</v>
      </c>
      <c r="E240" s="3" t="s">
        <v>21</v>
      </c>
      <c r="F240" s="4" t="s">
        <v>22</v>
      </c>
      <c r="G240" s="4" t="s">
        <v>23</v>
      </c>
      <c r="H240" s="4" t="s">
        <v>24</v>
      </c>
      <c r="I240" s="4" t="s">
        <v>25</v>
      </c>
      <c r="J240" s="5" t="s">
        <v>25</v>
      </c>
      <c r="K240" s="5" t="s">
        <v>1404</v>
      </c>
      <c r="L240" s="5" t="s">
        <v>1405</v>
      </c>
      <c r="M240" s="5"/>
      <c r="N240" s="5" t="s">
        <v>1406</v>
      </c>
      <c r="O240" s="5"/>
      <c r="P240" s="4" t="str">
        <f t="shared" si="0"/>
        <v>Outstanding</v>
      </c>
      <c r="Q240" s="13" t="s">
        <v>25</v>
      </c>
    </row>
    <row r="241" spans="1:17" ht="60" customHeight="1" x14ac:dyDescent="0.35">
      <c r="A241" s="11" t="s">
        <v>1396</v>
      </c>
      <c r="B241" s="2" t="s">
        <v>1407</v>
      </c>
      <c r="C241" s="1" t="s">
        <v>1408</v>
      </c>
      <c r="D241" s="3" t="s">
        <v>20</v>
      </c>
      <c r="E241" s="3" t="s">
        <v>21</v>
      </c>
      <c r="F241" s="4" t="s">
        <v>22</v>
      </c>
      <c r="G241" s="4" t="s">
        <v>23</v>
      </c>
      <c r="H241" s="4" t="s">
        <v>24</v>
      </c>
      <c r="I241" s="4" t="s">
        <v>25</v>
      </c>
      <c r="J241" s="5" t="s">
        <v>25</v>
      </c>
      <c r="K241" s="5" t="s">
        <v>1409</v>
      </c>
      <c r="L241" s="5" t="s">
        <v>1410</v>
      </c>
      <c r="M241" s="5"/>
      <c r="N241" s="5" t="s">
        <v>1411</v>
      </c>
      <c r="O241" s="5" t="s">
        <v>1412</v>
      </c>
      <c r="P241" s="4" t="str">
        <f t="shared" si="0"/>
        <v>Outstanding</v>
      </c>
      <c r="Q241" s="13" t="s">
        <v>25</v>
      </c>
    </row>
    <row r="242" spans="1:17" ht="60" customHeight="1" x14ac:dyDescent="0.35">
      <c r="A242" s="11" t="s">
        <v>1413</v>
      </c>
      <c r="B242" s="2" t="s">
        <v>1414</v>
      </c>
      <c r="C242" s="1" t="s">
        <v>1415</v>
      </c>
      <c r="D242" s="3" t="s">
        <v>20</v>
      </c>
      <c r="E242" s="3" t="s">
        <v>21</v>
      </c>
      <c r="F242" s="4" t="s">
        <v>22</v>
      </c>
      <c r="G242" s="4" t="s">
        <v>23</v>
      </c>
      <c r="H242" s="4" t="s">
        <v>24</v>
      </c>
      <c r="I242" s="4" t="s">
        <v>25</v>
      </c>
      <c r="J242" s="5" t="s">
        <v>25</v>
      </c>
      <c r="K242" s="5" t="s">
        <v>1416</v>
      </c>
      <c r="L242" s="5" t="s">
        <v>1417</v>
      </c>
      <c r="M242" s="5"/>
      <c r="N242" s="5" t="s">
        <v>1418</v>
      </c>
      <c r="O242" s="5"/>
      <c r="P242" s="4" t="str">
        <f t="shared" si="0"/>
        <v>Outstanding</v>
      </c>
      <c r="Q242" s="13" t="s">
        <v>25</v>
      </c>
    </row>
    <row r="243" spans="1:17" ht="60" customHeight="1" x14ac:dyDescent="0.35">
      <c r="A243" s="11" t="s">
        <v>1413</v>
      </c>
      <c r="B243" s="2" t="s">
        <v>1419</v>
      </c>
      <c r="C243" s="1" t="s">
        <v>1420</v>
      </c>
      <c r="D243" s="3" t="s">
        <v>81</v>
      </c>
      <c r="E243" s="3" t="s">
        <v>21</v>
      </c>
      <c r="F243" s="4" t="s">
        <v>22</v>
      </c>
      <c r="G243" s="4" t="s">
        <v>23</v>
      </c>
      <c r="H243" s="4" t="s">
        <v>24</v>
      </c>
      <c r="I243" s="4" t="s">
        <v>25</v>
      </c>
      <c r="J243" s="5" t="s">
        <v>25</v>
      </c>
      <c r="K243" s="5" t="s">
        <v>1421</v>
      </c>
      <c r="L243" s="5" t="s">
        <v>1422</v>
      </c>
      <c r="M243" s="5"/>
      <c r="N243" s="5" t="s">
        <v>1423</v>
      </c>
      <c r="O243" s="5"/>
      <c r="P243" s="4" t="str">
        <f t="shared" si="0"/>
        <v>Outstanding</v>
      </c>
      <c r="Q243" s="13" t="s">
        <v>25</v>
      </c>
    </row>
    <row r="244" spans="1:17" ht="60" customHeight="1" x14ac:dyDescent="0.35">
      <c r="A244" s="11" t="s">
        <v>1413</v>
      </c>
      <c r="B244" s="2" t="s">
        <v>1424</v>
      </c>
      <c r="C244" s="1" t="s">
        <v>1425</v>
      </c>
      <c r="D244" s="3" t="s">
        <v>81</v>
      </c>
      <c r="E244" s="3" t="s">
        <v>21</v>
      </c>
      <c r="F244" s="4" t="s">
        <v>22</v>
      </c>
      <c r="G244" s="4" t="s">
        <v>23</v>
      </c>
      <c r="H244" s="4" t="s">
        <v>24</v>
      </c>
      <c r="I244" s="4" t="s">
        <v>25</v>
      </c>
      <c r="J244" s="5" t="s">
        <v>25</v>
      </c>
      <c r="K244" s="5" t="s">
        <v>1426</v>
      </c>
      <c r="L244" s="5" t="s">
        <v>1427</v>
      </c>
      <c r="M244" s="5"/>
      <c r="N244" s="5" t="s">
        <v>1428</v>
      </c>
      <c r="O244" s="5"/>
      <c r="P244" s="4" t="str">
        <f t="shared" si="0"/>
        <v>Outstanding</v>
      </c>
      <c r="Q244" s="13" t="s">
        <v>25</v>
      </c>
    </row>
    <row r="245" spans="1:17" ht="60" customHeight="1" x14ac:dyDescent="0.35">
      <c r="A245" s="11" t="s">
        <v>1413</v>
      </c>
      <c r="B245" s="2" t="s">
        <v>1429</v>
      </c>
      <c r="C245" s="1" t="s">
        <v>1430</v>
      </c>
      <c r="D245" s="3" t="s">
        <v>20</v>
      </c>
      <c r="E245" s="3" t="s">
        <v>21</v>
      </c>
      <c r="F245" s="4" t="s">
        <v>22</v>
      </c>
      <c r="G245" s="4" t="s">
        <v>23</v>
      </c>
      <c r="H245" s="4" t="s">
        <v>24</v>
      </c>
      <c r="I245" s="4" t="s">
        <v>25</v>
      </c>
      <c r="J245" s="5" t="s">
        <v>25</v>
      </c>
      <c r="K245" s="5" t="s">
        <v>1431</v>
      </c>
      <c r="L245" s="5" t="s">
        <v>1432</v>
      </c>
      <c r="M245" s="5"/>
      <c r="N245" s="5" t="s">
        <v>1433</v>
      </c>
      <c r="O245" s="5" t="s">
        <v>1434</v>
      </c>
      <c r="P245" s="4" t="str">
        <f t="shared" si="0"/>
        <v>Outstanding</v>
      </c>
      <c r="Q245" s="13" t="s">
        <v>25</v>
      </c>
    </row>
    <row r="246" spans="1:17" ht="60" customHeight="1" x14ac:dyDescent="0.35">
      <c r="A246" s="11" t="s">
        <v>1413</v>
      </c>
      <c r="B246" s="2" t="s">
        <v>1435</v>
      </c>
      <c r="C246" s="1" t="s">
        <v>1436</v>
      </c>
      <c r="D246" s="3" t="s">
        <v>20</v>
      </c>
      <c r="E246" s="3" t="s">
        <v>21</v>
      </c>
      <c r="F246" s="4" t="s">
        <v>22</v>
      </c>
      <c r="G246" s="4" t="s">
        <v>23</v>
      </c>
      <c r="H246" s="4" t="s">
        <v>24</v>
      </c>
      <c r="I246" s="4" t="s">
        <v>25</v>
      </c>
      <c r="J246" s="5" t="s">
        <v>25</v>
      </c>
      <c r="K246" s="5" t="s">
        <v>1437</v>
      </c>
      <c r="L246" s="5" t="s">
        <v>1438</v>
      </c>
      <c r="M246" s="5"/>
      <c r="N246" s="5" t="s">
        <v>1439</v>
      </c>
      <c r="O246" s="5"/>
      <c r="P246" s="4" t="str">
        <f t="shared" si="0"/>
        <v>Outstanding</v>
      </c>
      <c r="Q246" s="13" t="s">
        <v>25</v>
      </c>
    </row>
    <row r="247" spans="1:17" ht="60" customHeight="1" x14ac:dyDescent="0.35">
      <c r="A247" s="11" t="s">
        <v>1413</v>
      </c>
      <c r="B247" s="2" t="s">
        <v>1440</v>
      </c>
      <c r="C247" s="1" t="s">
        <v>1441</v>
      </c>
      <c r="D247" s="3" t="s">
        <v>20</v>
      </c>
      <c r="E247" s="3" t="s">
        <v>21</v>
      </c>
      <c r="F247" s="4" t="s">
        <v>22</v>
      </c>
      <c r="G247" s="4" t="s">
        <v>23</v>
      </c>
      <c r="H247" s="4" t="s">
        <v>24</v>
      </c>
      <c r="I247" s="4" t="s">
        <v>25</v>
      </c>
      <c r="J247" s="5" t="s">
        <v>25</v>
      </c>
      <c r="K247" s="5" t="s">
        <v>1442</v>
      </c>
      <c r="L247" s="5" t="s">
        <v>1443</v>
      </c>
      <c r="M247" s="5"/>
      <c r="N247" s="5" t="s">
        <v>1444</v>
      </c>
      <c r="O247" s="5"/>
      <c r="P247" s="4" t="str">
        <f t="shared" si="0"/>
        <v>Outstanding</v>
      </c>
      <c r="Q247" s="13" t="s">
        <v>25</v>
      </c>
    </row>
    <row r="248" spans="1:17" ht="60" customHeight="1" x14ac:dyDescent="0.35">
      <c r="A248" s="11" t="s">
        <v>1445</v>
      </c>
      <c r="B248" s="2" t="s">
        <v>1446</v>
      </c>
      <c r="C248" s="1" t="s">
        <v>1447</v>
      </c>
      <c r="D248" s="3" t="s">
        <v>20</v>
      </c>
      <c r="E248" s="3" t="s">
        <v>21</v>
      </c>
      <c r="F248" s="4" t="s">
        <v>22</v>
      </c>
      <c r="G248" s="4" t="s">
        <v>23</v>
      </c>
      <c r="H248" s="4" t="s">
        <v>24</v>
      </c>
      <c r="I248" s="4" t="s">
        <v>25</v>
      </c>
      <c r="J248" s="5" t="s">
        <v>25</v>
      </c>
      <c r="K248" s="5" t="s">
        <v>1448</v>
      </c>
      <c r="L248" s="5" t="s">
        <v>1449</v>
      </c>
      <c r="M248" s="5"/>
      <c r="N248" s="5" t="s">
        <v>1450</v>
      </c>
      <c r="O248" s="5"/>
      <c r="P248" s="4" t="str">
        <f t="shared" si="0"/>
        <v>Outstanding</v>
      </c>
      <c r="Q248" s="13" t="s">
        <v>25</v>
      </c>
    </row>
    <row r="249" spans="1:17" ht="60" customHeight="1" x14ac:dyDescent="0.35">
      <c r="A249" s="11" t="s">
        <v>1445</v>
      </c>
      <c r="B249" s="2" t="s">
        <v>1451</v>
      </c>
      <c r="C249" s="1" t="s">
        <v>1452</v>
      </c>
      <c r="D249" s="3" t="s">
        <v>81</v>
      </c>
      <c r="E249" s="3" t="s">
        <v>21</v>
      </c>
      <c r="F249" s="4" t="s">
        <v>22</v>
      </c>
      <c r="G249" s="4" t="s">
        <v>23</v>
      </c>
      <c r="H249" s="4" t="s">
        <v>24</v>
      </c>
      <c r="I249" s="4" t="s">
        <v>25</v>
      </c>
      <c r="J249" s="5" t="s">
        <v>25</v>
      </c>
      <c r="K249" s="5" t="s">
        <v>1453</v>
      </c>
      <c r="L249" s="5" t="s">
        <v>1454</v>
      </c>
      <c r="M249" s="5"/>
      <c r="N249" s="5" t="s">
        <v>1455</v>
      </c>
      <c r="O249" s="5"/>
      <c r="P249" s="4" t="str">
        <f t="shared" si="0"/>
        <v>Outstanding</v>
      </c>
      <c r="Q249" s="13" t="s">
        <v>25</v>
      </c>
    </row>
    <row r="250" spans="1:17" ht="60" customHeight="1" x14ac:dyDescent="0.35">
      <c r="A250" s="11" t="s">
        <v>1445</v>
      </c>
      <c r="B250" s="2" t="s">
        <v>1456</v>
      </c>
      <c r="C250" s="1" t="s">
        <v>1457</v>
      </c>
      <c r="D250" s="3" t="s">
        <v>20</v>
      </c>
      <c r="E250" s="3" t="s">
        <v>21</v>
      </c>
      <c r="F250" s="4" t="s">
        <v>22</v>
      </c>
      <c r="G250" s="4" t="s">
        <v>23</v>
      </c>
      <c r="H250" s="4" t="s">
        <v>24</v>
      </c>
      <c r="I250" s="4" t="s">
        <v>25</v>
      </c>
      <c r="J250" s="5" t="s">
        <v>25</v>
      </c>
      <c r="K250" s="5" t="s">
        <v>1458</v>
      </c>
      <c r="L250" s="5" t="s">
        <v>1454</v>
      </c>
      <c r="M250" s="5"/>
      <c r="N250" s="5" t="s">
        <v>1459</v>
      </c>
      <c r="O250" s="5"/>
      <c r="P250" s="4" t="str">
        <f t="shared" si="0"/>
        <v>Outstanding</v>
      </c>
      <c r="Q250" s="13" t="s">
        <v>25</v>
      </c>
    </row>
    <row r="251" spans="1:17" ht="60" customHeight="1" x14ac:dyDescent="0.35">
      <c r="A251" s="11" t="s">
        <v>1445</v>
      </c>
      <c r="B251" s="2" t="s">
        <v>1460</v>
      </c>
      <c r="C251" s="1" t="s">
        <v>1461</v>
      </c>
      <c r="D251" s="3" t="s">
        <v>20</v>
      </c>
      <c r="E251" s="3" t="s">
        <v>21</v>
      </c>
      <c r="F251" s="4" t="s">
        <v>22</v>
      </c>
      <c r="G251" s="4" t="s">
        <v>23</v>
      </c>
      <c r="H251" s="4" t="s">
        <v>24</v>
      </c>
      <c r="I251" s="4" t="s">
        <v>25</v>
      </c>
      <c r="J251" s="5" t="s">
        <v>25</v>
      </c>
      <c r="K251" s="5" t="s">
        <v>1462</v>
      </c>
      <c r="L251" s="5" t="s">
        <v>1463</v>
      </c>
      <c r="M251" s="5"/>
      <c r="N251" s="5" t="s">
        <v>1464</v>
      </c>
      <c r="O251" s="5"/>
      <c r="P251" s="4" t="str">
        <f t="shared" si="0"/>
        <v>Outstanding</v>
      </c>
      <c r="Q251" s="13" t="s">
        <v>25</v>
      </c>
    </row>
    <row r="252" spans="1:17" ht="60" customHeight="1" x14ac:dyDescent="0.35">
      <c r="A252" s="11" t="s">
        <v>1465</v>
      </c>
      <c r="B252" s="2" t="s">
        <v>1466</v>
      </c>
      <c r="C252" s="1" t="s">
        <v>1467</v>
      </c>
      <c r="D252" s="3" t="s">
        <v>20</v>
      </c>
      <c r="E252" s="3" t="s">
        <v>21</v>
      </c>
      <c r="F252" s="4" t="s">
        <v>22</v>
      </c>
      <c r="G252" s="4" t="s">
        <v>23</v>
      </c>
      <c r="H252" s="4" t="s">
        <v>24</v>
      </c>
      <c r="I252" s="4" t="s">
        <v>25</v>
      </c>
      <c r="J252" s="5" t="s">
        <v>25</v>
      </c>
      <c r="K252" s="5" t="s">
        <v>1468</v>
      </c>
      <c r="L252" s="5" t="s">
        <v>1469</v>
      </c>
      <c r="M252" s="5"/>
      <c r="N252" s="5" t="s">
        <v>1470</v>
      </c>
      <c r="O252" s="5" t="s">
        <v>1471</v>
      </c>
      <c r="P252" s="4" t="str">
        <f t="shared" si="0"/>
        <v>Outstanding</v>
      </c>
      <c r="Q252" s="13" t="s">
        <v>25</v>
      </c>
    </row>
    <row r="253" spans="1:17" ht="60" customHeight="1" x14ac:dyDescent="0.35">
      <c r="A253" s="11" t="s">
        <v>1465</v>
      </c>
      <c r="B253" s="2" t="s">
        <v>1472</v>
      </c>
      <c r="C253" s="1" t="s">
        <v>1473</v>
      </c>
      <c r="D253" s="3" t="s">
        <v>20</v>
      </c>
      <c r="E253" s="3" t="s">
        <v>21</v>
      </c>
      <c r="F253" s="4" t="s">
        <v>22</v>
      </c>
      <c r="G253" s="4" t="s">
        <v>23</v>
      </c>
      <c r="H253" s="4" t="s">
        <v>24</v>
      </c>
      <c r="I253" s="4" t="s">
        <v>25</v>
      </c>
      <c r="J253" s="5" t="s">
        <v>25</v>
      </c>
      <c r="K253" s="5" t="s">
        <v>1474</v>
      </c>
      <c r="L253" s="5" t="s">
        <v>1475</v>
      </c>
      <c r="M253" s="5"/>
      <c r="N253" s="5" t="s">
        <v>1476</v>
      </c>
      <c r="O253" s="5"/>
      <c r="P253" s="4" t="str">
        <f t="shared" si="0"/>
        <v>Outstanding</v>
      </c>
      <c r="Q253" s="13" t="s">
        <v>25</v>
      </c>
    </row>
    <row r="254" spans="1:17" ht="60" customHeight="1" x14ac:dyDescent="0.35">
      <c r="A254" s="11" t="s">
        <v>1465</v>
      </c>
      <c r="B254" s="2" t="s">
        <v>1477</v>
      </c>
      <c r="C254" s="1" t="s">
        <v>1478</v>
      </c>
      <c r="D254" s="3" t="s">
        <v>20</v>
      </c>
      <c r="E254" s="3" t="s">
        <v>21</v>
      </c>
      <c r="F254" s="4" t="s">
        <v>22</v>
      </c>
      <c r="G254" s="4" t="s">
        <v>23</v>
      </c>
      <c r="H254" s="4" t="s">
        <v>24</v>
      </c>
      <c r="I254" s="4" t="s">
        <v>25</v>
      </c>
      <c r="J254" s="5" t="s">
        <v>25</v>
      </c>
      <c r="K254" s="5" t="s">
        <v>1479</v>
      </c>
      <c r="L254" s="5" t="s">
        <v>1480</v>
      </c>
      <c r="M254" s="5"/>
      <c r="N254" s="5" t="s">
        <v>1481</v>
      </c>
      <c r="O254" s="5"/>
      <c r="P254" s="4" t="str">
        <f t="shared" si="0"/>
        <v>Outstanding</v>
      </c>
      <c r="Q254" s="13" t="s">
        <v>25</v>
      </c>
    </row>
    <row r="255" spans="1:17" ht="60" customHeight="1" x14ac:dyDescent="0.35">
      <c r="A255" s="11" t="s">
        <v>1465</v>
      </c>
      <c r="B255" s="2" t="s">
        <v>1482</v>
      </c>
      <c r="C255" s="1" t="s">
        <v>1483</v>
      </c>
      <c r="D255" s="3" t="s">
        <v>20</v>
      </c>
      <c r="E255" s="3" t="s">
        <v>21</v>
      </c>
      <c r="F255" s="4" t="s">
        <v>22</v>
      </c>
      <c r="G255" s="4" t="s">
        <v>23</v>
      </c>
      <c r="H255" s="4" t="s">
        <v>24</v>
      </c>
      <c r="I255" s="4" t="s">
        <v>25</v>
      </c>
      <c r="J255" s="5" t="s">
        <v>25</v>
      </c>
      <c r="K255" s="5" t="s">
        <v>1484</v>
      </c>
      <c r="L255" s="5" t="s">
        <v>1485</v>
      </c>
      <c r="M255" s="5"/>
      <c r="N255" s="5" t="s">
        <v>1486</v>
      </c>
      <c r="O255" s="5"/>
      <c r="P255" s="4" t="str">
        <f t="shared" si="0"/>
        <v>Outstanding</v>
      </c>
      <c r="Q255" s="13" t="s">
        <v>25</v>
      </c>
    </row>
    <row r="256" spans="1:17" ht="60" customHeight="1" x14ac:dyDescent="0.35">
      <c r="A256" s="11" t="s">
        <v>1465</v>
      </c>
      <c r="B256" s="2" t="s">
        <v>1487</v>
      </c>
      <c r="C256" s="1" t="s">
        <v>1488</v>
      </c>
      <c r="D256" s="3" t="s">
        <v>81</v>
      </c>
      <c r="E256" s="3" t="s">
        <v>21</v>
      </c>
      <c r="F256" s="4" t="s">
        <v>22</v>
      </c>
      <c r="G256" s="4" t="s">
        <v>23</v>
      </c>
      <c r="H256" s="4" t="s">
        <v>24</v>
      </c>
      <c r="I256" s="4" t="s">
        <v>25</v>
      </c>
      <c r="J256" s="5" t="s">
        <v>25</v>
      </c>
      <c r="K256" s="5" t="s">
        <v>1489</v>
      </c>
      <c r="L256" s="5" t="s">
        <v>1490</v>
      </c>
      <c r="M256" s="5"/>
      <c r="N256" s="5" t="s">
        <v>1491</v>
      </c>
      <c r="O256" s="5"/>
      <c r="P256" s="4" t="str">
        <f t="shared" si="0"/>
        <v>Outstanding</v>
      </c>
      <c r="Q256" s="13" t="s">
        <v>25</v>
      </c>
    </row>
    <row r="257" spans="1:17" ht="60" customHeight="1" x14ac:dyDescent="0.35">
      <c r="A257" s="11" t="s">
        <v>1465</v>
      </c>
      <c r="B257" s="2" t="s">
        <v>1492</v>
      </c>
      <c r="C257" s="1" t="s">
        <v>1493</v>
      </c>
      <c r="D257" s="3" t="s">
        <v>81</v>
      </c>
      <c r="E257" s="3" t="s">
        <v>21</v>
      </c>
      <c r="F257" s="4" t="s">
        <v>22</v>
      </c>
      <c r="G257" s="4" t="s">
        <v>23</v>
      </c>
      <c r="H257" s="4" t="s">
        <v>24</v>
      </c>
      <c r="I257" s="4" t="s">
        <v>25</v>
      </c>
      <c r="J257" s="5" t="s">
        <v>25</v>
      </c>
      <c r="K257" s="5" t="s">
        <v>1494</v>
      </c>
      <c r="L257" s="5" t="s">
        <v>1495</v>
      </c>
      <c r="M257" s="5"/>
      <c r="N257" s="5" t="s">
        <v>1496</v>
      </c>
      <c r="O257" s="5"/>
      <c r="P257" s="4" t="str">
        <f t="shared" ref="P257:P344" si="1">IF(OR(I257="Implemented",I257="Compensated"),"Resolved",IF(OR(I257="Risk Accepted",I257="N/A"),"Excluded",IF(I257="Testing","Testing","Outstanding")))</f>
        <v>Outstanding</v>
      </c>
      <c r="Q257" s="13" t="s">
        <v>25</v>
      </c>
    </row>
    <row r="258" spans="1:17" ht="60" customHeight="1" x14ac:dyDescent="0.35">
      <c r="A258" s="11" t="s">
        <v>1465</v>
      </c>
      <c r="B258" s="2" t="s">
        <v>1497</v>
      </c>
      <c r="C258" s="1" t="s">
        <v>1498</v>
      </c>
      <c r="D258" s="3" t="s">
        <v>20</v>
      </c>
      <c r="E258" s="3" t="s">
        <v>21</v>
      </c>
      <c r="F258" s="4" t="s">
        <v>22</v>
      </c>
      <c r="G258" s="4" t="s">
        <v>23</v>
      </c>
      <c r="H258" s="4" t="s">
        <v>24</v>
      </c>
      <c r="I258" s="4" t="s">
        <v>25</v>
      </c>
      <c r="J258" s="5" t="s">
        <v>25</v>
      </c>
      <c r="K258" s="5" t="s">
        <v>1499</v>
      </c>
      <c r="L258" s="5" t="s">
        <v>1500</v>
      </c>
      <c r="M258" s="5"/>
      <c r="N258" s="5" t="s">
        <v>1501</v>
      </c>
      <c r="O258" s="5"/>
      <c r="P258" s="4" t="str">
        <f t="shared" si="1"/>
        <v>Outstanding</v>
      </c>
      <c r="Q258" s="13" t="s">
        <v>25</v>
      </c>
    </row>
    <row r="259" spans="1:17" ht="60" customHeight="1" x14ac:dyDescent="0.35">
      <c r="A259" s="11" t="s">
        <v>1465</v>
      </c>
      <c r="B259" s="2" t="s">
        <v>1502</v>
      </c>
      <c r="C259" s="1" t="s">
        <v>1503</v>
      </c>
      <c r="D259" s="3" t="s">
        <v>81</v>
      </c>
      <c r="E259" s="3" t="s">
        <v>21</v>
      </c>
      <c r="F259" s="4" t="s">
        <v>22</v>
      </c>
      <c r="G259" s="4" t="s">
        <v>23</v>
      </c>
      <c r="H259" s="4" t="s">
        <v>24</v>
      </c>
      <c r="I259" s="4" t="s">
        <v>25</v>
      </c>
      <c r="J259" s="5" t="s">
        <v>25</v>
      </c>
      <c r="K259" s="5" t="s">
        <v>1504</v>
      </c>
      <c r="L259" s="5" t="s">
        <v>1505</v>
      </c>
      <c r="M259" s="5"/>
      <c r="N259" s="5" t="s">
        <v>1506</v>
      </c>
      <c r="O259" s="5"/>
      <c r="P259" s="4" t="str">
        <f t="shared" si="1"/>
        <v>Outstanding</v>
      </c>
      <c r="Q259" s="13" t="s">
        <v>25</v>
      </c>
    </row>
    <row r="260" spans="1:17" ht="60" customHeight="1" x14ac:dyDescent="0.35">
      <c r="A260" s="11" t="s">
        <v>1465</v>
      </c>
      <c r="B260" s="2" t="s">
        <v>1507</v>
      </c>
      <c r="C260" s="1" t="s">
        <v>1508</v>
      </c>
      <c r="D260" s="3" t="s">
        <v>20</v>
      </c>
      <c r="E260" s="3" t="s">
        <v>51</v>
      </c>
      <c r="F260" s="4" t="s">
        <v>22</v>
      </c>
      <c r="G260" s="4" t="s">
        <v>23</v>
      </c>
      <c r="H260" s="4" t="s">
        <v>24</v>
      </c>
      <c r="I260" s="4" t="s">
        <v>25</v>
      </c>
      <c r="J260" s="5" t="s">
        <v>25</v>
      </c>
      <c r="K260" s="5" t="s">
        <v>1509</v>
      </c>
      <c r="L260" s="5" t="s">
        <v>1510</v>
      </c>
      <c r="M260" s="5" t="s">
        <v>1511</v>
      </c>
      <c r="N260" s="5" t="s">
        <v>1512</v>
      </c>
      <c r="O260" s="5"/>
      <c r="P260" s="4" t="str">
        <f t="shared" si="1"/>
        <v>Outstanding</v>
      </c>
      <c r="Q260" s="13" t="s">
        <v>25</v>
      </c>
    </row>
    <row r="261" spans="1:17" ht="60" customHeight="1" x14ac:dyDescent="0.35">
      <c r="A261" s="11" t="s">
        <v>1465</v>
      </c>
      <c r="B261" s="2" t="s">
        <v>1513</v>
      </c>
      <c r="C261" s="1" t="s">
        <v>1514</v>
      </c>
      <c r="D261" s="3" t="s">
        <v>20</v>
      </c>
      <c r="E261" s="3" t="s">
        <v>51</v>
      </c>
      <c r="F261" s="4" t="s">
        <v>22</v>
      </c>
      <c r="G261" s="4" t="s">
        <v>23</v>
      </c>
      <c r="H261" s="4" t="s">
        <v>24</v>
      </c>
      <c r="I261" s="4" t="s">
        <v>25</v>
      </c>
      <c r="J261" s="5" t="s">
        <v>25</v>
      </c>
      <c r="K261" s="5" t="s">
        <v>1515</v>
      </c>
      <c r="L261" s="5" t="s">
        <v>1516</v>
      </c>
      <c r="M261" s="5" t="s">
        <v>1517</v>
      </c>
      <c r="N261" s="5" t="s">
        <v>1518</v>
      </c>
      <c r="O261" s="5"/>
      <c r="P261" s="4" t="str">
        <f t="shared" si="1"/>
        <v>Outstanding</v>
      </c>
      <c r="Q261" s="13" t="s">
        <v>25</v>
      </c>
    </row>
    <row r="262" spans="1:17" ht="60" customHeight="1" x14ac:dyDescent="0.35">
      <c r="A262" s="11" t="s">
        <v>1465</v>
      </c>
      <c r="B262" s="2" t="s">
        <v>1519</v>
      </c>
      <c r="C262" s="1" t="s">
        <v>1520</v>
      </c>
      <c r="D262" s="3" t="s">
        <v>81</v>
      </c>
      <c r="E262" s="3" t="s">
        <v>51</v>
      </c>
      <c r="F262" s="4" t="s">
        <v>22</v>
      </c>
      <c r="G262" s="4" t="s">
        <v>23</v>
      </c>
      <c r="H262" s="4" t="s">
        <v>24</v>
      </c>
      <c r="I262" s="4" t="s">
        <v>25</v>
      </c>
      <c r="J262" s="5" t="s">
        <v>25</v>
      </c>
      <c r="K262" s="5" t="s">
        <v>1521</v>
      </c>
      <c r="L262" s="5" t="s">
        <v>1522</v>
      </c>
      <c r="M262" s="5" t="s">
        <v>1523</v>
      </c>
      <c r="N262" s="5" t="s">
        <v>1524</v>
      </c>
      <c r="O262" s="5"/>
      <c r="P262" s="4" t="str">
        <f t="shared" si="1"/>
        <v>Outstanding</v>
      </c>
      <c r="Q262" s="13" t="s">
        <v>25</v>
      </c>
    </row>
    <row r="263" spans="1:17" ht="60" customHeight="1" x14ac:dyDescent="0.35">
      <c r="A263" s="11" t="s">
        <v>1525</v>
      </c>
      <c r="B263" s="2" t="s">
        <v>1526</v>
      </c>
      <c r="C263" s="1" t="s">
        <v>1527</v>
      </c>
      <c r="D263" s="3" t="s">
        <v>20</v>
      </c>
      <c r="E263" s="3" t="s">
        <v>21</v>
      </c>
      <c r="F263" s="4" t="s">
        <v>22</v>
      </c>
      <c r="G263" s="4" t="s">
        <v>23</v>
      </c>
      <c r="H263" s="4" t="s">
        <v>24</v>
      </c>
      <c r="I263" s="4" t="s">
        <v>25</v>
      </c>
      <c r="J263" s="5" t="s">
        <v>25</v>
      </c>
      <c r="K263" s="5" t="s">
        <v>1528</v>
      </c>
      <c r="L263" s="5" t="s">
        <v>1529</v>
      </c>
      <c r="M263" s="5"/>
      <c r="N263" s="5" t="s">
        <v>1530</v>
      </c>
      <c r="O263" s="5"/>
      <c r="P263" s="4" t="str">
        <f t="shared" si="1"/>
        <v>Outstanding</v>
      </c>
      <c r="Q263" s="13" t="s">
        <v>25</v>
      </c>
    </row>
    <row r="264" spans="1:17" ht="60" customHeight="1" x14ac:dyDescent="0.35">
      <c r="A264" s="11" t="s">
        <v>1531</v>
      </c>
      <c r="B264" s="2" t="s">
        <v>1532</v>
      </c>
      <c r="C264" s="1" t="s">
        <v>1533</v>
      </c>
      <c r="D264" s="3" t="s">
        <v>20</v>
      </c>
      <c r="E264" s="3" t="s">
        <v>51</v>
      </c>
      <c r="F264" s="4" t="s">
        <v>22</v>
      </c>
      <c r="G264" s="4" t="s">
        <v>23</v>
      </c>
      <c r="H264" s="4" t="s">
        <v>24</v>
      </c>
      <c r="I264" s="4" t="s">
        <v>25</v>
      </c>
      <c r="J264" s="5" t="s">
        <v>25</v>
      </c>
      <c r="K264" s="5" t="s">
        <v>1534</v>
      </c>
      <c r="L264" s="5" t="s">
        <v>1535</v>
      </c>
      <c r="M264" s="5"/>
      <c r="N264" s="5" t="s">
        <v>1536</v>
      </c>
      <c r="O264" s="5"/>
      <c r="P264" s="4" t="str">
        <f t="shared" si="1"/>
        <v>Outstanding</v>
      </c>
      <c r="Q264" s="13" t="s">
        <v>25</v>
      </c>
    </row>
    <row r="265" spans="1:17" ht="60" customHeight="1" x14ac:dyDescent="0.35">
      <c r="A265" s="11" t="s">
        <v>1531</v>
      </c>
      <c r="B265" s="2" t="s">
        <v>1537</v>
      </c>
      <c r="C265" s="1" t="s">
        <v>1538</v>
      </c>
      <c r="D265" s="3" t="s">
        <v>20</v>
      </c>
      <c r="E265" s="3" t="s">
        <v>51</v>
      </c>
      <c r="F265" s="4" t="s">
        <v>22</v>
      </c>
      <c r="G265" s="4" t="s">
        <v>23</v>
      </c>
      <c r="H265" s="4" t="s">
        <v>24</v>
      </c>
      <c r="I265" s="4" t="s">
        <v>25</v>
      </c>
      <c r="J265" s="5" t="s">
        <v>25</v>
      </c>
      <c r="K265" s="5" t="s">
        <v>1539</v>
      </c>
      <c r="L265" s="5" t="s">
        <v>1540</v>
      </c>
      <c r="M265" s="5"/>
      <c r="N265" s="5" t="s">
        <v>1541</v>
      </c>
      <c r="O265" s="5"/>
      <c r="P265" s="4" t="str">
        <f t="shared" si="1"/>
        <v>Outstanding</v>
      </c>
      <c r="Q265" s="13" t="s">
        <v>25</v>
      </c>
    </row>
    <row r="266" spans="1:17" ht="60" customHeight="1" x14ac:dyDescent="0.35">
      <c r="A266" s="11" t="s">
        <v>1531</v>
      </c>
      <c r="B266" s="2" t="s">
        <v>1542</v>
      </c>
      <c r="C266" s="1" t="s">
        <v>1543</v>
      </c>
      <c r="D266" s="3" t="s">
        <v>20</v>
      </c>
      <c r="E266" s="3" t="s">
        <v>51</v>
      </c>
      <c r="F266" s="4" t="s">
        <v>22</v>
      </c>
      <c r="G266" s="4" t="s">
        <v>23</v>
      </c>
      <c r="H266" s="4" t="s">
        <v>24</v>
      </c>
      <c r="I266" s="4" t="s">
        <v>25</v>
      </c>
      <c r="J266" s="5" t="s">
        <v>25</v>
      </c>
      <c r="K266" s="5" t="s">
        <v>1544</v>
      </c>
      <c r="L266" s="5" t="s">
        <v>1545</v>
      </c>
      <c r="M266" s="5"/>
      <c r="N266" s="5" t="s">
        <v>1546</v>
      </c>
      <c r="O266" s="5"/>
      <c r="P266" s="4" t="str">
        <f t="shared" si="1"/>
        <v>Outstanding</v>
      </c>
      <c r="Q266" s="13" t="s">
        <v>25</v>
      </c>
    </row>
    <row r="267" spans="1:17" ht="60" customHeight="1" x14ac:dyDescent="0.35">
      <c r="A267" s="11" t="s">
        <v>1531</v>
      </c>
      <c r="B267" s="2" t="s">
        <v>1547</v>
      </c>
      <c r="C267" s="1" t="s">
        <v>1548</v>
      </c>
      <c r="D267" s="3" t="s">
        <v>20</v>
      </c>
      <c r="E267" s="3" t="s">
        <v>51</v>
      </c>
      <c r="F267" s="4" t="s">
        <v>22</v>
      </c>
      <c r="G267" s="4" t="s">
        <v>23</v>
      </c>
      <c r="H267" s="4" t="s">
        <v>24</v>
      </c>
      <c r="I267" s="4" t="s">
        <v>25</v>
      </c>
      <c r="J267" s="5" t="s">
        <v>25</v>
      </c>
      <c r="K267" s="5" t="s">
        <v>1549</v>
      </c>
      <c r="L267" s="5" t="s">
        <v>1550</v>
      </c>
      <c r="M267" s="5"/>
      <c r="N267" s="5" t="s">
        <v>1551</v>
      </c>
      <c r="O267" s="5" t="s">
        <v>1552</v>
      </c>
      <c r="P267" s="4" t="str">
        <f t="shared" si="1"/>
        <v>Outstanding</v>
      </c>
      <c r="Q267" s="13" t="s">
        <v>25</v>
      </c>
    </row>
    <row r="268" spans="1:17" ht="60" customHeight="1" x14ac:dyDescent="0.35">
      <c r="A268" s="11" t="s">
        <v>1553</v>
      </c>
      <c r="B268" s="2" t="s">
        <v>1554</v>
      </c>
      <c r="C268" s="1" t="s">
        <v>1555</v>
      </c>
      <c r="D268" s="3" t="s">
        <v>20</v>
      </c>
      <c r="E268" s="3" t="s">
        <v>51</v>
      </c>
      <c r="F268" s="4" t="s">
        <v>22</v>
      </c>
      <c r="G268" s="4" t="s">
        <v>23</v>
      </c>
      <c r="H268" s="4" t="s">
        <v>24</v>
      </c>
      <c r="I268" s="4" t="s">
        <v>25</v>
      </c>
      <c r="J268" s="5" t="s">
        <v>25</v>
      </c>
      <c r="K268" s="5" t="s">
        <v>1556</v>
      </c>
      <c r="L268" s="5" t="s">
        <v>1557</v>
      </c>
      <c r="M268" s="5"/>
      <c r="N268" s="5" t="s">
        <v>1558</v>
      </c>
      <c r="O268" s="5" t="s">
        <v>1559</v>
      </c>
      <c r="P268" s="4" t="str">
        <f t="shared" si="1"/>
        <v>Outstanding</v>
      </c>
      <c r="Q268" s="13" t="s">
        <v>25</v>
      </c>
    </row>
    <row r="269" spans="1:17" ht="60" customHeight="1" x14ac:dyDescent="0.35">
      <c r="A269" s="11" t="s">
        <v>1553</v>
      </c>
      <c r="B269" s="2" t="s">
        <v>1560</v>
      </c>
      <c r="C269" s="1" t="s">
        <v>1561</v>
      </c>
      <c r="D269" s="3" t="s">
        <v>20</v>
      </c>
      <c r="E269" s="3" t="s">
        <v>51</v>
      </c>
      <c r="F269" s="4" t="s">
        <v>22</v>
      </c>
      <c r="G269" s="4" t="s">
        <v>23</v>
      </c>
      <c r="H269" s="4" t="s">
        <v>24</v>
      </c>
      <c r="I269" s="4" t="s">
        <v>25</v>
      </c>
      <c r="J269" s="5" t="s">
        <v>25</v>
      </c>
      <c r="K269" s="5" t="s">
        <v>1562</v>
      </c>
      <c r="L269" s="5" t="s">
        <v>1563</v>
      </c>
      <c r="M269" s="5"/>
      <c r="N269" s="5" t="s">
        <v>1564</v>
      </c>
      <c r="O269" s="5"/>
      <c r="P269" s="4" t="str">
        <f t="shared" si="1"/>
        <v>Outstanding</v>
      </c>
      <c r="Q269" s="13" t="s">
        <v>25</v>
      </c>
    </row>
    <row r="270" spans="1:17" ht="60" customHeight="1" x14ac:dyDescent="0.35">
      <c r="A270" s="11" t="s">
        <v>1553</v>
      </c>
      <c r="B270" s="2" t="s">
        <v>1565</v>
      </c>
      <c r="C270" s="1" t="s">
        <v>1566</v>
      </c>
      <c r="D270" s="3" t="s">
        <v>20</v>
      </c>
      <c r="E270" s="3" t="s">
        <v>51</v>
      </c>
      <c r="F270" s="4" t="s">
        <v>22</v>
      </c>
      <c r="G270" s="4" t="s">
        <v>23</v>
      </c>
      <c r="H270" s="4" t="s">
        <v>24</v>
      </c>
      <c r="I270" s="4" t="s">
        <v>25</v>
      </c>
      <c r="J270" s="5" t="s">
        <v>25</v>
      </c>
      <c r="K270" s="5" t="s">
        <v>1567</v>
      </c>
      <c r="L270" s="5" t="s">
        <v>1568</v>
      </c>
      <c r="M270" s="5" t="s">
        <v>1569</v>
      </c>
      <c r="N270" s="5" t="s">
        <v>1570</v>
      </c>
      <c r="O270" s="5"/>
      <c r="P270" s="4" t="str">
        <f t="shared" si="1"/>
        <v>Outstanding</v>
      </c>
      <c r="Q270" s="13" t="s">
        <v>25</v>
      </c>
    </row>
    <row r="271" spans="1:17" ht="60" customHeight="1" x14ac:dyDescent="0.35">
      <c r="A271" s="11" t="s">
        <v>1553</v>
      </c>
      <c r="B271" s="2" t="s">
        <v>1571</v>
      </c>
      <c r="C271" s="1" t="s">
        <v>1572</v>
      </c>
      <c r="D271" s="3" t="s">
        <v>20</v>
      </c>
      <c r="E271" s="3" t="s">
        <v>51</v>
      </c>
      <c r="F271" s="4" t="s">
        <v>22</v>
      </c>
      <c r="G271" s="4" t="s">
        <v>23</v>
      </c>
      <c r="H271" s="4" t="s">
        <v>24</v>
      </c>
      <c r="I271" s="4" t="s">
        <v>25</v>
      </c>
      <c r="J271" s="5" t="s">
        <v>25</v>
      </c>
      <c r="K271" s="5" t="s">
        <v>1573</v>
      </c>
      <c r="L271" s="5" t="s">
        <v>1574</v>
      </c>
      <c r="M271" s="5" t="s">
        <v>1575</v>
      </c>
      <c r="N271" s="5" t="s">
        <v>1576</v>
      </c>
      <c r="O271" s="5"/>
      <c r="P271" s="4" t="str">
        <f t="shared" si="1"/>
        <v>Outstanding</v>
      </c>
      <c r="Q271" s="13" t="s">
        <v>25</v>
      </c>
    </row>
    <row r="272" spans="1:17" ht="60" customHeight="1" x14ac:dyDescent="0.35">
      <c r="A272" s="11" t="s">
        <v>1577</v>
      </c>
      <c r="B272" s="2" t="s">
        <v>1578</v>
      </c>
      <c r="C272" s="1" t="s">
        <v>1579</v>
      </c>
      <c r="D272" s="3" t="s">
        <v>20</v>
      </c>
      <c r="E272" s="3" t="s">
        <v>51</v>
      </c>
      <c r="F272" s="4" t="s">
        <v>22</v>
      </c>
      <c r="G272" s="4" t="s">
        <v>23</v>
      </c>
      <c r="H272" s="4" t="s">
        <v>24</v>
      </c>
      <c r="I272" s="4" t="s">
        <v>25</v>
      </c>
      <c r="J272" s="5" t="s">
        <v>25</v>
      </c>
      <c r="K272" s="5" t="s">
        <v>1580</v>
      </c>
      <c r="L272" s="5" t="s">
        <v>1581</v>
      </c>
      <c r="M272" s="5"/>
      <c r="N272" s="5" t="s">
        <v>1582</v>
      </c>
      <c r="O272" s="5"/>
      <c r="P272" s="4" t="str">
        <f t="shared" si="1"/>
        <v>Outstanding</v>
      </c>
      <c r="Q272" s="13" t="s">
        <v>25</v>
      </c>
    </row>
    <row r="273" spans="1:17" ht="60" customHeight="1" x14ac:dyDescent="0.35">
      <c r="A273" s="11" t="s">
        <v>1577</v>
      </c>
      <c r="B273" s="2" t="s">
        <v>1583</v>
      </c>
      <c r="C273" s="1" t="s">
        <v>1584</v>
      </c>
      <c r="D273" s="3" t="s">
        <v>20</v>
      </c>
      <c r="E273" s="3" t="s">
        <v>51</v>
      </c>
      <c r="F273" s="4" t="s">
        <v>22</v>
      </c>
      <c r="G273" s="4" t="s">
        <v>23</v>
      </c>
      <c r="H273" s="4" t="s">
        <v>24</v>
      </c>
      <c r="I273" s="4" t="s">
        <v>25</v>
      </c>
      <c r="J273" s="5" t="s">
        <v>25</v>
      </c>
      <c r="K273" s="5" t="s">
        <v>1585</v>
      </c>
      <c r="L273" s="5" t="s">
        <v>1586</v>
      </c>
      <c r="M273" s="5"/>
      <c r="N273" s="5" t="s">
        <v>1587</v>
      </c>
      <c r="O273" s="5"/>
      <c r="P273" s="4" t="str">
        <f t="shared" si="1"/>
        <v>Outstanding</v>
      </c>
      <c r="Q273" s="13" t="s">
        <v>25</v>
      </c>
    </row>
    <row r="274" spans="1:17" ht="60" customHeight="1" x14ac:dyDescent="0.35">
      <c r="A274" s="11" t="s">
        <v>1577</v>
      </c>
      <c r="B274" s="2" t="s">
        <v>1588</v>
      </c>
      <c r="C274" s="1" t="s">
        <v>1589</v>
      </c>
      <c r="D274" s="3" t="s">
        <v>20</v>
      </c>
      <c r="E274" s="3" t="s">
        <v>51</v>
      </c>
      <c r="F274" s="4" t="s">
        <v>22</v>
      </c>
      <c r="G274" s="4" t="s">
        <v>23</v>
      </c>
      <c r="H274" s="4" t="s">
        <v>24</v>
      </c>
      <c r="I274" s="4" t="s">
        <v>25</v>
      </c>
      <c r="J274" s="5" t="s">
        <v>25</v>
      </c>
      <c r="K274" s="5" t="s">
        <v>1590</v>
      </c>
      <c r="L274" s="5" t="s">
        <v>1591</v>
      </c>
      <c r="M274" s="5"/>
      <c r="N274" s="5" t="s">
        <v>1592</v>
      </c>
      <c r="O274" s="5"/>
      <c r="P274" s="4" t="str">
        <f t="shared" si="1"/>
        <v>Outstanding</v>
      </c>
      <c r="Q274" s="13" t="s">
        <v>25</v>
      </c>
    </row>
    <row r="275" spans="1:17" ht="60" customHeight="1" x14ac:dyDescent="0.35">
      <c r="A275" s="11" t="s">
        <v>1577</v>
      </c>
      <c r="B275" s="2" t="s">
        <v>1593</v>
      </c>
      <c r="C275" s="1" t="s">
        <v>1594</v>
      </c>
      <c r="D275" s="3" t="s">
        <v>20</v>
      </c>
      <c r="E275" s="3" t="s">
        <v>51</v>
      </c>
      <c r="F275" s="4" t="s">
        <v>22</v>
      </c>
      <c r="G275" s="4" t="s">
        <v>23</v>
      </c>
      <c r="H275" s="4" t="s">
        <v>24</v>
      </c>
      <c r="I275" s="4" t="s">
        <v>25</v>
      </c>
      <c r="J275" s="5" t="s">
        <v>25</v>
      </c>
      <c r="K275" s="5" t="s">
        <v>1595</v>
      </c>
      <c r="L275" s="5" t="s">
        <v>1596</v>
      </c>
      <c r="M275" s="5"/>
      <c r="N275" s="5" t="s">
        <v>1597</v>
      </c>
      <c r="O275" s="5"/>
      <c r="P275" s="4" t="str">
        <f t="shared" si="1"/>
        <v>Outstanding</v>
      </c>
      <c r="Q275" s="13" t="s">
        <v>25</v>
      </c>
    </row>
    <row r="276" spans="1:17" ht="60" customHeight="1" x14ac:dyDescent="0.35">
      <c r="A276" s="11" t="s">
        <v>1577</v>
      </c>
      <c r="B276" s="2" t="s">
        <v>1598</v>
      </c>
      <c r="C276" s="1" t="s">
        <v>1599</v>
      </c>
      <c r="D276" s="3" t="s">
        <v>20</v>
      </c>
      <c r="E276" s="3" t="s">
        <v>51</v>
      </c>
      <c r="F276" s="4" t="s">
        <v>22</v>
      </c>
      <c r="G276" s="4" t="s">
        <v>23</v>
      </c>
      <c r="H276" s="4" t="s">
        <v>24</v>
      </c>
      <c r="I276" s="4" t="s">
        <v>25</v>
      </c>
      <c r="J276" s="5" t="s">
        <v>25</v>
      </c>
      <c r="K276" s="5" t="s">
        <v>1600</v>
      </c>
      <c r="L276" s="5" t="s">
        <v>1601</v>
      </c>
      <c r="M276" s="5"/>
      <c r="N276" s="5" t="s">
        <v>1602</v>
      </c>
      <c r="O276" s="5"/>
      <c r="P276" s="4" t="str">
        <f t="shared" si="1"/>
        <v>Outstanding</v>
      </c>
      <c r="Q276" s="13" t="s">
        <v>25</v>
      </c>
    </row>
    <row r="277" spans="1:17" ht="60" customHeight="1" x14ac:dyDescent="0.35">
      <c r="A277" s="11" t="s">
        <v>1577</v>
      </c>
      <c r="B277" s="2" t="s">
        <v>1603</v>
      </c>
      <c r="C277" s="1" t="s">
        <v>1604</v>
      </c>
      <c r="D277" s="3" t="s">
        <v>20</v>
      </c>
      <c r="E277" s="3" t="s">
        <v>51</v>
      </c>
      <c r="F277" s="4" t="s">
        <v>22</v>
      </c>
      <c r="G277" s="4" t="s">
        <v>23</v>
      </c>
      <c r="H277" s="4" t="s">
        <v>24</v>
      </c>
      <c r="I277" s="4" t="s">
        <v>25</v>
      </c>
      <c r="J277" s="5" t="s">
        <v>25</v>
      </c>
      <c r="K277" s="5" t="s">
        <v>1605</v>
      </c>
      <c r="L277" s="5" t="s">
        <v>1606</v>
      </c>
      <c r="M277" s="5"/>
      <c r="N277" s="5" t="s">
        <v>1607</v>
      </c>
      <c r="O277" s="5"/>
      <c r="P277" s="4" t="str">
        <f t="shared" si="1"/>
        <v>Outstanding</v>
      </c>
      <c r="Q277" s="13" t="s">
        <v>25</v>
      </c>
    </row>
    <row r="278" spans="1:17" ht="60" customHeight="1" x14ac:dyDescent="0.35">
      <c r="A278" s="11" t="s">
        <v>1577</v>
      </c>
      <c r="B278" s="2" t="s">
        <v>1608</v>
      </c>
      <c r="C278" s="1" t="s">
        <v>1609</v>
      </c>
      <c r="D278" s="3" t="s">
        <v>20</v>
      </c>
      <c r="E278" s="3" t="s">
        <v>51</v>
      </c>
      <c r="F278" s="4" t="s">
        <v>22</v>
      </c>
      <c r="G278" s="4" t="s">
        <v>23</v>
      </c>
      <c r="H278" s="4" t="s">
        <v>24</v>
      </c>
      <c r="I278" s="4" t="s">
        <v>25</v>
      </c>
      <c r="J278" s="5" t="s">
        <v>25</v>
      </c>
      <c r="K278" s="5" t="s">
        <v>1610</v>
      </c>
      <c r="L278" s="5" t="s">
        <v>1611</v>
      </c>
      <c r="M278" s="5"/>
      <c r="N278" s="5" t="s">
        <v>1612</v>
      </c>
      <c r="O278" s="5"/>
      <c r="P278" s="4" t="str">
        <f t="shared" si="1"/>
        <v>Outstanding</v>
      </c>
      <c r="Q278" s="13" t="s">
        <v>25</v>
      </c>
    </row>
    <row r="279" spans="1:17" ht="60" customHeight="1" x14ac:dyDescent="0.35">
      <c r="A279" s="11" t="s">
        <v>1577</v>
      </c>
      <c r="B279" s="2" t="s">
        <v>1613</v>
      </c>
      <c r="C279" s="1" t="s">
        <v>1614</v>
      </c>
      <c r="D279" s="3" t="s">
        <v>20</v>
      </c>
      <c r="E279" s="3" t="s">
        <v>51</v>
      </c>
      <c r="F279" s="4" t="s">
        <v>22</v>
      </c>
      <c r="G279" s="4" t="s">
        <v>23</v>
      </c>
      <c r="H279" s="4" t="s">
        <v>24</v>
      </c>
      <c r="I279" s="4" t="s">
        <v>25</v>
      </c>
      <c r="J279" s="5" t="s">
        <v>25</v>
      </c>
      <c r="K279" s="5" t="s">
        <v>1615</v>
      </c>
      <c r="L279" s="5" t="s">
        <v>1616</v>
      </c>
      <c r="M279" s="5"/>
      <c r="N279" s="5" t="s">
        <v>1617</v>
      </c>
      <c r="O279" s="5"/>
      <c r="P279" s="4" t="str">
        <f t="shared" si="1"/>
        <v>Outstanding</v>
      </c>
      <c r="Q279" s="13" t="s">
        <v>25</v>
      </c>
    </row>
    <row r="280" spans="1:17" ht="60" customHeight="1" x14ac:dyDescent="0.35">
      <c r="A280" s="11" t="s">
        <v>1577</v>
      </c>
      <c r="B280" s="2" t="s">
        <v>1618</v>
      </c>
      <c r="C280" s="1" t="s">
        <v>1619</v>
      </c>
      <c r="D280" s="3" t="s">
        <v>20</v>
      </c>
      <c r="E280" s="3" t="s">
        <v>51</v>
      </c>
      <c r="F280" s="4" t="s">
        <v>22</v>
      </c>
      <c r="G280" s="4" t="s">
        <v>23</v>
      </c>
      <c r="H280" s="4" t="s">
        <v>24</v>
      </c>
      <c r="I280" s="4" t="s">
        <v>25</v>
      </c>
      <c r="J280" s="5" t="s">
        <v>25</v>
      </c>
      <c r="K280" s="5" t="s">
        <v>1620</v>
      </c>
      <c r="L280" s="5" t="s">
        <v>1621</v>
      </c>
      <c r="M280" s="5"/>
      <c r="N280" s="5" t="s">
        <v>1622</v>
      </c>
      <c r="O280" s="5"/>
      <c r="P280" s="4" t="str">
        <f t="shared" si="1"/>
        <v>Outstanding</v>
      </c>
      <c r="Q280" s="13" t="s">
        <v>25</v>
      </c>
    </row>
    <row r="281" spans="1:17" ht="60" customHeight="1" x14ac:dyDescent="0.35">
      <c r="A281" s="11" t="s">
        <v>1577</v>
      </c>
      <c r="B281" s="2" t="s">
        <v>1623</v>
      </c>
      <c r="C281" s="1" t="s">
        <v>1624</v>
      </c>
      <c r="D281" s="3" t="s">
        <v>20</v>
      </c>
      <c r="E281" s="3" t="s">
        <v>51</v>
      </c>
      <c r="F281" s="4" t="s">
        <v>22</v>
      </c>
      <c r="G281" s="4" t="s">
        <v>23</v>
      </c>
      <c r="H281" s="4" t="s">
        <v>24</v>
      </c>
      <c r="I281" s="4" t="s">
        <v>25</v>
      </c>
      <c r="J281" s="5" t="s">
        <v>25</v>
      </c>
      <c r="K281" s="5" t="s">
        <v>1625</v>
      </c>
      <c r="L281" s="5" t="s">
        <v>1626</v>
      </c>
      <c r="M281" s="5" t="s">
        <v>1627</v>
      </c>
      <c r="N281" s="5" t="s">
        <v>1628</v>
      </c>
      <c r="O281" s="5"/>
      <c r="P281" s="4" t="str">
        <f t="shared" si="1"/>
        <v>Outstanding</v>
      </c>
      <c r="Q281" s="13" t="s">
        <v>25</v>
      </c>
    </row>
    <row r="282" spans="1:17" ht="60" customHeight="1" x14ac:dyDescent="0.35">
      <c r="A282" s="11" t="s">
        <v>1577</v>
      </c>
      <c r="B282" s="2" t="s">
        <v>1629</v>
      </c>
      <c r="C282" s="1" t="s">
        <v>1630</v>
      </c>
      <c r="D282" s="3" t="s">
        <v>20</v>
      </c>
      <c r="E282" s="3" t="s">
        <v>51</v>
      </c>
      <c r="F282" s="4" t="s">
        <v>22</v>
      </c>
      <c r="G282" s="4" t="s">
        <v>23</v>
      </c>
      <c r="H282" s="4" t="s">
        <v>24</v>
      </c>
      <c r="I282" s="4" t="s">
        <v>25</v>
      </c>
      <c r="J282" s="5" t="s">
        <v>25</v>
      </c>
      <c r="K282" s="5" t="s">
        <v>1631</v>
      </c>
      <c r="L282" s="5" t="s">
        <v>1632</v>
      </c>
      <c r="M282" s="5"/>
      <c r="N282" s="5" t="s">
        <v>1633</v>
      </c>
      <c r="O282" s="5"/>
      <c r="P282" s="4" t="str">
        <f t="shared" si="1"/>
        <v>Outstanding</v>
      </c>
      <c r="Q282" s="13" t="s">
        <v>25</v>
      </c>
    </row>
    <row r="283" spans="1:17" ht="60" customHeight="1" x14ac:dyDescent="0.35">
      <c r="A283" s="11" t="s">
        <v>1577</v>
      </c>
      <c r="B283" s="2" t="s">
        <v>1634</v>
      </c>
      <c r="C283" s="1" t="s">
        <v>1635</v>
      </c>
      <c r="D283" s="3" t="s">
        <v>20</v>
      </c>
      <c r="E283" s="3" t="s">
        <v>51</v>
      </c>
      <c r="F283" s="4" t="s">
        <v>22</v>
      </c>
      <c r="G283" s="4" t="s">
        <v>23</v>
      </c>
      <c r="H283" s="4" t="s">
        <v>24</v>
      </c>
      <c r="I283" s="4" t="s">
        <v>25</v>
      </c>
      <c r="J283" s="5" t="s">
        <v>25</v>
      </c>
      <c r="K283" s="5" t="s">
        <v>1636</v>
      </c>
      <c r="L283" s="5" t="s">
        <v>1637</v>
      </c>
      <c r="M283" s="5"/>
      <c r="N283" s="5" t="s">
        <v>1638</v>
      </c>
      <c r="O283" s="5"/>
      <c r="P283" s="4" t="str">
        <f t="shared" si="1"/>
        <v>Outstanding</v>
      </c>
      <c r="Q283" s="13" t="s">
        <v>25</v>
      </c>
    </row>
    <row r="284" spans="1:17" ht="60" customHeight="1" x14ac:dyDescent="0.35">
      <c r="A284" s="11" t="s">
        <v>1577</v>
      </c>
      <c r="B284" s="2" t="s">
        <v>1639</v>
      </c>
      <c r="C284" s="1" t="s">
        <v>1640</v>
      </c>
      <c r="D284" s="3" t="s">
        <v>20</v>
      </c>
      <c r="E284" s="3" t="s">
        <v>51</v>
      </c>
      <c r="F284" s="4" t="s">
        <v>22</v>
      </c>
      <c r="G284" s="4" t="s">
        <v>23</v>
      </c>
      <c r="H284" s="4" t="s">
        <v>24</v>
      </c>
      <c r="I284" s="4" t="s">
        <v>25</v>
      </c>
      <c r="J284" s="5" t="s">
        <v>25</v>
      </c>
      <c r="K284" s="5" t="s">
        <v>1641</v>
      </c>
      <c r="L284" s="5" t="s">
        <v>1642</v>
      </c>
      <c r="M284" s="5"/>
      <c r="N284" s="5" t="s">
        <v>1643</v>
      </c>
      <c r="O284" s="5"/>
      <c r="P284" s="4" t="str">
        <f t="shared" si="1"/>
        <v>Outstanding</v>
      </c>
      <c r="Q284" s="13" t="s">
        <v>25</v>
      </c>
    </row>
    <row r="285" spans="1:17" ht="60" customHeight="1" x14ac:dyDescent="0.35">
      <c r="A285" s="11" t="s">
        <v>1577</v>
      </c>
      <c r="B285" s="2" t="s">
        <v>1644</v>
      </c>
      <c r="C285" s="1" t="s">
        <v>1645</v>
      </c>
      <c r="D285" s="3" t="s">
        <v>20</v>
      </c>
      <c r="E285" s="3" t="s">
        <v>51</v>
      </c>
      <c r="F285" s="4" t="s">
        <v>22</v>
      </c>
      <c r="G285" s="4" t="s">
        <v>23</v>
      </c>
      <c r="H285" s="4" t="s">
        <v>24</v>
      </c>
      <c r="I285" s="4" t="s">
        <v>25</v>
      </c>
      <c r="J285" s="5" t="s">
        <v>25</v>
      </c>
      <c r="K285" s="5" t="s">
        <v>1646</v>
      </c>
      <c r="L285" s="5" t="s">
        <v>1647</v>
      </c>
      <c r="M285" s="5"/>
      <c r="N285" s="5" t="s">
        <v>1648</v>
      </c>
      <c r="O285" s="5"/>
      <c r="P285" s="4" t="str">
        <f t="shared" si="1"/>
        <v>Outstanding</v>
      </c>
      <c r="Q285" s="13" t="s">
        <v>25</v>
      </c>
    </row>
    <row r="286" spans="1:17" ht="60" customHeight="1" x14ac:dyDescent="0.35">
      <c r="A286" s="11" t="s">
        <v>1577</v>
      </c>
      <c r="B286" s="2" t="s">
        <v>1649</v>
      </c>
      <c r="C286" s="1" t="s">
        <v>1650</v>
      </c>
      <c r="D286" s="3" t="s">
        <v>20</v>
      </c>
      <c r="E286" s="3" t="s">
        <v>51</v>
      </c>
      <c r="F286" s="4" t="s">
        <v>22</v>
      </c>
      <c r="G286" s="4" t="s">
        <v>23</v>
      </c>
      <c r="H286" s="4" t="s">
        <v>24</v>
      </c>
      <c r="I286" s="4" t="s">
        <v>25</v>
      </c>
      <c r="J286" s="5" t="s">
        <v>25</v>
      </c>
      <c r="K286" s="5" t="s">
        <v>1651</v>
      </c>
      <c r="L286" s="5" t="s">
        <v>1652</v>
      </c>
      <c r="M286" s="5"/>
      <c r="N286" s="5" t="s">
        <v>1653</v>
      </c>
      <c r="O286" s="5"/>
      <c r="P286" s="4" t="str">
        <f t="shared" si="1"/>
        <v>Outstanding</v>
      </c>
      <c r="Q286" s="13" t="s">
        <v>25</v>
      </c>
    </row>
    <row r="287" spans="1:17" ht="60" customHeight="1" x14ac:dyDescent="0.35">
      <c r="A287" s="11" t="s">
        <v>1577</v>
      </c>
      <c r="B287" s="2" t="s">
        <v>1654</v>
      </c>
      <c r="C287" s="1" t="s">
        <v>1655</v>
      </c>
      <c r="D287" s="3" t="s">
        <v>20</v>
      </c>
      <c r="E287" s="3" t="s">
        <v>51</v>
      </c>
      <c r="F287" s="4" t="s">
        <v>22</v>
      </c>
      <c r="G287" s="4" t="s">
        <v>23</v>
      </c>
      <c r="H287" s="4" t="s">
        <v>24</v>
      </c>
      <c r="I287" s="4" t="s">
        <v>25</v>
      </c>
      <c r="J287" s="5" t="s">
        <v>25</v>
      </c>
      <c r="K287" s="5" t="s">
        <v>1656</v>
      </c>
      <c r="L287" s="5" t="s">
        <v>1657</v>
      </c>
      <c r="M287" s="5"/>
      <c r="N287" s="5" t="s">
        <v>1658</v>
      </c>
      <c r="O287" s="5"/>
      <c r="P287" s="4" t="str">
        <f t="shared" si="1"/>
        <v>Outstanding</v>
      </c>
      <c r="Q287" s="13" t="s">
        <v>25</v>
      </c>
    </row>
    <row r="288" spans="1:17" ht="60" customHeight="1" x14ac:dyDescent="0.35">
      <c r="A288" s="11" t="s">
        <v>1577</v>
      </c>
      <c r="B288" s="2" t="s">
        <v>1659</v>
      </c>
      <c r="C288" s="1" t="s">
        <v>1660</v>
      </c>
      <c r="D288" s="3" t="s">
        <v>20</v>
      </c>
      <c r="E288" s="3" t="s">
        <v>51</v>
      </c>
      <c r="F288" s="4" t="s">
        <v>22</v>
      </c>
      <c r="G288" s="4" t="s">
        <v>23</v>
      </c>
      <c r="H288" s="4" t="s">
        <v>24</v>
      </c>
      <c r="I288" s="4" t="s">
        <v>25</v>
      </c>
      <c r="J288" s="5" t="s">
        <v>25</v>
      </c>
      <c r="K288" s="5" t="s">
        <v>1661</v>
      </c>
      <c r="L288" s="5" t="s">
        <v>1662</v>
      </c>
      <c r="M288" s="5"/>
      <c r="N288" s="5" t="s">
        <v>1663</v>
      </c>
      <c r="O288" s="5"/>
      <c r="P288" s="4" t="str">
        <f t="shared" si="1"/>
        <v>Outstanding</v>
      </c>
      <c r="Q288" s="13" t="s">
        <v>25</v>
      </c>
    </row>
    <row r="289" spans="1:17" ht="60" customHeight="1" x14ac:dyDescent="0.35">
      <c r="A289" s="11" t="s">
        <v>1577</v>
      </c>
      <c r="B289" s="2" t="s">
        <v>1664</v>
      </c>
      <c r="C289" s="1" t="s">
        <v>1665</v>
      </c>
      <c r="D289" s="3" t="s">
        <v>20</v>
      </c>
      <c r="E289" s="3" t="s">
        <v>51</v>
      </c>
      <c r="F289" s="4" t="s">
        <v>22</v>
      </c>
      <c r="G289" s="4" t="s">
        <v>23</v>
      </c>
      <c r="H289" s="4" t="s">
        <v>24</v>
      </c>
      <c r="I289" s="4" t="s">
        <v>25</v>
      </c>
      <c r="J289" s="5" t="s">
        <v>25</v>
      </c>
      <c r="K289" s="5" t="s">
        <v>1666</v>
      </c>
      <c r="L289" s="5" t="s">
        <v>1667</v>
      </c>
      <c r="M289" s="5"/>
      <c r="N289" s="5" t="s">
        <v>1668</v>
      </c>
      <c r="O289" s="5"/>
      <c r="P289" s="4" t="str">
        <f t="shared" si="1"/>
        <v>Outstanding</v>
      </c>
      <c r="Q289" s="13" t="s">
        <v>25</v>
      </c>
    </row>
    <row r="290" spans="1:17" ht="60" customHeight="1" x14ac:dyDescent="0.35">
      <c r="A290" s="11" t="s">
        <v>1577</v>
      </c>
      <c r="B290" s="2" t="s">
        <v>1669</v>
      </c>
      <c r="C290" s="1" t="s">
        <v>1670</v>
      </c>
      <c r="D290" s="3" t="s">
        <v>20</v>
      </c>
      <c r="E290" s="3" t="s">
        <v>51</v>
      </c>
      <c r="F290" s="4" t="s">
        <v>22</v>
      </c>
      <c r="G290" s="4" t="s">
        <v>23</v>
      </c>
      <c r="H290" s="4" t="s">
        <v>24</v>
      </c>
      <c r="I290" s="4" t="s">
        <v>25</v>
      </c>
      <c r="J290" s="5" t="s">
        <v>25</v>
      </c>
      <c r="K290" s="5" t="s">
        <v>1671</v>
      </c>
      <c r="L290" s="5" t="s">
        <v>1672</v>
      </c>
      <c r="M290" s="5"/>
      <c r="N290" s="5" t="s">
        <v>1673</v>
      </c>
      <c r="O290" s="5"/>
      <c r="P290" s="4" t="str">
        <f t="shared" si="1"/>
        <v>Outstanding</v>
      </c>
      <c r="Q290" s="13" t="s">
        <v>25</v>
      </c>
    </row>
    <row r="291" spans="1:17" ht="60" customHeight="1" x14ac:dyDescent="0.35">
      <c r="A291" s="11" t="s">
        <v>1577</v>
      </c>
      <c r="B291" s="2" t="s">
        <v>1674</v>
      </c>
      <c r="C291" s="1" t="s">
        <v>1675</v>
      </c>
      <c r="D291" s="3" t="s">
        <v>20</v>
      </c>
      <c r="E291" s="3" t="s">
        <v>51</v>
      </c>
      <c r="F291" s="4" t="s">
        <v>22</v>
      </c>
      <c r="G291" s="4" t="s">
        <v>23</v>
      </c>
      <c r="H291" s="4" t="s">
        <v>24</v>
      </c>
      <c r="I291" s="4" t="s">
        <v>25</v>
      </c>
      <c r="J291" s="5" t="s">
        <v>25</v>
      </c>
      <c r="K291" s="5" t="s">
        <v>1676</v>
      </c>
      <c r="L291" s="5" t="s">
        <v>1677</v>
      </c>
      <c r="M291" s="5"/>
      <c r="N291" s="5" t="s">
        <v>1678</v>
      </c>
      <c r="O291" s="5"/>
      <c r="P291" s="4" t="str">
        <f t="shared" si="1"/>
        <v>Outstanding</v>
      </c>
      <c r="Q291" s="13" t="s">
        <v>25</v>
      </c>
    </row>
    <row r="292" spans="1:17" ht="60" customHeight="1" x14ac:dyDescent="0.35">
      <c r="A292" s="11" t="s">
        <v>1577</v>
      </c>
      <c r="B292" s="2" t="s">
        <v>1679</v>
      </c>
      <c r="C292" s="1" t="s">
        <v>1680</v>
      </c>
      <c r="D292" s="3" t="s">
        <v>20</v>
      </c>
      <c r="E292" s="3" t="s">
        <v>51</v>
      </c>
      <c r="F292" s="4" t="s">
        <v>22</v>
      </c>
      <c r="G292" s="4" t="s">
        <v>23</v>
      </c>
      <c r="H292" s="4" t="s">
        <v>24</v>
      </c>
      <c r="I292" s="4" t="s">
        <v>25</v>
      </c>
      <c r="J292" s="5" t="s">
        <v>25</v>
      </c>
      <c r="K292" s="5" t="s">
        <v>1681</v>
      </c>
      <c r="L292" s="5" t="s">
        <v>1682</v>
      </c>
      <c r="M292" s="5"/>
      <c r="N292" s="5" t="s">
        <v>1683</v>
      </c>
      <c r="O292" s="5"/>
      <c r="P292" s="4" t="str">
        <f t="shared" si="1"/>
        <v>Outstanding</v>
      </c>
      <c r="Q292" s="13" t="s">
        <v>25</v>
      </c>
    </row>
    <row r="293" spans="1:17" ht="60" customHeight="1" x14ac:dyDescent="0.35">
      <c r="A293" s="11" t="s">
        <v>1577</v>
      </c>
      <c r="B293" s="2" t="s">
        <v>1684</v>
      </c>
      <c r="C293" s="1" t="s">
        <v>1685</v>
      </c>
      <c r="D293" s="3" t="s">
        <v>20</v>
      </c>
      <c r="E293" s="3" t="s">
        <v>51</v>
      </c>
      <c r="F293" s="4" t="s">
        <v>22</v>
      </c>
      <c r="G293" s="4" t="s">
        <v>23</v>
      </c>
      <c r="H293" s="4" t="s">
        <v>24</v>
      </c>
      <c r="I293" s="4" t="s">
        <v>25</v>
      </c>
      <c r="J293" s="5" t="s">
        <v>25</v>
      </c>
      <c r="K293" s="5" t="s">
        <v>1686</v>
      </c>
      <c r="L293" s="5" t="s">
        <v>1687</v>
      </c>
      <c r="M293" s="5"/>
      <c r="N293" s="5" t="s">
        <v>1688</v>
      </c>
      <c r="O293" s="5"/>
      <c r="P293" s="4" t="str">
        <f t="shared" si="1"/>
        <v>Outstanding</v>
      </c>
      <c r="Q293" s="13" t="s">
        <v>25</v>
      </c>
    </row>
    <row r="294" spans="1:17" ht="60" customHeight="1" x14ac:dyDescent="0.35">
      <c r="A294" s="11" t="s">
        <v>1577</v>
      </c>
      <c r="B294" s="2" t="s">
        <v>1689</v>
      </c>
      <c r="C294" s="1" t="s">
        <v>1690</v>
      </c>
      <c r="D294" s="3" t="s">
        <v>20</v>
      </c>
      <c r="E294" s="3" t="s">
        <v>51</v>
      </c>
      <c r="F294" s="4" t="s">
        <v>22</v>
      </c>
      <c r="G294" s="4" t="s">
        <v>23</v>
      </c>
      <c r="H294" s="4" t="s">
        <v>24</v>
      </c>
      <c r="I294" s="4" t="s">
        <v>25</v>
      </c>
      <c r="J294" s="5" t="s">
        <v>25</v>
      </c>
      <c r="K294" s="5" t="s">
        <v>1691</v>
      </c>
      <c r="L294" s="5" t="s">
        <v>1692</v>
      </c>
      <c r="M294" s="5"/>
      <c r="N294" s="5" t="s">
        <v>1693</v>
      </c>
      <c r="O294" s="5"/>
      <c r="P294" s="4" t="str">
        <f t="shared" si="1"/>
        <v>Outstanding</v>
      </c>
      <c r="Q294" s="13" t="s">
        <v>25</v>
      </c>
    </row>
    <row r="295" spans="1:17" ht="60" customHeight="1" x14ac:dyDescent="0.35">
      <c r="A295" s="11" t="s">
        <v>1577</v>
      </c>
      <c r="B295" s="2" t="s">
        <v>1694</v>
      </c>
      <c r="C295" s="1" t="s">
        <v>1695</v>
      </c>
      <c r="D295" s="3" t="s">
        <v>20</v>
      </c>
      <c r="E295" s="3" t="s">
        <v>51</v>
      </c>
      <c r="F295" s="4" t="s">
        <v>22</v>
      </c>
      <c r="G295" s="4" t="s">
        <v>23</v>
      </c>
      <c r="H295" s="4" t="s">
        <v>24</v>
      </c>
      <c r="I295" s="4" t="s">
        <v>25</v>
      </c>
      <c r="J295" s="5" t="s">
        <v>25</v>
      </c>
      <c r="K295" s="5" t="s">
        <v>1696</v>
      </c>
      <c r="L295" s="5" t="s">
        <v>1697</v>
      </c>
      <c r="M295" s="5"/>
      <c r="N295" s="5" t="s">
        <v>1698</v>
      </c>
      <c r="O295" s="5"/>
      <c r="P295" s="4" t="str">
        <f t="shared" si="1"/>
        <v>Outstanding</v>
      </c>
      <c r="Q295" s="13" t="s">
        <v>25</v>
      </c>
    </row>
    <row r="296" spans="1:17" ht="60" customHeight="1" x14ac:dyDescent="0.35">
      <c r="A296" s="11" t="s">
        <v>1577</v>
      </c>
      <c r="B296" s="2" t="s">
        <v>1699</v>
      </c>
      <c r="C296" s="1" t="s">
        <v>1700</v>
      </c>
      <c r="D296" s="3" t="s">
        <v>20</v>
      </c>
      <c r="E296" s="3" t="s">
        <v>51</v>
      </c>
      <c r="F296" s="4" t="s">
        <v>22</v>
      </c>
      <c r="G296" s="4" t="s">
        <v>23</v>
      </c>
      <c r="H296" s="4" t="s">
        <v>24</v>
      </c>
      <c r="I296" s="4" t="s">
        <v>25</v>
      </c>
      <c r="J296" s="5" t="s">
        <v>25</v>
      </c>
      <c r="K296" s="5" t="s">
        <v>1701</v>
      </c>
      <c r="L296" s="5" t="s">
        <v>1702</v>
      </c>
      <c r="M296" s="5"/>
      <c r="N296" s="5" t="s">
        <v>1703</v>
      </c>
      <c r="O296" s="5"/>
      <c r="P296" s="4" t="str">
        <f t="shared" si="1"/>
        <v>Outstanding</v>
      </c>
      <c r="Q296" s="13" t="s">
        <v>25</v>
      </c>
    </row>
    <row r="297" spans="1:17" ht="60" customHeight="1" x14ac:dyDescent="0.35">
      <c r="A297" s="11" t="s">
        <v>1577</v>
      </c>
      <c r="B297" s="2" t="s">
        <v>1704</v>
      </c>
      <c r="C297" s="1" t="s">
        <v>1705</v>
      </c>
      <c r="D297" s="3" t="s">
        <v>20</v>
      </c>
      <c r="E297" s="3" t="s">
        <v>51</v>
      </c>
      <c r="F297" s="4" t="s">
        <v>22</v>
      </c>
      <c r="G297" s="4" t="s">
        <v>23</v>
      </c>
      <c r="H297" s="4" t="s">
        <v>24</v>
      </c>
      <c r="I297" s="4" t="s">
        <v>25</v>
      </c>
      <c r="J297" s="5" t="s">
        <v>25</v>
      </c>
      <c r="K297" s="5" t="s">
        <v>1706</v>
      </c>
      <c r="L297" s="5" t="s">
        <v>1707</v>
      </c>
      <c r="M297" s="5"/>
      <c r="N297" s="5" t="s">
        <v>1708</v>
      </c>
      <c r="O297" s="5"/>
      <c r="P297" s="4" t="str">
        <f t="shared" si="1"/>
        <v>Outstanding</v>
      </c>
      <c r="Q297" s="13" t="s">
        <v>25</v>
      </c>
    </row>
    <row r="298" spans="1:17" ht="60" customHeight="1" x14ac:dyDescent="0.35">
      <c r="A298" s="11" t="s">
        <v>1577</v>
      </c>
      <c r="B298" s="2" t="s">
        <v>1709</v>
      </c>
      <c r="C298" s="1" t="s">
        <v>1710</v>
      </c>
      <c r="D298" s="3" t="s">
        <v>20</v>
      </c>
      <c r="E298" s="3" t="s">
        <v>51</v>
      </c>
      <c r="F298" s="4" t="s">
        <v>22</v>
      </c>
      <c r="G298" s="4" t="s">
        <v>23</v>
      </c>
      <c r="H298" s="4" t="s">
        <v>24</v>
      </c>
      <c r="I298" s="4" t="s">
        <v>25</v>
      </c>
      <c r="J298" s="5" t="s">
        <v>25</v>
      </c>
      <c r="K298" s="5" t="s">
        <v>1711</v>
      </c>
      <c r="L298" s="5" t="s">
        <v>1712</v>
      </c>
      <c r="M298" s="5"/>
      <c r="N298" s="5" t="s">
        <v>1713</v>
      </c>
      <c r="O298" s="5"/>
      <c r="P298" s="4" t="str">
        <f t="shared" si="1"/>
        <v>Outstanding</v>
      </c>
      <c r="Q298" s="13" t="s">
        <v>25</v>
      </c>
    </row>
    <row r="299" spans="1:17" ht="60" customHeight="1" x14ac:dyDescent="0.35">
      <c r="A299" s="11" t="s">
        <v>1577</v>
      </c>
      <c r="B299" s="2" t="s">
        <v>1714</v>
      </c>
      <c r="C299" s="1" t="s">
        <v>1715</v>
      </c>
      <c r="D299" s="3" t="s">
        <v>20</v>
      </c>
      <c r="E299" s="3" t="s">
        <v>51</v>
      </c>
      <c r="F299" s="4" t="s">
        <v>22</v>
      </c>
      <c r="G299" s="4" t="s">
        <v>23</v>
      </c>
      <c r="H299" s="4" t="s">
        <v>24</v>
      </c>
      <c r="I299" s="4" t="s">
        <v>25</v>
      </c>
      <c r="J299" s="5" t="s">
        <v>25</v>
      </c>
      <c r="K299" s="5" t="s">
        <v>1716</v>
      </c>
      <c r="L299" s="5" t="s">
        <v>1717</v>
      </c>
      <c r="M299" s="5"/>
      <c r="N299" s="5" t="s">
        <v>1718</v>
      </c>
      <c r="O299" s="5"/>
      <c r="P299" s="4" t="str">
        <f t="shared" si="1"/>
        <v>Outstanding</v>
      </c>
      <c r="Q299" s="13" t="s">
        <v>25</v>
      </c>
    </row>
    <row r="300" spans="1:17" ht="60" customHeight="1" x14ac:dyDescent="0.35">
      <c r="A300" s="11" t="s">
        <v>1577</v>
      </c>
      <c r="B300" s="2" t="s">
        <v>1719</v>
      </c>
      <c r="C300" s="1" t="s">
        <v>1720</v>
      </c>
      <c r="D300" s="3" t="s">
        <v>20</v>
      </c>
      <c r="E300" s="3" t="s">
        <v>51</v>
      </c>
      <c r="F300" s="4" t="s">
        <v>22</v>
      </c>
      <c r="G300" s="4" t="s">
        <v>23</v>
      </c>
      <c r="H300" s="4" t="s">
        <v>24</v>
      </c>
      <c r="I300" s="4" t="s">
        <v>25</v>
      </c>
      <c r="J300" s="5" t="s">
        <v>25</v>
      </c>
      <c r="K300" s="5" t="s">
        <v>1721</v>
      </c>
      <c r="L300" s="5" t="s">
        <v>1722</v>
      </c>
      <c r="M300" s="5"/>
      <c r="N300" s="5" t="s">
        <v>1723</v>
      </c>
      <c r="O300" s="5"/>
      <c r="P300" s="4" t="str">
        <f t="shared" si="1"/>
        <v>Outstanding</v>
      </c>
      <c r="Q300" s="13" t="s">
        <v>25</v>
      </c>
    </row>
    <row r="301" spans="1:17" ht="60" customHeight="1" x14ac:dyDescent="0.35">
      <c r="A301" s="11" t="s">
        <v>1577</v>
      </c>
      <c r="B301" s="2" t="s">
        <v>1724</v>
      </c>
      <c r="C301" s="1" t="s">
        <v>1725</v>
      </c>
      <c r="D301" s="3" t="s">
        <v>20</v>
      </c>
      <c r="E301" s="3" t="s">
        <v>51</v>
      </c>
      <c r="F301" s="4" t="s">
        <v>22</v>
      </c>
      <c r="G301" s="4" t="s">
        <v>23</v>
      </c>
      <c r="H301" s="4" t="s">
        <v>24</v>
      </c>
      <c r="I301" s="4" t="s">
        <v>25</v>
      </c>
      <c r="J301" s="5" t="s">
        <v>25</v>
      </c>
      <c r="K301" s="5" t="s">
        <v>1726</v>
      </c>
      <c r="L301" s="5" t="s">
        <v>1727</v>
      </c>
      <c r="M301" s="5"/>
      <c r="N301" s="5" t="s">
        <v>1728</v>
      </c>
      <c r="O301" s="5"/>
      <c r="P301" s="4" t="str">
        <f t="shared" si="1"/>
        <v>Outstanding</v>
      </c>
      <c r="Q301" s="13" t="s">
        <v>25</v>
      </c>
    </row>
    <row r="302" spans="1:17" ht="60" customHeight="1" x14ac:dyDescent="0.35">
      <c r="A302" s="11" t="s">
        <v>1577</v>
      </c>
      <c r="B302" s="2" t="s">
        <v>1729</v>
      </c>
      <c r="C302" s="1" t="s">
        <v>1730</v>
      </c>
      <c r="D302" s="3" t="s">
        <v>20</v>
      </c>
      <c r="E302" s="3" t="s">
        <v>51</v>
      </c>
      <c r="F302" s="4" t="s">
        <v>22</v>
      </c>
      <c r="G302" s="4" t="s">
        <v>23</v>
      </c>
      <c r="H302" s="4" t="s">
        <v>24</v>
      </c>
      <c r="I302" s="4" t="s">
        <v>25</v>
      </c>
      <c r="J302" s="5" t="s">
        <v>25</v>
      </c>
      <c r="K302" s="5" t="s">
        <v>1731</v>
      </c>
      <c r="L302" s="5" t="s">
        <v>1732</v>
      </c>
      <c r="M302" s="5"/>
      <c r="N302" s="5" t="s">
        <v>1733</v>
      </c>
      <c r="O302" s="5"/>
      <c r="P302" s="4" t="str">
        <f t="shared" si="1"/>
        <v>Outstanding</v>
      </c>
      <c r="Q302" s="13" t="s">
        <v>25</v>
      </c>
    </row>
    <row r="303" spans="1:17" ht="60" customHeight="1" x14ac:dyDescent="0.35">
      <c r="A303" s="11" t="s">
        <v>1577</v>
      </c>
      <c r="B303" s="2" t="s">
        <v>1734</v>
      </c>
      <c r="C303" s="1" t="s">
        <v>1735</v>
      </c>
      <c r="D303" s="3" t="s">
        <v>20</v>
      </c>
      <c r="E303" s="3" t="s">
        <v>51</v>
      </c>
      <c r="F303" s="4" t="s">
        <v>22</v>
      </c>
      <c r="G303" s="4" t="s">
        <v>23</v>
      </c>
      <c r="H303" s="4" t="s">
        <v>24</v>
      </c>
      <c r="I303" s="4" t="s">
        <v>25</v>
      </c>
      <c r="J303" s="5" t="s">
        <v>25</v>
      </c>
      <c r="K303" s="5" t="s">
        <v>1736</v>
      </c>
      <c r="L303" s="5" t="s">
        <v>1737</v>
      </c>
      <c r="M303" s="5"/>
      <c r="N303" s="5" t="s">
        <v>1738</v>
      </c>
      <c r="O303" s="5"/>
      <c r="P303" s="4" t="str">
        <f t="shared" si="1"/>
        <v>Outstanding</v>
      </c>
      <c r="Q303" s="13" t="s">
        <v>25</v>
      </c>
    </row>
    <row r="304" spans="1:17" ht="60" customHeight="1" x14ac:dyDescent="0.35">
      <c r="A304" s="11" t="s">
        <v>1577</v>
      </c>
      <c r="B304" s="2" t="s">
        <v>1739</v>
      </c>
      <c r="C304" s="1" t="s">
        <v>1740</v>
      </c>
      <c r="D304" s="3" t="s">
        <v>20</v>
      </c>
      <c r="E304" s="3" t="s">
        <v>51</v>
      </c>
      <c r="F304" s="4" t="s">
        <v>22</v>
      </c>
      <c r="G304" s="4" t="s">
        <v>23</v>
      </c>
      <c r="H304" s="4" t="s">
        <v>24</v>
      </c>
      <c r="I304" s="4" t="s">
        <v>25</v>
      </c>
      <c r="J304" s="5" t="s">
        <v>25</v>
      </c>
      <c r="K304" s="5" t="s">
        <v>1741</v>
      </c>
      <c r="L304" s="5" t="s">
        <v>1742</v>
      </c>
      <c r="M304" s="5"/>
      <c r="N304" s="5" t="s">
        <v>1743</v>
      </c>
      <c r="O304" s="5"/>
      <c r="P304" s="4" t="str">
        <f t="shared" si="1"/>
        <v>Outstanding</v>
      </c>
      <c r="Q304" s="13" t="s">
        <v>25</v>
      </c>
    </row>
    <row r="305" spans="1:17" ht="60" customHeight="1" x14ac:dyDescent="0.35">
      <c r="A305" s="11" t="s">
        <v>1577</v>
      </c>
      <c r="B305" s="2" t="s">
        <v>1744</v>
      </c>
      <c r="C305" s="1" t="s">
        <v>1745</v>
      </c>
      <c r="D305" s="3" t="s">
        <v>20</v>
      </c>
      <c r="E305" s="3" t="s">
        <v>51</v>
      </c>
      <c r="F305" s="4" t="s">
        <v>22</v>
      </c>
      <c r="G305" s="4" t="s">
        <v>23</v>
      </c>
      <c r="H305" s="4" t="s">
        <v>24</v>
      </c>
      <c r="I305" s="4" t="s">
        <v>25</v>
      </c>
      <c r="J305" s="5" t="s">
        <v>25</v>
      </c>
      <c r="K305" s="5" t="s">
        <v>1746</v>
      </c>
      <c r="L305" s="5" t="s">
        <v>1747</v>
      </c>
      <c r="M305" s="5"/>
      <c r="N305" s="5" t="s">
        <v>1748</v>
      </c>
      <c r="O305" s="5"/>
      <c r="P305" s="4" t="str">
        <f t="shared" si="1"/>
        <v>Outstanding</v>
      </c>
      <c r="Q305" s="13" t="s">
        <v>25</v>
      </c>
    </row>
    <row r="306" spans="1:17" ht="60" customHeight="1" x14ac:dyDescent="0.35">
      <c r="A306" s="11" t="s">
        <v>1577</v>
      </c>
      <c r="B306" s="2" t="s">
        <v>1749</v>
      </c>
      <c r="C306" s="1" t="s">
        <v>1750</v>
      </c>
      <c r="D306" s="3" t="s">
        <v>20</v>
      </c>
      <c r="E306" s="3" t="s">
        <v>51</v>
      </c>
      <c r="F306" s="4" t="s">
        <v>22</v>
      </c>
      <c r="G306" s="4" t="s">
        <v>23</v>
      </c>
      <c r="H306" s="4" t="s">
        <v>24</v>
      </c>
      <c r="I306" s="4" t="s">
        <v>25</v>
      </c>
      <c r="J306" s="5" t="s">
        <v>25</v>
      </c>
      <c r="K306" s="5" t="s">
        <v>1751</v>
      </c>
      <c r="L306" s="5" t="s">
        <v>1752</v>
      </c>
      <c r="M306" s="5"/>
      <c r="N306" s="5" t="s">
        <v>1753</v>
      </c>
      <c r="O306" s="5"/>
      <c r="P306" s="4" t="str">
        <f t="shared" si="1"/>
        <v>Outstanding</v>
      </c>
      <c r="Q306" s="13" t="s">
        <v>25</v>
      </c>
    </row>
    <row r="307" spans="1:17" ht="60" customHeight="1" x14ac:dyDescent="0.35">
      <c r="A307" s="11" t="s">
        <v>1577</v>
      </c>
      <c r="B307" s="2" t="s">
        <v>1754</v>
      </c>
      <c r="C307" s="1" t="s">
        <v>1755</v>
      </c>
      <c r="D307" s="3" t="s">
        <v>20</v>
      </c>
      <c r="E307" s="3" t="s">
        <v>51</v>
      </c>
      <c r="F307" s="4" t="s">
        <v>22</v>
      </c>
      <c r="G307" s="4" t="s">
        <v>23</v>
      </c>
      <c r="H307" s="4" t="s">
        <v>24</v>
      </c>
      <c r="I307" s="4" t="s">
        <v>25</v>
      </c>
      <c r="J307" s="5" t="s">
        <v>25</v>
      </c>
      <c r="K307" s="5" t="s">
        <v>1756</v>
      </c>
      <c r="L307" s="5" t="s">
        <v>1757</v>
      </c>
      <c r="M307" s="5"/>
      <c r="N307" s="5" t="s">
        <v>1758</v>
      </c>
      <c r="O307" s="5"/>
      <c r="P307" s="4" t="str">
        <f t="shared" si="1"/>
        <v>Outstanding</v>
      </c>
      <c r="Q307" s="13" t="s">
        <v>25</v>
      </c>
    </row>
    <row r="308" spans="1:17" ht="60" customHeight="1" x14ac:dyDescent="0.35">
      <c r="A308" s="11" t="s">
        <v>1577</v>
      </c>
      <c r="B308" s="2" t="s">
        <v>1759</v>
      </c>
      <c r="C308" s="1" t="s">
        <v>1760</v>
      </c>
      <c r="D308" s="3" t="s">
        <v>81</v>
      </c>
      <c r="E308" s="3" t="s">
        <v>51</v>
      </c>
      <c r="F308" s="4" t="s">
        <v>22</v>
      </c>
      <c r="G308" s="4" t="s">
        <v>23</v>
      </c>
      <c r="H308" s="4" t="s">
        <v>24</v>
      </c>
      <c r="I308" s="4" t="s">
        <v>25</v>
      </c>
      <c r="J308" s="5" t="s">
        <v>25</v>
      </c>
      <c r="K308" s="5" t="s">
        <v>1761</v>
      </c>
      <c r="L308" s="5" t="s">
        <v>1762</v>
      </c>
      <c r="M308" s="5"/>
      <c r="N308" s="5" t="s">
        <v>1763</v>
      </c>
      <c r="O308" s="5"/>
      <c r="P308" s="4" t="str">
        <f t="shared" si="1"/>
        <v>Outstanding</v>
      </c>
      <c r="Q308" s="13" t="s">
        <v>25</v>
      </c>
    </row>
    <row r="309" spans="1:17" ht="60" customHeight="1" x14ac:dyDescent="0.35">
      <c r="A309" s="11" t="s">
        <v>1764</v>
      </c>
      <c r="B309" s="2" t="s">
        <v>1765</v>
      </c>
      <c r="C309" s="1" t="s">
        <v>1766</v>
      </c>
      <c r="D309" s="3" t="s">
        <v>20</v>
      </c>
      <c r="E309" s="3" t="s">
        <v>51</v>
      </c>
      <c r="F309" s="4" t="s">
        <v>22</v>
      </c>
      <c r="G309" s="4" t="s">
        <v>23</v>
      </c>
      <c r="H309" s="4" t="s">
        <v>24</v>
      </c>
      <c r="I309" s="4" t="s">
        <v>25</v>
      </c>
      <c r="J309" s="5" t="s">
        <v>25</v>
      </c>
      <c r="K309" s="5" t="s">
        <v>1767</v>
      </c>
      <c r="L309" s="5" t="s">
        <v>1768</v>
      </c>
      <c r="M309" s="5"/>
      <c r="N309" s="5" t="s">
        <v>1769</v>
      </c>
      <c r="O309" s="5"/>
      <c r="P309" s="4" t="str">
        <f t="shared" si="1"/>
        <v>Outstanding</v>
      </c>
      <c r="Q309" s="13" t="s">
        <v>25</v>
      </c>
    </row>
    <row r="310" spans="1:17" ht="60" customHeight="1" x14ac:dyDescent="0.35">
      <c r="A310" s="11" t="s">
        <v>1764</v>
      </c>
      <c r="B310" s="2" t="s">
        <v>1770</v>
      </c>
      <c r="C310" s="1" t="s">
        <v>1771</v>
      </c>
      <c r="D310" s="3" t="s">
        <v>20</v>
      </c>
      <c r="E310" s="3" t="s">
        <v>51</v>
      </c>
      <c r="F310" s="4" t="s">
        <v>22</v>
      </c>
      <c r="G310" s="4" t="s">
        <v>23</v>
      </c>
      <c r="H310" s="4" t="s">
        <v>24</v>
      </c>
      <c r="I310" s="4" t="s">
        <v>25</v>
      </c>
      <c r="J310" s="5" t="s">
        <v>25</v>
      </c>
      <c r="K310" s="5" t="s">
        <v>1772</v>
      </c>
      <c r="L310" s="5" t="s">
        <v>1768</v>
      </c>
      <c r="M310" s="5"/>
      <c r="N310" s="5" t="s">
        <v>1773</v>
      </c>
      <c r="O310" s="5"/>
      <c r="P310" s="4" t="str">
        <f t="shared" si="1"/>
        <v>Outstanding</v>
      </c>
      <c r="Q310" s="13" t="s">
        <v>25</v>
      </c>
    </row>
    <row r="311" spans="1:17" ht="60" customHeight="1" x14ac:dyDescent="0.35">
      <c r="A311" s="11" t="s">
        <v>1764</v>
      </c>
      <c r="B311" s="2" t="s">
        <v>1774</v>
      </c>
      <c r="C311" s="1" t="s">
        <v>1775</v>
      </c>
      <c r="D311" s="3" t="s">
        <v>20</v>
      </c>
      <c r="E311" s="3" t="s">
        <v>51</v>
      </c>
      <c r="F311" s="4" t="s">
        <v>22</v>
      </c>
      <c r="G311" s="4" t="s">
        <v>23</v>
      </c>
      <c r="H311" s="4" t="s">
        <v>24</v>
      </c>
      <c r="I311" s="4" t="s">
        <v>25</v>
      </c>
      <c r="J311" s="5" t="s">
        <v>25</v>
      </c>
      <c r="K311" s="5" t="s">
        <v>1776</v>
      </c>
      <c r="L311" s="5" t="s">
        <v>1768</v>
      </c>
      <c r="M311" s="5"/>
      <c r="N311" s="5" t="s">
        <v>1777</v>
      </c>
      <c r="O311" s="5"/>
      <c r="P311" s="4" t="str">
        <f t="shared" si="1"/>
        <v>Outstanding</v>
      </c>
      <c r="Q311" s="13" t="s">
        <v>25</v>
      </c>
    </row>
    <row r="312" spans="1:17" ht="60" customHeight="1" x14ac:dyDescent="0.35">
      <c r="A312" s="11" t="s">
        <v>1764</v>
      </c>
      <c r="B312" s="2" t="s">
        <v>1778</v>
      </c>
      <c r="C312" s="1" t="s">
        <v>1779</v>
      </c>
      <c r="D312" s="3" t="s">
        <v>20</v>
      </c>
      <c r="E312" s="3" t="s">
        <v>51</v>
      </c>
      <c r="F312" s="4" t="s">
        <v>22</v>
      </c>
      <c r="G312" s="4" t="s">
        <v>23</v>
      </c>
      <c r="H312" s="4" t="s">
        <v>24</v>
      </c>
      <c r="I312" s="4" t="s">
        <v>25</v>
      </c>
      <c r="J312" s="5" t="s">
        <v>25</v>
      </c>
      <c r="K312" s="5" t="s">
        <v>1780</v>
      </c>
      <c r="L312" s="5" t="s">
        <v>1781</v>
      </c>
      <c r="M312" s="5"/>
      <c r="N312" s="5" t="s">
        <v>1782</v>
      </c>
      <c r="O312" s="5" t="s">
        <v>1783</v>
      </c>
      <c r="P312" s="4" t="str">
        <f t="shared" si="1"/>
        <v>Outstanding</v>
      </c>
      <c r="Q312" s="13" t="s">
        <v>25</v>
      </c>
    </row>
    <row r="313" spans="1:17" ht="60" customHeight="1" x14ac:dyDescent="0.35">
      <c r="A313" s="11" t="s">
        <v>1764</v>
      </c>
      <c r="B313" s="2" t="s">
        <v>1784</v>
      </c>
      <c r="C313" s="1" t="s">
        <v>1785</v>
      </c>
      <c r="D313" s="3" t="s">
        <v>20</v>
      </c>
      <c r="E313" s="3" t="s">
        <v>51</v>
      </c>
      <c r="F313" s="4" t="s">
        <v>22</v>
      </c>
      <c r="G313" s="4" t="s">
        <v>23</v>
      </c>
      <c r="H313" s="4" t="s">
        <v>24</v>
      </c>
      <c r="I313" s="4" t="s">
        <v>25</v>
      </c>
      <c r="J313" s="5" t="s">
        <v>25</v>
      </c>
      <c r="K313" s="5" t="s">
        <v>1786</v>
      </c>
      <c r="L313" s="5" t="s">
        <v>1787</v>
      </c>
      <c r="M313" s="5"/>
      <c r="N313" s="5" t="s">
        <v>1788</v>
      </c>
      <c r="O313" s="5"/>
      <c r="P313" s="4" t="str">
        <f t="shared" si="1"/>
        <v>Outstanding</v>
      </c>
      <c r="Q313" s="13" t="s">
        <v>25</v>
      </c>
    </row>
    <row r="314" spans="1:17" ht="60" customHeight="1" x14ac:dyDescent="0.35">
      <c r="A314" s="11" t="s">
        <v>1764</v>
      </c>
      <c r="B314" s="2" t="s">
        <v>1789</v>
      </c>
      <c r="C314" s="1" t="s">
        <v>1790</v>
      </c>
      <c r="D314" s="3" t="s">
        <v>20</v>
      </c>
      <c r="E314" s="3" t="s">
        <v>51</v>
      </c>
      <c r="F314" s="4" t="s">
        <v>22</v>
      </c>
      <c r="G314" s="4" t="s">
        <v>23</v>
      </c>
      <c r="H314" s="4" t="s">
        <v>24</v>
      </c>
      <c r="I314" s="4" t="s">
        <v>25</v>
      </c>
      <c r="J314" s="5" t="s">
        <v>25</v>
      </c>
      <c r="K314" s="5" t="s">
        <v>1791</v>
      </c>
      <c r="L314" s="5" t="s">
        <v>1787</v>
      </c>
      <c r="M314" s="5"/>
      <c r="N314" s="5" t="s">
        <v>1792</v>
      </c>
      <c r="O314" s="5"/>
      <c r="P314" s="4" t="str">
        <f t="shared" si="1"/>
        <v>Outstanding</v>
      </c>
      <c r="Q314" s="13" t="s">
        <v>25</v>
      </c>
    </row>
    <row r="315" spans="1:17" ht="60" customHeight="1" x14ac:dyDescent="0.35">
      <c r="A315" s="11" t="s">
        <v>1764</v>
      </c>
      <c r="B315" s="2" t="s">
        <v>1793</v>
      </c>
      <c r="C315" s="1" t="s">
        <v>1794</v>
      </c>
      <c r="D315" s="3" t="s">
        <v>20</v>
      </c>
      <c r="E315" s="3" t="s">
        <v>51</v>
      </c>
      <c r="F315" s="4" t="s">
        <v>22</v>
      </c>
      <c r="G315" s="4" t="s">
        <v>23</v>
      </c>
      <c r="H315" s="4" t="s">
        <v>24</v>
      </c>
      <c r="I315" s="4" t="s">
        <v>25</v>
      </c>
      <c r="J315" s="5" t="s">
        <v>25</v>
      </c>
      <c r="K315" s="5" t="s">
        <v>1795</v>
      </c>
      <c r="L315" s="5" t="s">
        <v>1787</v>
      </c>
      <c r="M315" s="5"/>
      <c r="N315" s="5" t="s">
        <v>1796</v>
      </c>
      <c r="O315" s="5"/>
      <c r="P315" s="4" t="str">
        <f t="shared" si="1"/>
        <v>Outstanding</v>
      </c>
      <c r="Q315" s="13" t="s">
        <v>25</v>
      </c>
    </row>
    <row r="316" spans="1:17" ht="60" customHeight="1" x14ac:dyDescent="0.35">
      <c r="A316" s="11" t="s">
        <v>1764</v>
      </c>
      <c r="B316" s="2" t="s">
        <v>1797</v>
      </c>
      <c r="C316" s="1" t="s">
        <v>1798</v>
      </c>
      <c r="D316" s="3" t="s">
        <v>20</v>
      </c>
      <c r="E316" s="3" t="s">
        <v>51</v>
      </c>
      <c r="F316" s="4" t="s">
        <v>22</v>
      </c>
      <c r="G316" s="4" t="s">
        <v>23</v>
      </c>
      <c r="H316" s="4" t="s">
        <v>24</v>
      </c>
      <c r="I316" s="4" t="s">
        <v>25</v>
      </c>
      <c r="J316" s="5" t="s">
        <v>25</v>
      </c>
      <c r="K316" s="5" t="s">
        <v>1799</v>
      </c>
      <c r="L316" s="5" t="s">
        <v>1800</v>
      </c>
      <c r="M316" s="5"/>
      <c r="N316" s="5" t="s">
        <v>1801</v>
      </c>
      <c r="O316" s="5"/>
      <c r="P316" s="4" t="str">
        <f t="shared" si="1"/>
        <v>Outstanding</v>
      </c>
      <c r="Q316" s="13" t="s">
        <v>25</v>
      </c>
    </row>
    <row r="317" spans="1:17" ht="60" customHeight="1" x14ac:dyDescent="0.35">
      <c r="A317" s="11" t="s">
        <v>1764</v>
      </c>
      <c r="B317" s="2" t="s">
        <v>1802</v>
      </c>
      <c r="C317" s="1" t="s">
        <v>1803</v>
      </c>
      <c r="D317" s="3" t="s">
        <v>20</v>
      </c>
      <c r="E317" s="3" t="s">
        <v>51</v>
      </c>
      <c r="F317" s="4" t="s">
        <v>22</v>
      </c>
      <c r="G317" s="4" t="s">
        <v>23</v>
      </c>
      <c r="H317" s="4" t="s">
        <v>24</v>
      </c>
      <c r="I317" s="4" t="s">
        <v>25</v>
      </c>
      <c r="J317" s="5" t="s">
        <v>25</v>
      </c>
      <c r="K317" s="5" t="s">
        <v>1804</v>
      </c>
      <c r="L317" s="5" t="s">
        <v>1800</v>
      </c>
      <c r="M317" s="5"/>
      <c r="N317" s="5" t="s">
        <v>1805</v>
      </c>
      <c r="O317" s="5"/>
      <c r="P317" s="4" t="str">
        <f t="shared" si="1"/>
        <v>Outstanding</v>
      </c>
      <c r="Q317" s="13" t="s">
        <v>25</v>
      </c>
    </row>
    <row r="318" spans="1:17" ht="60" customHeight="1" x14ac:dyDescent="0.35">
      <c r="A318" s="11" t="s">
        <v>1764</v>
      </c>
      <c r="B318" s="2" t="s">
        <v>1806</v>
      </c>
      <c r="C318" s="1" t="s">
        <v>1807</v>
      </c>
      <c r="D318" s="3" t="s">
        <v>20</v>
      </c>
      <c r="E318" s="3" t="s">
        <v>51</v>
      </c>
      <c r="F318" s="4" t="s">
        <v>22</v>
      </c>
      <c r="G318" s="4" t="s">
        <v>23</v>
      </c>
      <c r="H318" s="4" t="s">
        <v>24</v>
      </c>
      <c r="I318" s="4" t="s">
        <v>25</v>
      </c>
      <c r="J318" s="5" t="s">
        <v>25</v>
      </c>
      <c r="K318" s="5" t="s">
        <v>1808</v>
      </c>
      <c r="L318" s="5" t="s">
        <v>1800</v>
      </c>
      <c r="M318" s="5"/>
      <c r="N318" s="5" t="s">
        <v>1809</v>
      </c>
      <c r="O318" s="5"/>
      <c r="P318" s="4" t="str">
        <f t="shared" si="1"/>
        <v>Outstanding</v>
      </c>
      <c r="Q318" s="13" t="s">
        <v>25</v>
      </c>
    </row>
    <row r="319" spans="1:17" ht="60" customHeight="1" x14ac:dyDescent="0.35">
      <c r="A319" s="11" t="s">
        <v>1810</v>
      </c>
      <c r="B319" s="2" t="s">
        <v>1811</v>
      </c>
      <c r="C319" s="1" t="s">
        <v>1812</v>
      </c>
      <c r="D319" s="3" t="s">
        <v>20</v>
      </c>
      <c r="E319" s="3" t="s">
        <v>21</v>
      </c>
      <c r="F319" s="4" t="s">
        <v>22</v>
      </c>
      <c r="G319" s="4" t="s">
        <v>23</v>
      </c>
      <c r="H319" s="4" t="s">
        <v>24</v>
      </c>
      <c r="I319" s="4" t="s">
        <v>25</v>
      </c>
      <c r="J319" s="5" t="s">
        <v>25</v>
      </c>
      <c r="K319" s="5" t="s">
        <v>1813</v>
      </c>
      <c r="L319" s="5" t="s">
        <v>1814</v>
      </c>
      <c r="M319" s="5"/>
      <c r="N319" s="5" t="s">
        <v>1815</v>
      </c>
      <c r="O319" s="5"/>
      <c r="P319" s="4" t="str">
        <f t="shared" si="1"/>
        <v>Outstanding</v>
      </c>
      <c r="Q319" s="13" t="s">
        <v>25</v>
      </c>
    </row>
    <row r="320" spans="1:17" ht="60" customHeight="1" x14ac:dyDescent="0.35">
      <c r="A320" s="11" t="s">
        <v>1810</v>
      </c>
      <c r="B320" s="2" t="s">
        <v>1816</v>
      </c>
      <c r="C320" s="1" t="s">
        <v>1817</v>
      </c>
      <c r="D320" s="3" t="s">
        <v>20</v>
      </c>
      <c r="E320" s="3" t="s">
        <v>21</v>
      </c>
      <c r="F320" s="4" t="s">
        <v>22</v>
      </c>
      <c r="G320" s="4" t="s">
        <v>23</v>
      </c>
      <c r="H320" s="4" t="s">
        <v>24</v>
      </c>
      <c r="I320" s="4" t="s">
        <v>25</v>
      </c>
      <c r="J320" s="5" t="s">
        <v>25</v>
      </c>
      <c r="K320" s="5" t="s">
        <v>1818</v>
      </c>
      <c r="L320" s="5" t="s">
        <v>1819</v>
      </c>
      <c r="M320" s="5"/>
      <c r="N320" s="5" t="s">
        <v>1820</v>
      </c>
      <c r="O320" s="5"/>
      <c r="P320" s="4" t="str">
        <f t="shared" si="1"/>
        <v>Outstanding</v>
      </c>
      <c r="Q320" s="13" t="s">
        <v>25</v>
      </c>
    </row>
    <row r="321" spans="1:17" ht="60" customHeight="1" x14ac:dyDescent="0.35">
      <c r="A321" s="11" t="s">
        <v>1810</v>
      </c>
      <c r="B321" s="2" t="s">
        <v>1821</v>
      </c>
      <c r="C321" s="1" t="s">
        <v>1822</v>
      </c>
      <c r="D321" s="3" t="s">
        <v>20</v>
      </c>
      <c r="E321" s="3" t="s">
        <v>51</v>
      </c>
      <c r="F321" s="4" t="s">
        <v>22</v>
      </c>
      <c r="G321" s="4" t="s">
        <v>23</v>
      </c>
      <c r="H321" s="4" t="s">
        <v>24</v>
      </c>
      <c r="I321" s="4" t="s">
        <v>25</v>
      </c>
      <c r="J321" s="5" t="s">
        <v>25</v>
      </c>
      <c r="K321" s="5" t="s">
        <v>1823</v>
      </c>
      <c r="L321" s="5" t="s">
        <v>1824</v>
      </c>
      <c r="M321" s="5"/>
      <c r="N321" s="5" t="s">
        <v>1825</v>
      </c>
      <c r="O321" s="5"/>
      <c r="P321" s="4" t="str">
        <f t="shared" si="1"/>
        <v>Outstanding</v>
      </c>
      <c r="Q321" s="13" t="s">
        <v>25</v>
      </c>
    </row>
    <row r="322" spans="1:17" ht="60" customHeight="1" x14ac:dyDescent="0.35">
      <c r="A322" s="11" t="s">
        <v>1826</v>
      </c>
      <c r="B322" s="2" t="s">
        <v>1827</v>
      </c>
      <c r="C322" s="1" t="s">
        <v>1828</v>
      </c>
      <c r="D322" s="3" t="s">
        <v>20</v>
      </c>
      <c r="E322" s="3" t="s">
        <v>21</v>
      </c>
      <c r="F322" s="4" t="s">
        <v>22</v>
      </c>
      <c r="G322" s="4" t="s">
        <v>23</v>
      </c>
      <c r="H322" s="4" t="s">
        <v>24</v>
      </c>
      <c r="I322" s="4" t="s">
        <v>25</v>
      </c>
      <c r="J322" s="5" t="s">
        <v>25</v>
      </c>
      <c r="K322" s="5" t="s">
        <v>1829</v>
      </c>
      <c r="L322" s="5" t="s">
        <v>1830</v>
      </c>
      <c r="M322" s="5"/>
      <c r="N322" s="5" t="s">
        <v>1831</v>
      </c>
      <c r="O322" s="5" t="s">
        <v>308</v>
      </c>
      <c r="P322" s="4" t="str">
        <f t="shared" si="1"/>
        <v>Outstanding</v>
      </c>
      <c r="Q322" s="13" t="s">
        <v>25</v>
      </c>
    </row>
    <row r="323" spans="1:17" ht="60" customHeight="1" x14ac:dyDescent="0.35">
      <c r="A323" s="11" t="s">
        <v>1826</v>
      </c>
      <c r="B323" s="2" t="s">
        <v>1832</v>
      </c>
      <c r="C323" s="1" t="s">
        <v>1833</v>
      </c>
      <c r="D323" s="3" t="s">
        <v>20</v>
      </c>
      <c r="E323" s="3" t="s">
        <v>21</v>
      </c>
      <c r="F323" s="4" t="s">
        <v>22</v>
      </c>
      <c r="G323" s="4" t="s">
        <v>23</v>
      </c>
      <c r="H323" s="4" t="s">
        <v>24</v>
      </c>
      <c r="I323" s="4" t="s">
        <v>25</v>
      </c>
      <c r="J323" s="5" t="s">
        <v>25</v>
      </c>
      <c r="K323" s="5" t="s">
        <v>1834</v>
      </c>
      <c r="L323" s="5" t="s">
        <v>1835</v>
      </c>
      <c r="M323" s="5"/>
      <c r="N323" s="5" t="s">
        <v>1836</v>
      </c>
      <c r="O323" s="5" t="s">
        <v>1837</v>
      </c>
      <c r="P323" s="4" t="str">
        <f t="shared" si="1"/>
        <v>Outstanding</v>
      </c>
      <c r="Q323" s="13" t="s">
        <v>25</v>
      </c>
    </row>
    <row r="324" spans="1:17" ht="60" customHeight="1" x14ac:dyDescent="0.35">
      <c r="A324" s="11" t="s">
        <v>1826</v>
      </c>
      <c r="B324" s="2" t="s">
        <v>1838</v>
      </c>
      <c r="C324" s="1" t="s">
        <v>1839</v>
      </c>
      <c r="D324" s="3" t="s">
        <v>20</v>
      </c>
      <c r="E324" s="3" t="s">
        <v>21</v>
      </c>
      <c r="F324" s="4" t="s">
        <v>22</v>
      </c>
      <c r="G324" s="4" t="s">
        <v>23</v>
      </c>
      <c r="H324" s="4" t="s">
        <v>24</v>
      </c>
      <c r="I324" s="4" t="s">
        <v>25</v>
      </c>
      <c r="J324" s="5" t="s">
        <v>25</v>
      </c>
      <c r="K324" s="5" t="s">
        <v>1840</v>
      </c>
      <c r="L324" s="5" t="s">
        <v>1841</v>
      </c>
      <c r="M324" s="5"/>
      <c r="N324" s="5" t="s">
        <v>1842</v>
      </c>
      <c r="O324" s="5" t="s">
        <v>308</v>
      </c>
      <c r="P324" s="4" t="str">
        <f t="shared" si="1"/>
        <v>Outstanding</v>
      </c>
      <c r="Q324" s="13" t="s">
        <v>25</v>
      </c>
    </row>
    <row r="325" spans="1:17" ht="60" customHeight="1" x14ac:dyDescent="0.35">
      <c r="A325" s="11" t="s">
        <v>1826</v>
      </c>
      <c r="B325" s="2" t="s">
        <v>1843</v>
      </c>
      <c r="C325" s="1" t="s">
        <v>1844</v>
      </c>
      <c r="D325" s="3" t="s">
        <v>20</v>
      </c>
      <c r="E325" s="3" t="s">
        <v>21</v>
      </c>
      <c r="F325" s="4" t="s">
        <v>22</v>
      </c>
      <c r="G325" s="4" t="s">
        <v>23</v>
      </c>
      <c r="H325" s="4" t="s">
        <v>24</v>
      </c>
      <c r="I325" s="4" t="s">
        <v>25</v>
      </c>
      <c r="J325" s="5" t="s">
        <v>25</v>
      </c>
      <c r="K325" s="5" t="s">
        <v>1845</v>
      </c>
      <c r="L325" s="5" t="s">
        <v>1846</v>
      </c>
      <c r="M325" s="5"/>
      <c r="N325" s="5" t="s">
        <v>1847</v>
      </c>
      <c r="O325" s="5" t="s">
        <v>308</v>
      </c>
      <c r="P325" s="4" t="str">
        <f t="shared" si="1"/>
        <v>Outstanding</v>
      </c>
      <c r="Q325" s="13" t="s">
        <v>25</v>
      </c>
    </row>
    <row r="326" spans="1:17" ht="60" customHeight="1" x14ac:dyDescent="0.35">
      <c r="A326" s="11" t="s">
        <v>1826</v>
      </c>
      <c r="B326" s="2" t="s">
        <v>1848</v>
      </c>
      <c r="C326" s="1" t="s">
        <v>1849</v>
      </c>
      <c r="D326" s="3" t="s">
        <v>20</v>
      </c>
      <c r="E326" s="3" t="s">
        <v>21</v>
      </c>
      <c r="F326" s="4" t="s">
        <v>22</v>
      </c>
      <c r="G326" s="4" t="s">
        <v>23</v>
      </c>
      <c r="H326" s="4" t="s">
        <v>24</v>
      </c>
      <c r="I326" s="4" t="s">
        <v>25</v>
      </c>
      <c r="J326" s="5" t="s">
        <v>25</v>
      </c>
      <c r="K326" s="5" t="s">
        <v>1850</v>
      </c>
      <c r="L326" s="5" t="s">
        <v>1851</v>
      </c>
      <c r="M326" s="5"/>
      <c r="N326" s="5" t="s">
        <v>1852</v>
      </c>
      <c r="O326" s="5" t="s">
        <v>1853</v>
      </c>
      <c r="P326" s="4" t="str">
        <f t="shared" si="1"/>
        <v>Outstanding</v>
      </c>
      <c r="Q326" s="13" t="s">
        <v>25</v>
      </c>
    </row>
    <row r="327" spans="1:17" ht="60" customHeight="1" x14ac:dyDescent="0.35">
      <c r="A327" s="11" t="s">
        <v>1826</v>
      </c>
      <c r="B327" s="2" t="s">
        <v>1854</v>
      </c>
      <c r="C327" s="1" t="s">
        <v>1855</v>
      </c>
      <c r="D327" s="3" t="s">
        <v>20</v>
      </c>
      <c r="E327" s="3" t="s">
        <v>21</v>
      </c>
      <c r="F327" s="4" t="s">
        <v>22</v>
      </c>
      <c r="G327" s="4" t="s">
        <v>23</v>
      </c>
      <c r="H327" s="4" t="s">
        <v>24</v>
      </c>
      <c r="I327" s="4" t="s">
        <v>25</v>
      </c>
      <c r="J327" s="5" t="s">
        <v>25</v>
      </c>
      <c r="K327" s="5" t="s">
        <v>1856</v>
      </c>
      <c r="L327" s="5" t="s">
        <v>1857</v>
      </c>
      <c r="M327" s="5"/>
      <c r="N327" s="5" t="s">
        <v>1858</v>
      </c>
      <c r="O327" s="5" t="s">
        <v>1853</v>
      </c>
      <c r="P327" s="4" t="str">
        <f t="shared" si="1"/>
        <v>Outstanding</v>
      </c>
      <c r="Q327" s="13" t="s">
        <v>25</v>
      </c>
    </row>
    <row r="328" spans="1:17" ht="60" customHeight="1" x14ac:dyDescent="0.35">
      <c r="A328" s="11" t="s">
        <v>1826</v>
      </c>
      <c r="B328" s="2" t="s">
        <v>1859</v>
      </c>
      <c r="C328" s="1" t="s">
        <v>1860</v>
      </c>
      <c r="D328" s="3" t="s">
        <v>20</v>
      </c>
      <c r="E328" s="3" t="s">
        <v>21</v>
      </c>
      <c r="F328" s="4" t="s">
        <v>22</v>
      </c>
      <c r="G328" s="4" t="s">
        <v>23</v>
      </c>
      <c r="H328" s="4" t="s">
        <v>24</v>
      </c>
      <c r="I328" s="4" t="s">
        <v>25</v>
      </c>
      <c r="J328" s="5" t="s">
        <v>25</v>
      </c>
      <c r="K328" s="5" t="s">
        <v>1861</v>
      </c>
      <c r="L328" s="5" t="s">
        <v>1862</v>
      </c>
      <c r="M328" s="5"/>
      <c r="N328" s="5" t="s">
        <v>1863</v>
      </c>
      <c r="O328" s="5" t="s">
        <v>1853</v>
      </c>
      <c r="P328" s="4" t="str">
        <f t="shared" si="1"/>
        <v>Outstanding</v>
      </c>
      <c r="Q328" s="13" t="s">
        <v>25</v>
      </c>
    </row>
    <row r="329" spans="1:17" ht="60" customHeight="1" x14ac:dyDescent="0.35">
      <c r="A329" s="11" t="s">
        <v>1826</v>
      </c>
      <c r="B329" s="2" t="s">
        <v>1864</v>
      </c>
      <c r="C329" s="1" t="s">
        <v>1865</v>
      </c>
      <c r="D329" s="3" t="s">
        <v>20</v>
      </c>
      <c r="E329" s="3" t="s">
        <v>21</v>
      </c>
      <c r="F329" s="4" t="s">
        <v>22</v>
      </c>
      <c r="G329" s="4" t="s">
        <v>23</v>
      </c>
      <c r="H329" s="4" t="s">
        <v>24</v>
      </c>
      <c r="I329" s="4" t="s">
        <v>25</v>
      </c>
      <c r="J329" s="5" t="s">
        <v>25</v>
      </c>
      <c r="K329" s="5" t="s">
        <v>1866</v>
      </c>
      <c r="L329" s="5" t="s">
        <v>1867</v>
      </c>
      <c r="M329" s="5"/>
      <c r="N329" s="5" t="s">
        <v>1868</v>
      </c>
      <c r="O329" s="5" t="s">
        <v>1853</v>
      </c>
      <c r="P329" s="4" t="str">
        <f t="shared" si="1"/>
        <v>Outstanding</v>
      </c>
      <c r="Q329" s="13" t="s">
        <v>25</v>
      </c>
    </row>
    <row r="330" spans="1:17" ht="60" customHeight="1" x14ac:dyDescent="0.35">
      <c r="A330" s="11" t="s">
        <v>1826</v>
      </c>
      <c r="B330" s="2" t="s">
        <v>1869</v>
      </c>
      <c r="C330" s="1" t="s">
        <v>1870</v>
      </c>
      <c r="D330" s="3" t="s">
        <v>20</v>
      </c>
      <c r="E330" s="3" t="s">
        <v>21</v>
      </c>
      <c r="F330" s="4" t="s">
        <v>22</v>
      </c>
      <c r="G330" s="4" t="s">
        <v>23</v>
      </c>
      <c r="H330" s="4" t="s">
        <v>24</v>
      </c>
      <c r="I330" s="4" t="s">
        <v>25</v>
      </c>
      <c r="J330" s="5" t="s">
        <v>25</v>
      </c>
      <c r="K330" s="5" t="s">
        <v>1871</v>
      </c>
      <c r="L330" s="5" t="s">
        <v>1872</v>
      </c>
      <c r="M330" s="5"/>
      <c r="N330" s="5" t="s">
        <v>1873</v>
      </c>
      <c r="O330" s="5" t="s">
        <v>308</v>
      </c>
      <c r="P330" s="4" t="str">
        <f t="shared" si="1"/>
        <v>Outstanding</v>
      </c>
      <c r="Q330" s="13" t="s">
        <v>25</v>
      </c>
    </row>
    <row r="331" spans="1:17" ht="60" customHeight="1" x14ac:dyDescent="0.35">
      <c r="A331" s="11" t="s">
        <v>1826</v>
      </c>
      <c r="B331" s="2" t="s">
        <v>1874</v>
      </c>
      <c r="C331" s="1" t="s">
        <v>1875</v>
      </c>
      <c r="D331" s="3" t="s">
        <v>20</v>
      </c>
      <c r="E331" s="3" t="s">
        <v>21</v>
      </c>
      <c r="F331" s="4" t="s">
        <v>22</v>
      </c>
      <c r="G331" s="4" t="s">
        <v>23</v>
      </c>
      <c r="H331" s="4" t="s">
        <v>24</v>
      </c>
      <c r="I331" s="4" t="s">
        <v>25</v>
      </c>
      <c r="J331" s="5" t="s">
        <v>25</v>
      </c>
      <c r="K331" s="5" t="s">
        <v>1876</v>
      </c>
      <c r="L331" s="5" t="s">
        <v>1877</v>
      </c>
      <c r="M331" s="5"/>
      <c r="N331" s="5" t="s">
        <v>1878</v>
      </c>
      <c r="O331" s="5" t="s">
        <v>1879</v>
      </c>
      <c r="P331" s="4" t="str">
        <f t="shared" si="1"/>
        <v>Outstanding</v>
      </c>
      <c r="Q331" s="13" t="s">
        <v>25</v>
      </c>
    </row>
    <row r="332" spans="1:17" ht="60" customHeight="1" x14ac:dyDescent="0.35">
      <c r="A332" s="11" t="s">
        <v>1826</v>
      </c>
      <c r="B332" s="2" t="s">
        <v>1880</v>
      </c>
      <c r="C332" s="1" t="s">
        <v>1881</v>
      </c>
      <c r="D332" s="3" t="s">
        <v>20</v>
      </c>
      <c r="E332" s="3" t="s">
        <v>21</v>
      </c>
      <c r="F332" s="4" t="s">
        <v>22</v>
      </c>
      <c r="G332" s="4" t="s">
        <v>23</v>
      </c>
      <c r="H332" s="4" t="s">
        <v>24</v>
      </c>
      <c r="I332" s="4" t="s">
        <v>25</v>
      </c>
      <c r="J332" s="5" t="s">
        <v>25</v>
      </c>
      <c r="K332" s="5" t="s">
        <v>1882</v>
      </c>
      <c r="L332" s="5" t="s">
        <v>1883</v>
      </c>
      <c r="M332" s="5"/>
      <c r="N332" s="5" t="s">
        <v>1884</v>
      </c>
      <c r="O332" s="5"/>
      <c r="P332" s="4" t="str">
        <f t="shared" si="1"/>
        <v>Outstanding</v>
      </c>
      <c r="Q332" s="13" t="s">
        <v>25</v>
      </c>
    </row>
    <row r="333" spans="1:17" ht="60" customHeight="1" x14ac:dyDescent="0.35">
      <c r="A333" s="11" t="s">
        <v>1826</v>
      </c>
      <c r="B333" s="2" t="s">
        <v>1885</v>
      </c>
      <c r="C333" s="1" t="s">
        <v>1886</v>
      </c>
      <c r="D333" s="3" t="s">
        <v>20</v>
      </c>
      <c r="E333" s="3" t="s">
        <v>21</v>
      </c>
      <c r="F333" s="4" t="s">
        <v>22</v>
      </c>
      <c r="G333" s="4" t="s">
        <v>23</v>
      </c>
      <c r="H333" s="4" t="s">
        <v>24</v>
      </c>
      <c r="I333" s="4" t="s">
        <v>25</v>
      </c>
      <c r="J333" s="5" t="s">
        <v>25</v>
      </c>
      <c r="K333" s="5" t="s">
        <v>1887</v>
      </c>
      <c r="L333" s="5" t="s">
        <v>1888</v>
      </c>
      <c r="M333" s="5"/>
      <c r="N333" s="5" t="s">
        <v>1889</v>
      </c>
      <c r="O333" s="5"/>
      <c r="P333" s="4" t="str">
        <f t="shared" si="1"/>
        <v>Outstanding</v>
      </c>
      <c r="Q333" s="13" t="s">
        <v>25</v>
      </c>
    </row>
    <row r="334" spans="1:17" ht="60" customHeight="1" x14ac:dyDescent="0.35">
      <c r="A334" s="11" t="s">
        <v>1826</v>
      </c>
      <c r="B334" s="2" t="s">
        <v>1890</v>
      </c>
      <c r="C334" s="1" t="s">
        <v>1891</v>
      </c>
      <c r="D334" s="3" t="s">
        <v>81</v>
      </c>
      <c r="E334" s="3" t="s">
        <v>21</v>
      </c>
      <c r="F334" s="4" t="s">
        <v>22</v>
      </c>
      <c r="G334" s="4" t="s">
        <v>23</v>
      </c>
      <c r="H334" s="4" t="s">
        <v>24</v>
      </c>
      <c r="I334" s="4" t="s">
        <v>25</v>
      </c>
      <c r="J334" s="5" t="s">
        <v>25</v>
      </c>
      <c r="K334" s="5" t="s">
        <v>1892</v>
      </c>
      <c r="L334" s="5" t="s">
        <v>1893</v>
      </c>
      <c r="M334" s="5"/>
      <c r="N334" s="5" t="s">
        <v>1894</v>
      </c>
      <c r="O334" s="5"/>
      <c r="P334" s="4" t="str">
        <f t="shared" si="1"/>
        <v>Outstanding</v>
      </c>
      <c r="Q334" s="13" t="s">
        <v>25</v>
      </c>
    </row>
    <row r="335" spans="1:17" ht="60" customHeight="1" x14ac:dyDescent="0.35">
      <c r="A335" s="11" t="s">
        <v>1895</v>
      </c>
      <c r="B335" s="2" t="s">
        <v>1896</v>
      </c>
      <c r="C335" s="1" t="s">
        <v>1897</v>
      </c>
      <c r="D335" s="3" t="s">
        <v>20</v>
      </c>
      <c r="E335" s="3" t="s">
        <v>21</v>
      </c>
      <c r="F335" s="4" t="s">
        <v>22</v>
      </c>
      <c r="G335" s="4" t="s">
        <v>23</v>
      </c>
      <c r="H335" s="4" t="s">
        <v>24</v>
      </c>
      <c r="I335" s="4" t="s">
        <v>25</v>
      </c>
      <c r="J335" s="5" t="s">
        <v>25</v>
      </c>
      <c r="K335" s="5" t="s">
        <v>1898</v>
      </c>
      <c r="L335" s="5" t="s">
        <v>1899</v>
      </c>
      <c r="M335" s="5"/>
      <c r="N335" s="5" t="s">
        <v>1900</v>
      </c>
      <c r="O335" s="5"/>
      <c r="P335" s="4" t="str">
        <f t="shared" si="1"/>
        <v>Outstanding</v>
      </c>
      <c r="Q335" s="13" t="s">
        <v>25</v>
      </c>
    </row>
    <row r="336" spans="1:17" ht="60" customHeight="1" x14ac:dyDescent="0.35">
      <c r="A336" s="11" t="s">
        <v>1895</v>
      </c>
      <c r="B336" s="2" t="s">
        <v>1901</v>
      </c>
      <c r="C336" s="1" t="s">
        <v>1902</v>
      </c>
      <c r="D336" s="3" t="s">
        <v>20</v>
      </c>
      <c r="E336" s="3" t="s">
        <v>21</v>
      </c>
      <c r="F336" s="4" t="s">
        <v>22</v>
      </c>
      <c r="G336" s="4" t="s">
        <v>23</v>
      </c>
      <c r="H336" s="4" t="s">
        <v>24</v>
      </c>
      <c r="I336" s="4" t="s">
        <v>25</v>
      </c>
      <c r="J336" s="5" t="s">
        <v>25</v>
      </c>
      <c r="K336" s="5" t="s">
        <v>1903</v>
      </c>
      <c r="L336" s="5" t="s">
        <v>1904</v>
      </c>
      <c r="M336" s="5"/>
      <c r="N336" s="5" t="s">
        <v>1905</v>
      </c>
      <c r="O336" s="5"/>
      <c r="P336" s="4" t="str">
        <f t="shared" si="1"/>
        <v>Outstanding</v>
      </c>
      <c r="Q336" s="13" t="s">
        <v>25</v>
      </c>
    </row>
    <row r="337" spans="1:17" ht="60" customHeight="1" x14ac:dyDescent="0.35">
      <c r="A337" s="11" t="s">
        <v>1895</v>
      </c>
      <c r="B337" s="2" t="s">
        <v>1906</v>
      </c>
      <c r="C337" s="1" t="s">
        <v>1907</v>
      </c>
      <c r="D337" s="3" t="s">
        <v>20</v>
      </c>
      <c r="E337" s="3" t="s">
        <v>21</v>
      </c>
      <c r="F337" s="4" t="s">
        <v>22</v>
      </c>
      <c r="G337" s="4" t="s">
        <v>23</v>
      </c>
      <c r="H337" s="4" t="s">
        <v>24</v>
      </c>
      <c r="I337" s="4" t="s">
        <v>25</v>
      </c>
      <c r="J337" s="5" t="s">
        <v>25</v>
      </c>
      <c r="K337" s="5" t="s">
        <v>1908</v>
      </c>
      <c r="L337" s="5" t="s">
        <v>1909</v>
      </c>
      <c r="M337" s="5"/>
      <c r="N337" s="5" t="s">
        <v>1910</v>
      </c>
      <c r="O337" s="5"/>
      <c r="P337" s="4" t="str">
        <f t="shared" si="1"/>
        <v>Outstanding</v>
      </c>
      <c r="Q337" s="13" t="s">
        <v>25</v>
      </c>
    </row>
    <row r="338" spans="1:17" ht="60" customHeight="1" x14ac:dyDescent="0.35">
      <c r="A338" s="11" t="s">
        <v>1895</v>
      </c>
      <c r="B338" s="2" t="s">
        <v>1911</v>
      </c>
      <c r="C338" s="1" t="s">
        <v>1912</v>
      </c>
      <c r="D338" s="3" t="s">
        <v>20</v>
      </c>
      <c r="E338" s="3" t="s">
        <v>21</v>
      </c>
      <c r="F338" s="4" t="s">
        <v>22</v>
      </c>
      <c r="G338" s="4" t="s">
        <v>23</v>
      </c>
      <c r="H338" s="4" t="s">
        <v>24</v>
      </c>
      <c r="I338" s="4" t="s">
        <v>25</v>
      </c>
      <c r="J338" s="5" t="s">
        <v>25</v>
      </c>
      <c r="K338" s="5" t="s">
        <v>1913</v>
      </c>
      <c r="L338" s="5" t="s">
        <v>1914</v>
      </c>
      <c r="M338" s="5"/>
      <c r="N338" s="5" t="s">
        <v>1915</v>
      </c>
      <c r="O338" s="5"/>
      <c r="P338" s="4" t="str">
        <f t="shared" si="1"/>
        <v>Outstanding</v>
      </c>
      <c r="Q338" s="13" t="s">
        <v>25</v>
      </c>
    </row>
    <row r="339" spans="1:17" ht="60" customHeight="1" x14ac:dyDescent="0.35">
      <c r="A339" s="11" t="s">
        <v>1895</v>
      </c>
      <c r="B339" s="2" t="s">
        <v>1916</v>
      </c>
      <c r="C339" s="1" t="s">
        <v>1917</v>
      </c>
      <c r="D339" s="3" t="s">
        <v>20</v>
      </c>
      <c r="E339" s="3" t="s">
        <v>21</v>
      </c>
      <c r="F339" s="4" t="s">
        <v>22</v>
      </c>
      <c r="G339" s="4" t="s">
        <v>23</v>
      </c>
      <c r="H339" s="4" t="s">
        <v>24</v>
      </c>
      <c r="I339" s="4" t="s">
        <v>25</v>
      </c>
      <c r="J339" s="5" t="s">
        <v>25</v>
      </c>
      <c r="K339" s="5" t="s">
        <v>1918</v>
      </c>
      <c r="L339" s="5" t="s">
        <v>1919</v>
      </c>
      <c r="M339" s="5"/>
      <c r="N339" s="5" t="s">
        <v>1920</v>
      </c>
      <c r="O339" s="5"/>
      <c r="P339" s="4" t="str">
        <f t="shared" si="1"/>
        <v>Outstanding</v>
      </c>
      <c r="Q339" s="13" t="s">
        <v>25</v>
      </c>
    </row>
    <row r="340" spans="1:17" ht="60" customHeight="1" x14ac:dyDescent="0.35">
      <c r="A340" s="11" t="s">
        <v>1895</v>
      </c>
      <c r="B340" s="2" t="s">
        <v>1921</v>
      </c>
      <c r="C340" s="1" t="s">
        <v>1922</v>
      </c>
      <c r="D340" s="3" t="s">
        <v>20</v>
      </c>
      <c r="E340" s="3" t="s">
        <v>21</v>
      </c>
      <c r="F340" s="4" t="s">
        <v>22</v>
      </c>
      <c r="G340" s="4" t="s">
        <v>23</v>
      </c>
      <c r="H340" s="4" t="s">
        <v>24</v>
      </c>
      <c r="I340" s="4" t="s">
        <v>25</v>
      </c>
      <c r="J340" s="5" t="s">
        <v>25</v>
      </c>
      <c r="K340" s="5" t="s">
        <v>1923</v>
      </c>
      <c r="L340" s="5" t="s">
        <v>1924</v>
      </c>
      <c r="M340" s="5"/>
      <c r="N340" s="5" t="s">
        <v>1925</v>
      </c>
      <c r="O340" s="5"/>
      <c r="P340" s="4" t="str">
        <f t="shared" si="1"/>
        <v>Outstanding</v>
      </c>
      <c r="Q340" s="13" t="s">
        <v>25</v>
      </c>
    </row>
    <row r="341" spans="1:17" ht="60" customHeight="1" x14ac:dyDescent="0.35">
      <c r="A341" s="11" t="s">
        <v>1895</v>
      </c>
      <c r="B341" s="2" t="s">
        <v>1926</v>
      </c>
      <c r="C341" s="1" t="s">
        <v>1927</v>
      </c>
      <c r="D341" s="3" t="s">
        <v>20</v>
      </c>
      <c r="E341" s="3" t="s">
        <v>21</v>
      </c>
      <c r="F341" s="4" t="s">
        <v>22</v>
      </c>
      <c r="G341" s="4" t="s">
        <v>23</v>
      </c>
      <c r="H341" s="4" t="s">
        <v>24</v>
      </c>
      <c r="I341" s="4" t="s">
        <v>25</v>
      </c>
      <c r="J341" s="5" t="s">
        <v>25</v>
      </c>
      <c r="K341" s="5" t="s">
        <v>1928</v>
      </c>
      <c r="L341" s="5" t="s">
        <v>1929</v>
      </c>
      <c r="M341" s="5"/>
      <c r="N341" s="5" t="s">
        <v>1930</v>
      </c>
      <c r="O341" s="5"/>
      <c r="P341" s="4" t="str">
        <f t="shared" si="1"/>
        <v>Outstanding</v>
      </c>
      <c r="Q341" s="13" t="s">
        <v>25</v>
      </c>
    </row>
    <row r="342" spans="1:17" ht="60" customHeight="1" x14ac:dyDescent="0.35">
      <c r="A342" s="11" t="s">
        <v>1895</v>
      </c>
      <c r="B342" s="2" t="s">
        <v>1931</v>
      </c>
      <c r="C342" s="1" t="s">
        <v>1932</v>
      </c>
      <c r="D342" s="3" t="s">
        <v>20</v>
      </c>
      <c r="E342" s="3" t="s">
        <v>21</v>
      </c>
      <c r="F342" s="4" t="s">
        <v>22</v>
      </c>
      <c r="G342" s="4" t="s">
        <v>23</v>
      </c>
      <c r="H342" s="4" t="s">
        <v>24</v>
      </c>
      <c r="I342" s="4" t="s">
        <v>25</v>
      </c>
      <c r="J342" s="5" t="s">
        <v>25</v>
      </c>
      <c r="K342" s="5" t="s">
        <v>1933</v>
      </c>
      <c r="L342" s="5" t="s">
        <v>1934</v>
      </c>
      <c r="M342" s="5"/>
      <c r="N342" s="5" t="s">
        <v>1935</v>
      </c>
      <c r="O342" s="5"/>
      <c r="P342" s="4" t="str">
        <f t="shared" si="1"/>
        <v>Outstanding</v>
      </c>
      <c r="Q342" s="13" t="s">
        <v>25</v>
      </c>
    </row>
    <row r="343" spans="1:17" ht="60" customHeight="1" x14ac:dyDescent="0.35">
      <c r="A343" s="11" t="s">
        <v>1895</v>
      </c>
      <c r="B343" s="2" t="s">
        <v>1936</v>
      </c>
      <c r="C343" s="1" t="s">
        <v>1937</v>
      </c>
      <c r="D343" s="3" t="s">
        <v>20</v>
      </c>
      <c r="E343" s="3" t="s">
        <v>21</v>
      </c>
      <c r="F343" s="4" t="s">
        <v>22</v>
      </c>
      <c r="G343" s="4" t="s">
        <v>23</v>
      </c>
      <c r="H343" s="4" t="s">
        <v>24</v>
      </c>
      <c r="I343" s="4" t="s">
        <v>25</v>
      </c>
      <c r="J343" s="5" t="s">
        <v>25</v>
      </c>
      <c r="K343" s="5" t="s">
        <v>1938</v>
      </c>
      <c r="L343" s="5" t="s">
        <v>1939</v>
      </c>
      <c r="M343" s="5"/>
      <c r="N343" s="5" t="s">
        <v>1940</v>
      </c>
      <c r="O343" s="5"/>
      <c r="P343" s="4" t="str">
        <f t="shared" si="1"/>
        <v>Outstanding</v>
      </c>
      <c r="Q343" s="13" t="s">
        <v>25</v>
      </c>
    </row>
    <row r="344" spans="1:17" ht="60" customHeight="1" x14ac:dyDescent="0.35">
      <c r="A344" s="12" t="s">
        <v>1895</v>
      </c>
      <c r="B344" s="6" t="s">
        <v>1941</v>
      </c>
      <c r="C344" s="7" t="s">
        <v>1942</v>
      </c>
      <c r="D344" s="8" t="s">
        <v>20</v>
      </c>
      <c r="E344" s="8" t="s">
        <v>21</v>
      </c>
      <c r="F344" s="9" t="s">
        <v>22</v>
      </c>
      <c r="G344" s="9" t="s">
        <v>23</v>
      </c>
      <c r="H344" s="9" t="s">
        <v>24</v>
      </c>
      <c r="I344" s="9" t="s">
        <v>25</v>
      </c>
      <c r="J344" s="10" t="s">
        <v>25</v>
      </c>
      <c r="K344" s="10" t="s">
        <v>1943</v>
      </c>
      <c r="L344" s="10" t="s">
        <v>1944</v>
      </c>
      <c r="M344" s="10"/>
      <c r="N344" s="10" t="s">
        <v>1945</v>
      </c>
      <c r="O344" s="10"/>
      <c r="P344" s="9" t="str">
        <f t="shared" si="1"/>
        <v>Outstanding</v>
      </c>
      <c r="Q344" s="14" t="s">
        <v>25</v>
      </c>
    </row>
    <row r="348" spans="1:17" ht="32" customHeight="1" x14ac:dyDescent="0.35">
      <c r="A348" s="288" t="s">
        <v>1946</v>
      </c>
      <c r="B348" s="288"/>
      <c r="C348" s="288"/>
      <c r="D348" s="288"/>
    </row>
  </sheetData>
  <mergeCells count="1">
    <mergeCell ref="A348:D348"/>
  </mergeCells>
  <conditionalFormatting sqref="F2:F344">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344">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344">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344" xr:uid="{00000000-0002-0000-0200-000000000000}">
      <formula1>"Must,Should,Could,Won't,Unassigned"</formula1>
    </dataValidation>
    <dataValidation type="list" showErrorMessage="1" errorTitle="Invalid Value" error="Please select a value from the list: Low, Medium, High, Unassessed." sqref="G2:G344" xr:uid="{00000000-0002-0000-0200-000001000000}">
      <formula1>"Low,Medium,High,Unassessed"</formula1>
    </dataValidation>
    <dataValidation type="list" showErrorMessage="1" errorTitle="Invalid Value" error="Please select a value from the list: Phase1, Phase2, Phase3, Phase4, Phase5, Pending." sqref="H2:H34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44" xr:uid="{00000000-0002-0000-0200-000003000000}">
      <formula1>"Implemented,Testing,Failed,Compensated,Risk Accepted,N/A"</formula1>
    </dataValidation>
  </dataValidations>
  <hyperlinks>
    <hyperlink ref="A34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2100</v>
      </c>
      <c r="C2" s="305" t="s">
        <v>2100</v>
      </c>
      <c r="D2" s="305" t="s">
        <v>2100</v>
      </c>
      <c r="E2" s="305" t="s">
        <v>2100</v>
      </c>
      <c r="F2" s="305" t="s">
        <v>2100</v>
      </c>
      <c r="G2" s="305" t="s">
        <v>2100</v>
      </c>
      <c r="H2" s="309" t="s">
        <v>2101</v>
      </c>
      <c r="I2" s="309" t="s">
        <v>2101</v>
      </c>
      <c r="J2" s="309" t="s">
        <v>2101</v>
      </c>
      <c r="K2" s="309" t="s">
        <v>2101</v>
      </c>
      <c r="L2" s="309" t="s">
        <v>2101</v>
      </c>
      <c r="M2" s="308" t="s">
        <v>2102</v>
      </c>
      <c r="N2" s="308" t="s">
        <v>2102</v>
      </c>
      <c r="O2" s="310" t="s">
        <v>2103</v>
      </c>
      <c r="P2" s="310" t="s">
        <v>2103</v>
      </c>
      <c r="Q2" s="306" t="s">
        <v>15</v>
      </c>
      <c r="R2" s="306" t="s">
        <v>15</v>
      </c>
      <c r="S2" s="306" t="s">
        <v>15</v>
      </c>
      <c r="T2" s="307" t="s">
        <v>2104</v>
      </c>
    </row>
    <row r="3" spans="2:20" ht="35" customHeight="1" x14ac:dyDescent="0.35">
      <c r="B3" s="70" t="s">
        <v>2105</v>
      </c>
      <c r="C3" s="70" t="s">
        <v>2106</v>
      </c>
      <c r="D3" s="70" t="s">
        <v>2107</v>
      </c>
      <c r="E3" s="70" t="s">
        <v>2108</v>
      </c>
      <c r="F3" s="70" t="s">
        <v>2109</v>
      </c>
      <c r="G3" s="70" t="s">
        <v>11</v>
      </c>
      <c r="H3" s="71" t="s">
        <v>2110</v>
      </c>
      <c r="I3" s="71" t="s">
        <v>2111</v>
      </c>
      <c r="J3" s="71" t="s">
        <v>2112</v>
      </c>
      <c r="K3" s="71" t="s">
        <v>2113</v>
      </c>
      <c r="L3" s="71" t="s">
        <v>2044</v>
      </c>
      <c r="M3" s="72" t="s">
        <v>2114</v>
      </c>
      <c r="N3" s="72" t="s">
        <v>2115</v>
      </c>
      <c r="O3" s="73" t="s">
        <v>2116</v>
      </c>
      <c r="P3" s="73" t="s">
        <v>2117</v>
      </c>
      <c r="Q3" s="74" t="s">
        <v>15</v>
      </c>
      <c r="R3" s="74" t="s">
        <v>2118</v>
      </c>
      <c r="S3" s="74" t="s">
        <v>2119</v>
      </c>
      <c r="T3" s="75" t="s">
        <v>2120</v>
      </c>
    </row>
    <row r="4" spans="2:20" ht="60" customHeight="1" x14ac:dyDescent="0.35">
      <c r="B4" s="76" t="s">
        <v>2121</v>
      </c>
      <c r="C4" s="76" t="s">
        <v>2122</v>
      </c>
      <c r="D4" s="76" t="s">
        <v>2123</v>
      </c>
      <c r="E4" s="76" t="s">
        <v>2124</v>
      </c>
      <c r="F4" s="76" t="s">
        <v>2125</v>
      </c>
      <c r="G4" s="76" t="s">
        <v>2126</v>
      </c>
      <c r="H4" s="76" t="s">
        <v>2127</v>
      </c>
      <c r="I4" s="76" t="s">
        <v>2128</v>
      </c>
      <c r="J4" s="76" t="s">
        <v>2129</v>
      </c>
      <c r="K4" s="76" t="s">
        <v>2130</v>
      </c>
      <c r="L4" s="76" t="s">
        <v>2131</v>
      </c>
      <c r="M4" s="76" t="s">
        <v>2132</v>
      </c>
      <c r="N4" s="76" t="s">
        <v>2133</v>
      </c>
      <c r="O4" s="76" t="s">
        <v>2134</v>
      </c>
      <c r="P4" s="76" t="s">
        <v>2135</v>
      </c>
      <c r="Q4" s="76" t="s">
        <v>2136</v>
      </c>
      <c r="R4" s="76" t="s">
        <v>2137</v>
      </c>
      <c r="S4" s="76" t="s">
        <v>2138</v>
      </c>
      <c r="T4" s="76" t="s">
        <v>2139</v>
      </c>
    </row>
    <row r="5" spans="2:20" ht="60" customHeight="1" x14ac:dyDescent="0.35">
      <c r="B5" s="38" t="s">
        <v>2140</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2141</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2142</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2143</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2144</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2145</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2146</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2147</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2148</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2149</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2150</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2151</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2152</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2153</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2154</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2155</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2156</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2157</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2158</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2159</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2160</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2161</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2162</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2163</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2164</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2165</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2166</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2167</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2168</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2169</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2170</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2171</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2172</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2173</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2174</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2175</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2176</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2177</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2178</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2179</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2180</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2181</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2182</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2183</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2184</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2185</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2186</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2187</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2188</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2189</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1946</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2190</v>
      </c>
      <c r="B1" s="104" t="s">
        <v>1</v>
      </c>
      <c r="C1" s="104" t="s">
        <v>2191</v>
      </c>
      <c r="D1" s="104" t="s">
        <v>11</v>
      </c>
      <c r="E1" s="104" t="s">
        <v>2192</v>
      </c>
      <c r="F1" s="104" t="s">
        <v>2193</v>
      </c>
      <c r="G1" s="104" t="s">
        <v>2194</v>
      </c>
      <c r="H1" s="104" t="s">
        <v>2195</v>
      </c>
      <c r="I1" s="104" t="s">
        <v>2196</v>
      </c>
      <c r="J1" s="104" t="s">
        <v>2197</v>
      </c>
      <c r="K1" s="104" t="s">
        <v>2198</v>
      </c>
      <c r="L1" s="104" t="s">
        <v>2199</v>
      </c>
      <c r="M1" s="104" t="s">
        <v>2200</v>
      </c>
      <c r="N1" s="104" t="s">
        <v>2201</v>
      </c>
      <c r="O1" s="104" t="s">
        <v>2202</v>
      </c>
      <c r="P1" s="104" t="s">
        <v>2203</v>
      </c>
      <c r="Q1" s="104" t="s">
        <v>2204</v>
      </c>
      <c r="R1" s="104" t="s">
        <v>2205</v>
      </c>
      <c r="S1" s="104" t="s">
        <v>2206</v>
      </c>
      <c r="T1" s="104" t="s">
        <v>2207</v>
      </c>
      <c r="U1" s="104" t="s">
        <v>2208</v>
      </c>
      <c r="V1" s="104" t="s">
        <v>2209</v>
      </c>
      <c r="W1" s="104" t="s">
        <v>2210</v>
      </c>
      <c r="X1" s="104" t="s">
        <v>2211</v>
      </c>
      <c r="Y1" s="104" t="s">
        <v>2212</v>
      </c>
      <c r="Z1" s="104" t="s">
        <v>2213</v>
      </c>
      <c r="AA1" s="104" t="s">
        <v>2214</v>
      </c>
      <c r="AB1" s="104" t="s">
        <v>2215</v>
      </c>
      <c r="AC1" s="104" t="s">
        <v>2216</v>
      </c>
      <c r="AD1" s="104" t="s">
        <v>2217</v>
      </c>
      <c r="AE1" s="104" t="s">
        <v>2218</v>
      </c>
      <c r="AF1" s="104" t="s">
        <v>2219</v>
      </c>
      <c r="AG1" s="104" t="s">
        <v>2220</v>
      </c>
      <c r="AH1" s="104" t="s">
        <v>2221</v>
      </c>
      <c r="AI1" s="104" t="s">
        <v>2222</v>
      </c>
      <c r="AJ1" s="104" t="s">
        <v>2223</v>
      </c>
      <c r="AK1" s="104" t="s">
        <v>2224</v>
      </c>
      <c r="AL1" s="104" t="s">
        <v>2225</v>
      </c>
      <c r="AM1" s="104" t="s">
        <v>2226</v>
      </c>
      <c r="AN1" s="104" t="s">
        <v>2227</v>
      </c>
      <c r="AO1" s="104" t="s">
        <v>2228</v>
      </c>
      <c r="AP1" s="104" t="s">
        <v>2229</v>
      </c>
      <c r="AQ1" s="104" t="s">
        <v>2230</v>
      </c>
      <c r="AR1" s="104" t="s">
        <v>2231</v>
      </c>
      <c r="AS1" s="104" t="s">
        <v>2232</v>
      </c>
      <c r="AT1" s="104" t="s">
        <v>2233</v>
      </c>
      <c r="AU1" s="104" t="s">
        <v>2234</v>
      </c>
      <c r="AV1" s="104" t="s">
        <v>2235</v>
      </c>
      <c r="AW1" s="105" t="s">
        <v>2236</v>
      </c>
    </row>
    <row r="2" spans="1:49" ht="60" customHeight="1" outlineLevel="1" x14ac:dyDescent="0.35">
      <c r="A2" s="97" t="s">
        <v>2237</v>
      </c>
      <c r="B2" s="80">
        <v>1</v>
      </c>
      <c r="C2" s="82" t="s">
        <v>25</v>
      </c>
      <c r="D2" s="84" t="s">
        <v>2238</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2237</v>
      </c>
      <c r="B3" s="81" t="s">
        <v>2239</v>
      </c>
      <c r="C3" s="83" t="s">
        <v>2240</v>
      </c>
      <c r="D3" s="85" t="s">
        <v>2241</v>
      </c>
      <c r="E3" s="85" t="s">
        <v>2242</v>
      </c>
      <c r="F3" s="86" t="s">
        <v>2243</v>
      </c>
      <c r="G3" s="86" t="s">
        <v>2244</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2237</v>
      </c>
      <c r="B4" s="81" t="s">
        <v>2245</v>
      </c>
      <c r="C4" s="83" t="s">
        <v>2246</v>
      </c>
      <c r="D4" s="85" t="s">
        <v>2247</v>
      </c>
      <c r="E4" s="85" t="s">
        <v>2248</v>
      </c>
      <c r="F4" s="86" t="s">
        <v>2243</v>
      </c>
      <c r="G4" s="86" t="s">
        <v>2249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2237</v>
      </c>
      <c r="B5" s="81" t="s">
        <v>2250</v>
      </c>
      <c r="C5" s="83" t="s">
        <v>2251</v>
      </c>
      <c r="D5" s="85" t="s">
        <v>2252</v>
      </c>
      <c r="E5" s="85" t="s">
        <v>2253</v>
      </c>
      <c r="F5" s="86" t="s">
        <v>2243</v>
      </c>
      <c r="G5" s="86" t="s">
        <v>2254</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2237</v>
      </c>
      <c r="B6" s="81" t="s">
        <v>2255</v>
      </c>
      <c r="C6" s="83" t="s">
        <v>2256</v>
      </c>
      <c r="D6" s="85" t="s">
        <v>2257</v>
      </c>
      <c r="E6" s="85" t="s">
        <v>2258</v>
      </c>
      <c r="F6" s="86" t="s">
        <v>2243</v>
      </c>
      <c r="G6" s="86" t="s">
        <v>2244</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2237</v>
      </c>
      <c r="B7" s="81" t="s">
        <v>2259</v>
      </c>
      <c r="C7" s="83" t="s">
        <v>2260</v>
      </c>
      <c r="D7" s="85" t="s">
        <v>2261</v>
      </c>
      <c r="E7" s="85" t="s">
        <v>2262</v>
      </c>
      <c r="F7" s="86" t="s">
        <v>2243</v>
      </c>
      <c r="G7" s="86" t="s">
        <v>2254</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2263</v>
      </c>
      <c r="B8" s="80">
        <v>2</v>
      </c>
      <c r="C8" s="82" t="s">
        <v>25</v>
      </c>
      <c r="D8" s="84" t="s">
        <v>2264</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2263</v>
      </c>
      <c r="B9" s="81" t="s">
        <v>2265</v>
      </c>
      <c r="C9" s="83" t="s">
        <v>2266</v>
      </c>
      <c r="D9" s="85" t="s">
        <v>2267</v>
      </c>
      <c r="E9" s="85" t="s">
        <v>2268</v>
      </c>
      <c r="F9" s="86" t="s">
        <v>2269</v>
      </c>
      <c r="G9" s="86" t="s">
        <v>2244</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2263</v>
      </c>
      <c r="B10" s="81" t="s">
        <v>2270</v>
      </c>
      <c r="C10" s="83" t="s">
        <v>2271</v>
      </c>
      <c r="D10" s="85" t="s">
        <v>2272</v>
      </c>
      <c r="E10" s="85" t="s">
        <v>2273</v>
      </c>
      <c r="F10" s="86" t="s">
        <v>2269</v>
      </c>
      <c r="G10" s="86" t="s">
        <v>2244</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2263</v>
      </c>
      <c r="B11" s="81" t="s">
        <v>2274</v>
      </c>
      <c r="C11" s="83" t="s">
        <v>2275</v>
      </c>
      <c r="D11" s="85" t="s">
        <v>2276</v>
      </c>
      <c r="E11" s="85" t="s">
        <v>2277</v>
      </c>
      <c r="F11" s="86" t="s">
        <v>2269</v>
      </c>
      <c r="G11" s="86" t="s">
        <v>2249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2263</v>
      </c>
      <c r="B12" s="81" t="s">
        <v>2278</v>
      </c>
      <c r="C12" s="83" t="s">
        <v>2279</v>
      </c>
      <c r="D12" s="85" t="s">
        <v>2280</v>
      </c>
      <c r="E12" s="85" t="s">
        <v>2281</v>
      </c>
      <c r="F12" s="86" t="s">
        <v>2269</v>
      </c>
      <c r="G12" s="86" t="s">
        <v>2254</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2263</v>
      </c>
      <c r="B13" s="81" t="s">
        <v>2282</v>
      </c>
      <c r="C13" s="83" t="s">
        <v>2283</v>
      </c>
      <c r="D13" s="85" t="s">
        <v>2284</v>
      </c>
      <c r="E13" s="85" t="s">
        <v>2285</v>
      </c>
      <c r="F13" s="86" t="s">
        <v>2269</v>
      </c>
      <c r="G13" s="86" t="s">
        <v>2286</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2263</v>
      </c>
      <c r="B14" s="81" t="s">
        <v>2287</v>
      </c>
      <c r="C14" s="83" t="s">
        <v>2288</v>
      </c>
      <c r="D14" s="85" t="s">
        <v>2289</v>
      </c>
      <c r="E14" s="85" t="s">
        <v>2290</v>
      </c>
      <c r="F14" s="86" t="s">
        <v>2269</v>
      </c>
      <c r="G14" s="86" t="s">
        <v>2286</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2263</v>
      </c>
      <c r="B15" s="81" t="s">
        <v>2291</v>
      </c>
      <c r="C15" s="83" t="s">
        <v>2292</v>
      </c>
      <c r="D15" s="85" t="s">
        <v>2293</v>
      </c>
      <c r="E15" s="85" t="s">
        <v>2294</v>
      </c>
      <c r="F15" s="86" t="s">
        <v>2269</v>
      </c>
      <c r="G15" s="86" t="s">
        <v>2286</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2295</v>
      </c>
      <c r="B16" s="80">
        <v>3</v>
      </c>
      <c r="C16" s="82" t="s">
        <v>25</v>
      </c>
      <c r="D16" s="84" t="s">
        <v>2296</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2295</v>
      </c>
      <c r="B17" s="81" t="s">
        <v>2297</v>
      </c>
      <c r="C17" s="83" t="s">
        <v>2298</v>
      </c>
      <c r="D17" s="85" t="s">
        <v>2299</v>
      </c>
      <c r="E17" s="85" t="s">
        <v>2300</v>
      </c>
      <c r="F17" s="86" t="s">
        <v>2301</v>
      </c>
      <c r="G17" s="86" t="s">
        <v>2302</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2295</v>
      </c>
      <c r="B18" s="81" t="s">
        <v>2303</v>
      </c>
      <c r="C18" s="83" t="s">
        <v>2304</v>
      </c>
      <c r="D18" s="85" t="s">
        <v>2305</v>
      </c>
      <c r="E18" s="85" t="s">
        <v>2306</v>
      </c>
      <c r="F18" s="86" t="s">
        <v>2301</v>
      </c>
      <c r="G18" s="86" t="s">
        <v>2244</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2295</v>
      </c>
      <c r="B19" s="81" t="s">
        <v>2307</v>
      </c>
      <c r="C19" s="83" t="s">
        <v>2308</v>
      </c>
      <c r="D19" s="85" t="s">
        <v>2309</v>
      </c>
      <c r="E19" s="85" t="s">
        <v>2310</v>
      </c>
      <c r="F19" s="86" t="s">
        <v>2301</v>
      </c>
      <c r="G19" s="86" t="s">
        <v>2286</v>
      </c>
      <c r="H19" s="86">
        <v>1</v>
      </c>
      <c r="I19" s="88">
        <f>IF(COUNTIF(J19:AW19,"&lt;&gt;")=0,"",SUMPRODUCT(((Recommendations[ImplStatus]="Implemented")+(Recommendations[ImplStatus]="Compensated"))*ISNUMBER(MATCH(Recommendations[Id],J19:AW19,0)))/COUNTIF(J19:AW19,"&lt;&gt;"))</f>
        <v>0</v>
      </c>
      <c r="J19" s="90" t="s">
        <v>87</v>
      </c>
      <c r="K19" s="90" t="s">
        <v>93</v>
      </c>
      <c r="L19" s="90" t="s">
        <v>98</v>
      </c>
      <c r="M19" s="90" t="s">
        <v>103</v>
      </c>
      <c r="N19" s="90" t="s">
        <v>110</v>
      </c>
      <c r="O19" s="90" t="s">
        <v>116</v>
      </c>
      <c r="P19" s="90" t="s">
        <v>120</v>
      </c>
      <c r="Q19" s="90" t="s">
        <v>125</v>
      </c>
      <c r="R19" s="90" t="s">
        <v>130</v>
      </c>
      <c r="S19" s="90" t="s">
        <v>136</v>
      </c>
      <c r="T19" s="90" t="s">
        <v>140</v>
      </c>
      <c r="U19" s="90" t="s">
        <v>145</v>
      </c>
      <c r="V19" s="90" t="s">
        <v>150</v>
      </c>
      <c r="W19" s="90" t="s">
        <v>154</v>
      </c>
      <c r="X19" s="90" t="s">
        <v>159</v>
      </c>
      <c r="Y19" s="90" t="s">
        <v>164</v>
      </c>
      <c r="Z19" s="90" t="s">
        <v>168</v>
      </c>
      <c r="AA19" s="90" t="s">
        <v>172</v>
      </c>
      <c r="AB19" s="90" t="s">
        <v>183</v>
      </c>
      <c r="AC19" s="90" t="s">
        <v>187</v>
      </c>
      <c r="AD19" s="90" t="s">
        <v>191</v>
      </c>
      <c r="AE19" s="90" t="s">
        <v>201</v>
      </c>
      <c r="AF19" s="90" t="s">
        <v>205</v>
      </c>
      <c r="AG19" s="90" t="s">
        <v>209</v>
      </c>
      <c r="AH19" s="90" t="s">
        <v>245</v>
      </c>
      <c r="AI19" s="90" t="s">
        <v>274</v>
      </c>
      <c r="AJ19" s="90" t="s">
        <v>279</v>
      </c>
      <c r="AK19" s="90" t="s">
        <v>284</v>
      </c>
      <c r="AL19" s="90" t="s">
        <v>296</v>
      </c>
      <c r="AM19" s="90" t="s">
        <v>303</v>
      </c>
      <c r="AN19" s="90" t="s">
        <v>337</v>
      </c>
      <c r="AO19" s="90" t="s">
        <v>407</v>
      </c>
      <c r="AP19" s="90" t="s">
        <v>412</v>
      </c>
      <c r="AQ19" s="90" t="s">
        <v>418</v>
      </c>
      <c r="AR19" s="90" t="s">
        <v>698</v>
      </c>
      <c r="AS19" s="90" t="s">
        <v>704</v>
      </c>
      <c r="AT19" s="90" t="s">
        <v>709</v>
      </c>
      <c r="AU19" s="90" t="s">
        <v>714</v>
      </c>
      <c r="AV19" s="90" t="s">
        <v>719</v>
      </c>
      <c r="AW19" s="101" t="s">
        <v>729</v>
      </c>
    </row>
    <row r="20" spans="1:49" ht="60" customHeight="1" x14ac:dyDescent="0.35">
      <c r="A20" s="98" t="s">
        <v>2295</v>
      </c>
      <c r="B20" s="81" t="s">
        <v>2311</v>
      </c>
      <c r="C20" s="83" t="s">
        <v>2312</v>
      </c>
      <c r="D20" s="85" t="s">
        <v>2313</v>
      </c>
      <c r="E20" s="85" t="s">
        <v>2314</v>
      </c>
      <c r="F20" s="86" t="s">
        <v>2301</v>
      </c>
      <c r="G20" s="86" t="s">
        <v>2286</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2295</v>
      </c>
      <c r="B21" s="81" t="s">
        <v>2315</v>
      </c>
      <c r="C21" s="83" t="s">
        <v>2316</v>
      </c>
      <c r="D21" s="85" t="s">
        <v>2317</v>
      </c>
      <c r="E21" s="85" t="s">
        <v>2318</v>
      </c>
      <c r="F21" s="86" t="s">
        <v>2301</v>
      </c>
      <c r="G21" s="86" t="s">
        <v>2286</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2295</v>
      </c>
      <c r="B22" s="81" t="s">
        <v>2319</v>
      </c>
      <c r="C22" s="83" t="s">
        <v>2320</v>
      </c>
      <c r="D22" s="85" t="s">
        <v>2321</v>
      </c>
      <c r="E22" s="85" t="s">
        <v>2322</v>
      </c>
      <c r="F22" s="86" t="s">
        <v>2301</v>
      </c>
      <c r="G22" s="86" t="s">
        <v>2286</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2295</v>
      </c>
      <c r="B23" s="81" t="s">
        <v>2323</v>
      </c>
      <c r="C23" s="83" t="s">
        <v>2324</v>
      </c>
      <c r="D23" s="85" t="s">
        <v>2325</v>
      </c>
      <c r="E23" s="85" t="s">
        <v>2326</v>
      </c>
      <c r="F23" s="86" t="s">
        <v>2301</v>
      </c>
      <c r="G23" s="86" t="s">
        <v>2244</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2295</v>
      </c>
      <c r="B24" s="81" t="s">
        <v>2327</v>
      </c>
      <c r="C24" s="83" t="s">
        <v>2328</v>
      </c>
      <c r="D24" s="85" t="s">
        <v>2329</v>
      </c>
      <c r="E24" s="85" t="s">
        <v>2330</v>
      </c>
      <c r="F24" s="86" t="s">
        <v>2301</v>
      </c>
      <c r="G24" s="86" t="s">
        <v>2244</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2295</v>
      </c>
      <c r="B25" s="81" t="s">
        <v>2331</v>
      </c>
      <c r="C25" s="83" t="s">
        <v>2332</v>
      </c>
      <c r="D25" s="85" t="s">
        <v>2333</v>
      </c>
      <c r="E25" s="85" t="s">
        <v>2334</v>
      </c>
      <c r="F25" s="86" t="s">
        <v>2301</v>
      </c>
      <c r="G25" s="86" t="s">
        <v>2286</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2295</v>
      </c>
      <c r="B26" s="81" t="s">
        <v>2335</v>
      </c>
      <c r="C26" s="83" t="s">
        <v>2336</v>
      </c>
      <c r="D26" s="85" t="s">
        <v>2337</v>
      </c>
      <c r="E26" s="85" t="s">
        <v>2338</v>
      </c>
      <c r="F26" s="86" t="s">
        <v>2301</v>
      </c>
      <c r="G26" s="86" t="s">
        <v>2286</v>
      </c>
      <c r="H26" s="86">
        <v>2</v>
      </c>
      <c r="I26" s="88">
        <f>IF(COUNTIF(J26:AW26,"&lt;&gt;")=0,"",SUMPRODUCT(((Recommendations[ImplStatus]="Implemented")+(Recommendations[ImplStatus]="Compensated"))*ISNUMBER(MATCH(Recommendations[Id],J26:AW26,0)))/COUNTIF(J26:AW26,"&lt;&gt;"))</f>
        <v>0</v>
      </c>
      <c r="J26" s="90" t="s">
        <v>1022</v>
      </c>
      <c r="K26" s="90" t="s">
        <v>1060</v>
      </c>
      <c r="L26" s="90" t="s">
        <v>1066</v>
      </c>
      <c r="M26" s="90" t="s">
        <v>1085</v>
      </c>
      <c r="N26" s="90" t="s">
        <v>1513</v>
      </c>
      <c r="O26" s="90" t="s">
        <v>1519</v>
      </c>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2295</v>
      </c>
      <c r="B27" s="81" t="s">
        <v>2339</v>
      </c>
      <c r="C27" s="83" t="s">
        <v>2340</v>
      </c>
      <c r="D27" s="85" t="s">
        <v>2341</v>
      </c>
      <c r="E27" s="85" t="s">
        <v>2342</v>
      </c>
      <c r="F27" s="86" t="s">
        <v>2301</v>
      </c>
      <c r="G27" s="86" t="s">
        <v>2286</v>
      </c>
      <c r="H27" s="86">
        <v>2</v>
      </c>
      <c r="I27" s="88">
        <f>IF(COUNTIF(J27:AW27,"&lt;&gt;")=0,"",SUMPRODUCT(((Recommendations[ImplStatus]="Implemented")+(Recommendations[ImplStatus]="Compensated"))*ISNUMBER(MATCH(Recommendations[Id],J27:AW27,0)))/COUNTIF(J27:AW27,"&lt;&gt;"))</f>
        <v>0</v>
      </c>
      <c r="J27" s="90" t="s">
        <v>1291</v>
      </c>
      <c r="K27" s="90" t="s">
        <v>1307</v>
      </c>
      <c r="L27" s="90" t="s">
        <v>1312</v>
      </c>
      <c r="M27" s="90" t="s">
        <v>1337</v>
      </c>
      <c r="N27" s="90" t="s">
        <v>1896</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2295</v>
      </c>
      <c r="B28" s="81" t="s">
        <v>2343</v>
      </c>
      <c r="C28" s="83" t="s">
        <v>2344</v>
      </c>
      <c r="D28" s="85" t="s">
        <v>2345</v>
      </c>
      <c r="E28" s="85" t="s">
        <v>2346</v>
      </c>
      <c r="F28" s="86" t="s">
        <v>2301</v>
      </c>
      <c r="G28" s="86" t="s">
        <v>2286</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2295</v>
      </c>
      <c r="B29" s="81" t="s">
        <v>2347</v>
      </c>
      <c r="C29" s="83" t="s">
        <v>2348</v>
      </c>
      <c r="D29" s="85" t="s">
        <v>2349</v>
      </c>
      <c r="E29" s="85" t="s">
        <v>2350</v>
      </c>
      <c r="F29" s="86" t="s">
        <v>2301</v>
      </c>
      <c r="G29" s="86" t="s">
        <v>2286</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2295</v>
      </c>
      <c r="B30" s="81" t="s">
        <v>2351</v>
      </c>
      <c r="C30" s="83" t="s">
        <v>2352</v>
      </c>
      <c r="D30" s="85" t="s">
        <v>2353</v>
      </c>
      <c r="E30" s="85" t="s">
        <v>2354</v>
      </c>
      <c r="F30" s="86" t="s">
        <v>2301</v>
      </c>
      <c r="G30" s="86" t="s">
        <v>2254</v>
      </c>
      <c r="H30" s="86">
        <v>3</v>
      </c>
      <c r="I30" s="88">
        <f>IF(COUNTIF(J30:AW30,"&lt;&gt;")=0,"",SUMPRODUCT(((Recommendations[ImplStatus]="Implemented")+(Recommendations[ImplStatus]="Compensated"))*ISNUMBER(MATCH(Recommendations[Id],J30:AW30,0)))/COUNTIF(J30:AW30,"&lt;&gt;"))</f>
        <v>0</v>
      </c>
      <c r="J30" s="90" t="s">
        <v>344</v>
      </c>
      <c r="K30" s="90" t="s">
        <v>1811</v>
      </c>
      <c r="L30" s="90" t="s">
        <v>1816</v>
      </c>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2355</v>
      </c>
      <c r="B31" s="80">
        <v>4</v>
      </c>
      <c r="C31" s="82" t="s">
        <v>25</v>
      </c>
      <c r="D31" s="84" t="s">
        <v>2356</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2355</v>
      </c>
      <c r="B32" s="81" t="s">
        <v>2357</v>
      </c>
      <c r="C32" s="83" t="s">
        <v>2358</v>
      </c>
      <c r="D32" s="85" t="s">
        <v>2359</v>
      </c>
      <c r="E32" s="85" t="s">
        <v>2360</v>
      </c>
      <c r="F32" s="86" t="s">
        <v>2361</v>
      </c>
      <c r="G32" s="86" t="s">
        <v>2302</v>
      </c>
      <c r="H32" s="86">
        <v>1</v>
      </c>
      <c r="I32" s="88">
        <f>IF(COUNTIF(J32:AW32,"&lt;&gt;")=0,"",SUMPRODUCT(((Recommendations[ImplStatus]="Implemented")+(Recommendations[ImplStatus]="Compensated"))*ISNUMBER(MATCH(Recommendations[Id],J32:AW32,0)))/COUNTIF(J32:AW32,"&lt;&gt;"))</f>
        <v>0</v>
      </c>
      <c r="J32" s="90" t="s">
        <v>87</v>
      </c>
      <c r="K32" s="90" t="s">
        <v>110</v>
      </c>
      <c r="L32" s="90" t="s">
        <v>130</v>
      </c>
      <c r="M32" s="90" t="s">
        <v>145</v>
      </c>
      <c r="N32" s="90" t="s">
        <v>159</v>
      </c>
      <c r="O32" s="90" t="s">
        <v>214</v>
      </c>
      <c r="P32" s="90" t="s">
        <v>226</v>
      </c>
      <c r="Q32" s="90" t="s">
        <v>233</v>
      </c>
      <c r="R32" s="90" t="s">
        <v>240</v>
      </c>
      <c r="S32" s="90" t="s">
        <v>245</v>
      </c>
      <c r="T32" s="90" t="s">
        <v>251</v>
      </c>
      <c r="U32" s="90" t="s">
        <v>256</v>
      </c>
      <c r="V32" s="90" t="s">
        <v>261</v>
      </c>
      <c r="W32" s="90" t="s">
        <v>274</v>
      </c>
      <c r="X32" s="90" t="s">
        <v>279</v>
      </c>
      <c r="Y32" s="90" t="s">
        <v>284</v>
      </c>
      <c r="Z32" s="90" t="s">
        <v>290</v>
      </c>
      <c r="AA32" s="90" t="s">
        <v>296</v>
      </c>
      <c r="AB32" s="90" t="s">
        <v>303</v>
      </c>
      <c r="AC32" s="90" t="s">
        <v>392</v>
      </c>
      <c r="AD32" s="90" t="s">
        <v>397</v>
      </c>
      <c r="AE32" s="90" t="s">
        <v>402</v>
      </c>
      <c r="AF32" s="90" t="s">
        <v>407</v>
      </c>
      <c r="AG32" s="90" t="s">
        <v>412</v>
      </c>
      <c r="AH32" s="90" t="s">
        <v>418</v>
      </c>
      <c r="AI32" s="90" t="s">
        <v>430</v>
      </c>
      <c r="AJ32" s="90" t="s">
        <v>436</v>
      </c>
      <c r="AK32" s="90" t="s">
        <v>681</v>
      </c>
      <c r="AL32" s="90" t="s">
        <v>693</v>
      </c>
      <c r="AM32" s="90" t="s">
        <v>698</v>
      </c>
      <c r="AN32" s="90" t="s">
        <v>704</v>
      </c>
      <c r="AO32" s="90" t="s">
        <v>709</v>
      </c>
      <c r="AP32" s="90" t="s">
        <v>714</v>
      </c>
      <c r="AQ32" s="90" t="s">
        <v>719</v>
      </c>
      <c r="AR32" s="90" t="s">
        <v>724</v>
      </c>
      <c r="AS32" s="90" t="s">
        <v>729</v>
      </c>
      <c r="AT32" s="90" t="s">
        <v>734</v>
      </c>
      <c r="AU32" s="90" t="s">
        <v>741</v>
      </c>
      <c r="AV32" s="90" t="s">
        <v>747</v>
      </c>
      <c r="AW32" s="101" t="s">
        <v>798</v>
      </c>
    </row>
    <row r="33" spans="1:49" ht="60" customHeight="1" x14ac:dyDescent="0.35">
      <c r="A33" s="98" t="s">
        <v>2355</v>
      </c>
      <c r="B33" s="81" t="s">
        <v>2362</v>
      </c>
      <c r="C33" s="83" t="s">
        <v>2363</v>
      </c>
      <c r="D33" s="85" t="s">
        <v>2364</v>
      </c>
      <c r="E33" s="85" t="s">
        <v>2365</v>
      </c>
      <c r="F33" s="86" t="s">
        <v>2361</v>
      </c>
      <c r="G33" s="86" t="s">
        <v>2302</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2355</v>
      </c>
      <c r="B34" s="81" t="s">
        <v>2366</v>
      </c>
      <c r="C34" s="83" t="s">
        <v>2367</v>
      </c>
      <c r="D34" s="85" t="s">
        <v>2368</v>
      </c>
      <c r="E34" s="85" t="s">
        <v>2369</v>
      </c>
      <c r="F34" s="86" t="s">
        <v>2243</v>
      </c>
      <c r="G34" s="86" t="s">
        <v>2286</v>
      </c>
      <c r="H34" s="86">
        <v>1</v>
      </c>
      <c r="I34" s="88">
        <f>IF(COUNTIF(J34:AW34,"&lt;&gt;")=0,"",SUMPRODUCT(((Recommendations[ImplStatus]="Implemented")+(Recommendations[ImplStatus]="Compensated"))*ISNUMBER(MATCH(Recommendations[Id],J34:AW34,0)))/COUNTIF(J34:AW34,"&lt;&gt;"))</f>
        <v>0</v>
      </c>
      <c r="J34" s="90" t="s">
        <v>442</v>
      </c>
      <c r="K34" s="90" t="s">
        <v>447</v>
      </c>
      <c r="L34" s="90" t="s">
        <v>1029</v>
      </c>
      <c r="M34" s="90" t="s">
        <v>1402</v>
      </c>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2355</v>
      </c>
      <c r="B35" s="81" t="s">
        <v>2370</v>
      </c>
      <c r="C35" s="83" t="s">
        <v>2371</v>
      </c>
      <c r="D35" s="85" t="s">
        <v>2372</v>
      </c>
      <c r="E35" s="85" t="s">
        <v>2373</v>
      </c>
      <c r="F35" s="86" t="s">
        <v>2243</v>
      </c>
      <c r="G35" s="86" t="s">
        <v>2286</v>
      </c>
      <c r="H35" s="86">
        <v>1</v>
      </c>
      <c r="I35" s="88">
        <f>IF(COUNTIF(J35:AW35,"&lt;&gt;")=0,"",SUMPRODUCT(((Recommendations[ImplStatus]="Implemented")+(Recommendations[ImplStatus]="Compensated"))*ISNUMBER(MATCH(Recommendations[Id],J35:AW35,0)))/COUNTIF(J35:AW35,"&lt;&gt;"))</f>
        <v>0</v>
      </c>
      <c r="J35" s="90" t="s">
        <v>959</v>
      </c>
      <c r="K35" s="90" t="s">
        <v>965</v>
      </c>
      <c r="L35" s="90" t="s">
        <v>972</v>
      </c>
      <c r="M35" s="90" t="s">
        <v>978</v>
      </c>
      <c r="N35" s="90" t="s">
        <v>985</v>
      </c>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2355</v>
      </c>
      <c r="B36" s="81" t="s">
        <v>2374</v>
      </c>
      <c r="C36" s="83" t="s">
        <v>2375</v>
      </c>
      <c r="D36" s="85" t="s">
        <v>2376</v>
      </c>
      <c r="E36" s="85" t="s">
        <v>2377</v>
      </c>
      <c r="F36" s="86" t="s">
        <v>2243</v>
      </c>
      <c r="G36" s="86" t="s">
        <v>2286</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2355</v>
      </c>
      <c r="B37" s="81" t="s">
        <v>2378</v>
      </c>
      <c r="C37" s="83" t="s">
        <v>2379</v>
      </c>
      <c r="D37" s="85" t="s">
        <v>2380</v>
      </c>
      <c r="E37" s="85" t="s">
        <v>2381</v>
      </c>
      <c r="F37" s="86" t="s">
        <v>2243</v>
      </c>
      <c r="G37" s="86" t="s">
        <v>2286</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2355</v>
      </c>
      <c r="B38" s="81" t="s">
        <v>2382</v>
      </c>
      <c r="C38" s="83" t="s">
        <v>2383</v>
      </c>
      <c r="D38" s="85" t="s">
        <v>2384</v>
      </c>
      <c r="E38" s="85" t="s">
        <v>2385</v>
      </c>
      <c r="F38" s="86" t="s">
        <v>2386</v>
      </c>
      <c r="G38" s="86" t="s">
        <v>2286</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2355</v>
      </c>
      <c r="B39" s="81" t="s">
        <v>2387</v>
      </c>
      <c r="C39" s="83" t="s">
        <v>2388</v>
      </c>
      <c r="D39" s="85" t="s">
        <v>2389</v>
      </c>
      <c r="E39" s="85" t="s">
        <v>2390</v>
      </c>
      <c r="F39" s="86" t="s">
        <v>2243</v>
      </c>
      <c r="G39" s="86" t="s">
        <v>2286</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68</v>
      </c>
      <c r="S39" s="90" t="s">
        <v>73</v>
      </c>
      <c r="T39" s="90" t="s">
        <v>79</v>
      </c>
      <c r="U39" s="90" t="s">
        <v>93</v>
      </c>
      <c r="V39" s="90" t="s">
        <v>98</v>
      </c>
      <c r="W39" s="90" t="s">
        <v>103</v>
      </c>
      <c r="X39" s="90" t="s">
        <v>116</v>
      </c>
      <c r="Y39" s="90" t="s">
        <v>120</v>
      </c>
      <c r="Z39" s="90" t="s">
        <v>125</v>
      </c>
      <c r="AA39" s="90" t="s">
        <v>136</v>
      </c>
      <c r="AB39" s="90" t="s">
        <v>140</v>
      </c>
      <c r="AC39" s="90" t="s">
        <v>150</v>
      </c>
      <c r="AD39" s="90" t="s">
        <v>154</v>
      </c>
      <c r="AE39" s="90" t="s">
        <v>164</v>
      </c>
      <c r="AF39" s="90" t="s">
        <v>168</v>
      </c>
      <c r="AG39" s="90" t="s">
        <v>172</v>
      </c>
      <c r="AH39" s="90" t="s">
        <v>183</v>
      </c>
      <c r="AI39" s="90" t="s">
        <v>187</v>
      </c>
      <c r="AJ39" s="90" t="s">
        <v>191</v>
      </c>
      <c r="AK39" s="90" t="s">
        <v>201</v>
      </c>
      <c r="AL39" s="90" t="s">
        <v>205</v>
      </c>
      <c r="AM39" s="90" t="s">
        <v>209</v>
      </c>
      <c r="AN39" s="90" t="s">
        <v>220</v>
      </c>
      <c r="AO39" s="90" t="s">
        <v>310</v>
      </c>
      <c r="AP39" s="90" t="s">
        <v>317</v>
      </c>
      <c r="AQ39" s="90" t="s">
        <v>324</v>
      </c>
      <c r="AR39" s="90" t="s">
        <v>330</v>
      </c>
      <c r="AS39" s="90" t="s">
        <v>337</v>
      </c>
      <c r="AT39" s="90" t="s">
        <v>344</v>
      </c>
      <c r="AU39" s="90" t="s">
        <v>349</v>
      </c>
      <c r="AV39" s="90" t="s">
        <v>355</v>
      </c>
      <c r="AW39" s="101" t="s">
        <v>367</v>
      </c>
    </row>
    <row r="40" spans="1:49" ht="60" customHeight="1" x14ac:dyDescent="0.35">
      <c r="A40" s="98" t="s">
        <v>2355</v>
      </c>
      <c r="B40" s="81" t="s">
        <v>2391</v>
      </c>
      <c r="C40" s="83" t="s">
        <v>2392</v>
      </c>
      <c r="D40" s="85" t="s">
        <v>2393</v>
      </c>
      <c r="E40" s="85" t="s">
        <v>2394</v>
      </c>
      <c r="F40" s="86" t="s">
        <v>2243</v>
      </c>
      <c r="G40" s="86" t="s">
        <v>2286</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2355</v>
      </c>
      <c r="B41" s="81" t="s">
        <v>2395</v>
      </c>
      <c r="C41" s="83" t="s">
        <v>2396</v>
      </c>
      <c r="D41" s="85" t="s">
        <v>2397</v>
      </c>
      <c r="E41" s="85" t="s">
        <v>2398</v>
      </c>
      <c r="F41" s="86" t="s">
        <v>2243</v>
      </c>
      <c r="G41" s="86" t="s">
        <v>2286</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2355</v>
      </c>
      <c r="B42" s="81" t="s">
        <v>2399</v>
      </c>
      <c r="C42" s="83" t="s">
        <v>2400</v>
      </c>
      <c r="D42" s="85" t="s">
        <v>2401</v>
      </c>
      <c r="E42" s="85" t="s">
        <v>2402</v>
      </c>
      <c r="F42" s="86" t="s">
        <v>2301</v>
      </c>
      <c r="G42" s="86" t="s">
        <v>2286</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2355</v>
      </c>
      <c r="B43" s="81" t="s">
        <v>2403</v>
      </c>
      <c r="C43" s="83" t="s">
        <v>2404</v>
      </c>
      <c r="D43" s="85" t="s">
        <v>2405</v>
      </c>
      <c r="E43" s="85" t="s">
        <v>2406</v>
      </c>
      <c r="F43" s="86" t="s">
        <v>2301</v>
      </c>
      <c r="G43" s="86" t="s">
        <v>2286</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2407</v>
      </c>
      <c r="B44" s="80">
        <v>5</v>
      </c>
      <c r="C44" s="82" t="s">
        <v>25</v>
      </c>
      <c r="D44" s="84" t="s">
        <v>2408</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2407</v>
      </c>
      <c r="B45" s="81" t="s">
        <v>2409</v>
      </c>
      <c r="C45" s="83" t="s">
        <v>2410</v>
      </c>
      <c r="D45" s="85" t="s">
        <v>2411</v>
      </c>
      <c r="E45" s="85" t="s">
        <v>2412</v>
      </c>
      <c r="F45" s="86" t="s">
        <v>2386</v>
      </c>
      <c r="G45" s="86" t="s">
        <v>2244</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2407</v>
      </c>
      <c r="B46" s="81" t="s">
        <v>2413</v>
      </c>
      <c r="C46" s="83" t="s">
        <v>2414</v>
      </c>
      <c r="D46" s="85" t="s">
        <v>2415</v>
      </c>
      <c r="E46" s="85" t="s">
        <v>2416</v>
      </c>
      <c r="F46" s="86" t="s">
        <v>2386</v>
      </c>
      <c r="G46" s="86" t="s">
        <v>2286</v>
      </c>
      <c r="H46" s="86">
        <v>1</v>
      </c>
      <c r="I46" s="88">
        <f>IF(COUNTIF(J46:AW46,"&lt;&gt;")=0,"",SUMPRODUCT(((Recommendations[ImplStatus]="Implemented")+(Recommendations[ImplStatus]="Compensated"))*ISNUMBER(MATCH(Recommendations[Id],J46:AW46,0)))/COUNTIF(J46:AW46,"&lt;&gt;"))</f>
        <v>0</v>
      </c>
      <c r="J46" s="90" t="s">
        <v>1041</v>
      </c>
      <c r="K46" s="90" t="s">
        <v>1048</v>
      </c>
      <c r="L46" s="90" t="s">
        <v>1054</v>
      </c>
      <c r="M46" s="90" t="s">
        <v>1110</v>
      </c>
      <c r="N46" s="90" t="s">
        <v>1128</v>
      </c>
      <c r="O46" s="90" t="s">
        <v>1184</v>
      </c>
      <c r="P46" s="90" t="s">
        <v>1200</v>
      </c>
      <c r="Q46" s="90" t="s">
        <v>1205</v>
      </c>
      <c r="R46" s="90" t="s">
        <v>1231</v>
      </c>
      <c r="S46" s="90" t="s">
        <v>1237</v>
      </c>
      <c r="T46" s="90" t="s">
        <v>1244</v>
      </c>
      <c r="U46" s="90" t="s">
        <v>1251</v>
      </c>
      <c r="V46" s="90" t="s">
        <v>1257</v>
      </c>
      <c r="W46" s="90" t="s">
        <v>1263</v>
      </c>
      <c r="X46" s="90" t="s">
        <v>1269</v>
      </c>
      <c r="Y46" s="90" t="s">
        <v>1275</v>
      </c>
      <c r="Z46" s="90" t="s">
        <v>1281</v>
      </c>
      <c r="AA46" s="90" t="s">
        <v>1286</v>
      </c>
      <c r="AB46" s="90" t="s">
        <v>1297</v>
      </c>
      <c r="AC46" s="90" t="s">
        <v>1302</v>
      </c>
      <c r="AD46" s="90" t="s">
        <v>1317</v>
      </c>
      <c r="AE46" s="90" t="s">
        <v>1324</v>
      </c>
      <c r="AF46" s="90" t="s">
        <v>1331</v>
      </c>
      <c r="AG46" s="90" t="s">
        <v>1343</v>
      </c>
      <c r="AH46" s="90" t="s">
        <v>1349</v>
      </c>
      <c r="AI46" s="90" t="s">
        <v>1901</v>
      </c>
      <c r="AJ46" s="90"/>
      <c r="AK46" s="90"/>
      <c r="AL46" s="90"/>
      <c r="AM46" s="90"/>
      <c r="AN46" s="90"/>
      <c r="AO46" s="90"/>
      <c r="AP46" s="90"/>
      <c r="AQ46" s="90"/>
      <c r="AR46" s="90"/>
      <c r="AS46" s="90"/>
      <c r="AT46" s="90"/>
      <c r="AU46" s="90"/>
      <c r="AV46" s="90"/>
      <c r="AW46" s="101"/>
    </row>
    <row r="47" spans="1:49" ht="60" customHeight="1" x14ac:dyDescent="0.35">
      <c r="A47" s="98" t="s">
        <v>2407</v>
      </c>
      <c r="B47" s="81" t="s">
        <v>2417</v>
      </c>
      <c r="C47" s="83" t="s">
        <v>2418</v>
      </c>
      <c r="D47" s="85" t="s">
        <v>2419</v>
      </c>
      <c r="E47" s="85" t="s">
        <v>2420</v>
      </c>
      <c r="F47" s="86" t="s">
        <v>2386</v>
      </c>
      <c r="G47" s="86" t="s">
        <v>2286</v>
      </c>
      <c r="H47" s="86">
        <v>1</v>
      </c>
      <c r="I47" s="88">
        <f>IF(COUNTIF(J47:AW47,"&lt;&gt;")=0,"",SUMPRODUCT(((Recommendations[ImplStatus]="Implemented")+(Recommendations[ImplStatus]="Compensated"))*ISNUMBER(MATCH(Recommendations[Id],J47:AW47,0)))/COUNTIF(J47:AW47,"&lt;&gt;"))</f>
        <v>0</v>
      </c>
      <c r="J47" s="90" t="s">
        <v>1906</v>
      </c>
      <c r="K47" s="90" t="s">
        <v>1916</v>
      </c>
      <c r="L47" s="90" t="s">
        <v>1921</v>
      </c>
      <c r="M47" s="90" t="s">
        <v>1926</v>
      </c>
      <c r="N47" s="90" t="s">
        <v>1931</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2407</v>
      </c>
      <c r="B48" s="81" t="s">
        <v>2421</v>
      </c>
      <c r="C48" s="83" t="s">
        <v>2422</v>
      </c>
      <c r="D48" s="85" t="s">
        <v>2423</v>
      </c>
      <c r="E48" s="85" t="s">
        <v>2424</v>
      </c>
      <c r="F48" s="86" t="s">
        <v>2386</v>
      </c>
      <c r="G48" s="86" t="s">
        <v>2286</v>
      </c>
      <c r="H48" s="86">
        <v>1</v>
      </c>
      <c r="I48" s="88">
        <f>IF(COUNTIF(J48:AW48,"&lt;&gt;")=0,"",SUMPRODUCT(((Recommendations[ImplStatus]="Implemented")+(Recommendations[ImplStatus]="Compensated"))*ISNUMBER(MATCH(Recommendations[Id],J48:AW48,0)))/COUNTIF(J48:AW48,"&lt;&gt;"))</f>
        <v>0</v>
      </c>
      <c r="J48" s="90" t="s">
        <v>1116</v>
      </c>
      <c r="K48" s="90" t="s">
        <v>1135</v>
      </c>
      <c r="L48" s="90" t="s">
        <v>1140</v>
      </c>
      <c r="M48" s="90" t="s">
        <v>1151</v>
      </c>
      <c r="N48" s="90" t="s">
        <v>1157</v>
      </c>
      <c r="O48" s="90" t="s">
        <v>1162</v>
      </c>
      <c r="P48" s="90" t="s">
        <v>1168</v>
      </c>
      <c r="Q48" s="90" t="s">
        <v>1355</v>
      </c>
      <c r="R48" s="90" t="s">
        <v>1360</v>
      </c>
      <c r="S48" s="90" t="s">
        <v>1365</v>
      </c>
      <c r="T48" s="90" t="s">
        <v>1370</v>
      </c>
      <c r="U48" s="90" t="s">
        <v>1911</v>
      </c>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2407</v>
      </c>
      <c r="B49" s="81" t="s">
        <v>2425</v>
      </c>
      <c r="C49" s="83" t="s">
        <v>2426</v>
      </c>
      <c r="D49" s="85" t="s">
        <v>2427</v>
      </c>
      <c r="E49" s="85" t="s">
        <v>2428</v>
      </c>
      <c r="F49" s="86" t="s">
        <v>2386</v>
      </c>
      <c r="G49" s="86" t="s">
        <v>2244</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2407</v>
      </c>
      <c r="B50" s="81" t="s">
        <v>2429</v>
      </c>
      <c r="C50" s="83" t="s">
        <v>2430</v>
      </c>
      <c r="D50" s="85" t="s">
        <v>2431</v>
      </c>
      <c r="E50" s="85" t="s">
        <v>2432</v>
      </c>
      <c r="F50" s="86" t="s">
        <v>2386</v>
      </c>
      <c r="G50" s="86" t="s">
        <v>2302</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2433</v>
      </c>
      <c r="B51" s="80">
        <v>6</v>
      </c>
      <c r="C51" s="82" t="s">
        <v>25</v>
      </c>
      <c r="D51" s="84" t="s">
        <v>2434</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2433</v>
      </c>
      <c r="B52" s="81" t="s">
        <v>2435</v>
      </c>
      <c r="C52" s="83" t="s">
        <v>2436</v>
      </c>
      <c r="D52" s="85" t="s">
        <v>2437</v>
      </c>
      <c r="E52" s="85" t="s">
        <v>2438</v>
      </c>
      <c r="F52" s="86" t="s">
        <v>2361</v>
      </c>
      <c r="G52" s="86" t="s">
        <v>2302</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2433</v>
      </c>
      <c r="B53" s="81" t="s">
        <v>2439</v>
      </c>
      <c r="C53" s="83" t="s">
        <v>2440</v>
      </c>
      <c r="D53" s="85" t="s">
        <v>2441</v>
      </c>
      <c r="E53" s="85" t="s">
        <v>2442</v>
      </c>
      <c r="F53" s="86" t="s">
        <v>2361</v>
      </c>
      <c r="G53" s="86" t="s">
        <v>2302</v>
      </c>
      <c r="H53" s="86">
        <v>1</v>
      </c>
      <c r="I53" s="88">
        <f>IF(COUNTIF(J53:AW53,"&lt;&gt;")=0,"",SUMPRODUCT(((Recommendations[ImplStatus]="Implemented")+(Recommendations[ImplStatus]="Compensated"))*ISNUMBER(MATCH(Recommendations[Id],J53:AW53,0)))/COUNTIF(J53:AW53,"&lt;&gt;"))</f>
        <v>0</v>
      </c>
      <c r="J53" s="90" t="s">
        <v>1195</v>
      </c>
      <c r="K53" s="90" t="s">
        <v>1211</v>
      </c>
      <c r="L53" s="90" t="s">
        <v>1217</v>
      </c>
      <c r="M53" s="90" t="s">
        <v>1224</v>
      </c>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2433</v>
      </c>
      <c r="B54" s="81" t="s">
        <v>2443</v>
      </c>
      <c r="C54" s="83" t="s">
        <v>2444</v>
      </c>
      <c r="D54" s="85" t="s">
        <v>2445</v>
      </c>
      <c r="E54" s="85" t="s">
        <v>2446</v>
      </c>
      <c r="F54" s="86" t="s">
        <v>2386</v>
      </c>
      <c r="G54" s="86" t="s">
        <v>2286</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2433</v>
      </c>
      <c r="B55" s="81" t="s">
        <v>2447</v>
      </c>
      <c r="C55" s="83" t="s">
        <v>2448</v>
      </c>
      <c r="D55" s="85" t="s">
        <v>2449</v>
      </c>
      <c r="E55" s="85" t="s">
        <v>2450</v>
      </c>
      <c r="F55" s="86" t="s">
        <v>2386</v>
      </c>
      <c r="G55" s="86" t="s">
        <v>2286</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2433</v>
      </c>
      <c r="B56" s="81" t="s">
        <v>2451</v>
      </c>
      <c r="C56" s="83" t="s">
        <v>2452</v>
      </c>
      <c r="D56" s="85" t="s">
        <v>2453</v>
      </c>
      <c r="E56" s="85" t="s">
        <v>2454</v>
      </c>
      <c r="F56" s="86" t="s">
        <v>2386</v>
      </c>
      <c r="G56" s="86" t="s">
        <v>2286</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2433</v>
      </c>
      <c r="B57" s="81" t="s">
        <v>2455</v>
      </c>
      <c r="C57" s="83" t="s">
        <v>2456</v>
      </c>
      <c r="D57" s="85" t="s">
        <v>2457</v>
      </c>
      <c r="E57" s="85" t="s">
        <v>2458</v>
      </c>
      <c r="F57" s="86" t="s">
        <v>2269</v>
      </c>
      <c r="G57" s="86" t="s">
        <v>2244</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2433</v>
      </c>
      <c r="B58" s="81" t="s">
        <v>2459</v>
      </c>
      <c r="C58" s="83" t="s">
        <v>2460</v>
      </c>
      <c r="D58" s="85" t="s">
        <v>2461</v>
      </c>
      <c r="E58" s="85" t="s">
        <v>2462</v>
      </c>
      <c r="F58" s="86" t="s">
        <v>2386</v>
      </c>
      <c r="G58" s="86" t="s">
        <v>2286</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2433</v>
      </c>
      <c r="B59" s="81" t="s">
        <v>2463</v>
      </c>
      <c r="C59" s="83" t="s">
        <v>2464</v>
      </c>
      <c r="D59" s="85" t="s">
        <v>2465</v>
      </c>
      <c r="E59" s="85" t="s">
        <v>2466</v>
      </c>
      <c r="F59" s="86" t="s">
        <v>2386</v>
      </c>
      <c r="G59" s="86" t="s">
        <v>2302</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2467</v>
      </c>
      <c r="B60" s="80">
        <v>7</v>
      </c>
      <c r="C60" s="82" t="s">
        <v>25</v>
      </c>
      <c r="D60" s="84" t="s">
        <v>2468</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2467</v>
      </c>
      <c r="B61" s="81" t="s">
        <v>2469</v>
      </c>
      <c r="C61" s="83" t="s">
        <v>2470</v>
      </c>
      <c r="D61" s="85" t="s">
        <v>2471</v>
      </c>
      <c r="E61" s="85" t="s">
        <v>2472</v>
      </c>
      <c r="F61" s="86" t="s">
        <v>2361</v>
      </c>
      <c r="G61" s="86" t="s">
        <v>2302</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2467</v>
      </c>
      <c r="B62" s="81" t="s">
        <v>2473</v>
      </c>
      <c r="C62" s="83" t="s">
        <v>2474</v>
      </c>
      <c r="D62" s="85" t="s">
        <v>2475</v>
      </c>
      <c r="E62" s="85" t="s">
        <v>2476</v>
      </c>
      <c r="F62" s="86" t="s">
        <v>2361</v>
      </c>
      <c r="G62" s="86" t="s">
        <v>2302</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2467</v>
      </c>
      <c r="B63" s="81" t="s">
        <v>2477</v>
      </c>
      <c r="C63" s="83" t="s">
        <v>2478</v>
      </c>
      <c r="D63" s="85" t="s">
        <v>2479</v>
      </c>
      <c r="E63" s="85" t="s">
        <v>2480</v>
      </c>
      <c r="F63" s="86" t="s">
        <v>2269</v>
      </c>
      <c r="G63" s="86" t="s">
        <v>2286</v>
      </c>
      <c r="H63" s="86">
        <v>1</v>
      </c>
      <c r="I63" s="88">
        <f>IF(COUNTIF(J63:AW63,"&lt;&gt;")=0,"",SUMPRODUCT(((Recommendations[ImplStatus]="Implemented")+(Recommendations[ImplStatus]="Compensated"))*ISNUMBER(MATCH(Recommendations[Id],J63:AW63,0)))/COUNTIF(J63:AW63,"&lt;&gt;"))</f>
        <v>0</v>
      </c>
      <c r="J63" s="90" t="s">
        <v>268</v>
      </c>
      <c r="K63" s="90" t="s">
        <v>1174</v>
      </c>
      <c r="L63" s="90" t="s">
        <v>1179</v>
      </c>
      <c r="M63" s="90" t="s">
        <v>1184</v>
      </c>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2467</v>
      </c>
      <c r="B64" s="81" t="s">
        <v>2481</v>
      </c>
      <c r="C64" s="83" t="s">
        <v>2482</v>
      </c>
      <c r="D64" s="85" t="s">
        <v>2483</v>
      </c>
      <c r="E64" s="85" t="s">
        <v>2484</v>
      </c>
      <c r="F64" s="86" t="s">
        <v>2269</v>
      </c>
      <c r="G64" s="86" t="s">
        <v>2286</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2467</v>
      </c>
      <c r="B65" s="81" t="s">
        <v>2485</v>
      </c>
      <c r="C65" s="83" t="s">
        <v>2486</v>
      </c>
      <c r="D65" s="85" t="s">
        <v>2487</v>
      </c>
      <c r="E65" s="85" t="s">
        <v>2488</v>
      </c>
      <c r="F65" s="86" t="s">
        <v>2269</v>
      </c>
      <c r="G65" s="86" t="s">
        <v>2244</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2467</v>
      </c>
      <c r="B66" s="81" t="s">
        <v>2489</v>
      </c>
      <c r="C66" s="83" t="s">
        <v>2490</v>
      </c>
      <c r="D66" s="85" t="s">
        <v>2491</v>
      </c>
      <c r="E66" s="85" t="s">
        <v>2492</v>
      </c>
      <c r="F66" s="86" t="s">
        <v>2269</v>
      </c>
      <c r="G66" s="86" t="s">
        <v>2244</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2467</v>
      </c>
      <c r="B67" s="81" t="s">
        <v>2493</v>
      </c>
      <c r="C67" s="83" t="s">
        <v>2494</v>
      </c>
      <c r="D67" s="85" t="s">
        <v>2495</v>
      </c>
      <c r="E67" s="85" t="s">
        <v>2496</v>
      </c>
      <c r="F67" s="86" t="s">
        <v>2269</v>
      </c>
      <c r="G67" s="86" t="s">
        <v>2249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2497</v>
      </c>
      <c r="B68" s="80">
        <v>8</v>
      </c>
      <c r="C68" s="82" t="s">
        <v>25</v>
      </c>
      <c r="D68" s="84" t="s">
        <v>2498</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2497</v>
      </c>
      <c r="B69" s="81" t="s">
        <v>2499</v>
      </c>
      <c r="C69" s="83" t="s">
        <v>2500</v>
      </c>
      <c r="D69" s="85" t="s">
        <v>2501</v>
      </c>
      <c r="E69" s="85" t="s">
        <v>2502</v>
      </c>
      <c r="F69" s="86" t="s">
        <v>2361</v>
      </c>
      <c r="G69" s="86" t="s">
        <v>2302</v>
      </c>
      <c r="H69" s="86">
        <v>1</v>
      </c>
      <c r="I69" s="88">
        <f>IF(COUNTIF(J69:AW69,"&lt;&gt;")=0,"",SUMPRODUCT(((Recommendations[ImplStatus]="Implemented")+(Recommendations[ImplStatus]="Compensated"))*ISNUMBER(MATCH(Recommendations[Id],J69:AW69,0)))/COUNTIF(J69:AW69,"&lt;&gt;"))</f>
        <v>0</v>
      </c>
      <c r="J69" s="90" t="s">
        <v>1429</v>
      </c>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2497</v>
      </c>
      <c r="B70" s="81" t="s">
        <v>2503</v>
      </c>
      <c r="C70" s="83" t="s">
        <v>2504</v>
      </c>
      <c r="D70" s="85" t="s">
        <v>2505</v>
      </c>
      <c r="E70" s="85" t="s">
        <v>2506</v>
      </c>
      <c r="F70" s="86" t="s">
        <v>2301</v>
      </c>
      <c r="G70" s="86" t="s">
        <v>2254</v>
      </c>
      <c r="H70" s="86">
        <v>1</v>
      </c>
      <c r="I70" s="88">
        <f>IF(COUNTIF(J70:AW70,"&lt;&gt;")=0,"",SUMPRODUCT(((Recommendations[ImplStatus]="Implemented")+(Recommendations[ImplStatus]="Compensated"))*ISNUMBER(MATCH(Recommendations[Id],J70:AW70,0)))/COUNTIF(J70:AW70,"&lt;&gt;"))</f>
        <v>0</v>
      </c>
      <c r="J70" s="90" t="s">
        <v>1079</v>
      </c>
      <c r="K70" s="90" t="s">
        <v>1414</v>
      </c>
      <c r="L70" s="90" t="s">
        <v>1419</v>
      </c>
      <c r="M70" s="90" t="s">
        <v>1424</v>
      </c>
      <c r="N70" s="90" t="s">
        <v>1429</v>
      </c>
      <c r="O70" s="90" t="s">
        <v>1435</v>
      </c>
      <c r="P70" s="90" t="s">
        <v>1446</v>
      </c>
      <c r="Q70" s="90" t="s">
        <v>1451</v>
      </c>
      <c r="R70" s="90" t="s">
        <v>1456</v>
      </c>
      <c r="S70" s="90" t="s">
        <v>1466</v>
      </c>
      <c r="T70" s="90" t="s">
        <v>1472</v>
      </c>
      <c r="U70" s="90" t="s">
        <v>1477</v>
      </c>
      <c r="V70" s="90" t="s">
        <v>1482</v>
      </c>
      <c r="W70" s="90" t="s">
        <v>1487</v>
      </c>
      <c r="X70" s="90" t="s">
        <v>1492</v>
      </c>
      <c r="Y70" s="90" t="s">
        <v>1507</v>
      </c>
      <c r="Z70" s="90" t="s">
        <v>1526</v>
      </c>
      <c r="AA70" s="90" t="s">
        <v>1532</v>
      </c>
      <c r="AB70" s="90" t="s">
        <v>1537</v>
      </c>
      <c r="AC70" s="90" t="s">
        <v>1542</v>
      </c>
      <c r="AD70" s="90" t="s">
        <v>1547</v>
      </c>
      <c r="AE70" s="90" t="s">
        <v>1709</v>
      </c>
      <c r="AF70" s="90" t="s">
        <v>1714</v>
      </c>
      <c r="AG70" s="90" t="s">
        <v>1719</v>
      </c>
      <c r="AH70" s="90" t="s">
        <v>1724</v>
      </c>
      <c r="AI70" s="90" t="s">
        <v>1765</v>
      </c>
      <c r="AJ70" s="90" t="s">
        <v>1770</v>
      </c>
      <c r="AK70" s="90" t="s">
        <v>1774</v>
      </c>
      <c r="AL70" s="90" t="s">
        <v>1778</v>
      </c>
      <c r="AM70" s="90"/>
      <c r="AN70" s="90"/>
      <c r="AO70" s="90"/>
      <c r="AP70" s="90"/>
      <c r="AQ70" s="90"/>
      <c r="AR70" s="90"/>
      <c r="AS70" s="90"/>
      <c r="AT70" s="90"/>
      <c r="AU70" s="90"/>
      <c r="AV70" s="90"/>
      <c r="AW70" s="101"/>
    </row>
    <row r="71" spans="1:49" ht="60" customHeight="1" x14ac:dyDescent="0.35">
      <c r="A71" s="98" t="s">
        <v>2497</v>
      </c>
      <c r="B71" s="81" t="s">
        <v>2507</v>
      </c>
      <c r="C71" s="83" t="s">
        <v>2508</v>
      </c>
      <c r="D71" s="85" t="s">
        <v>2509</v>
      </c>
      <c r="E71" s="85" t="s">
        <v>2510</v>
      </c>
      <c r="F71" s="86" t="s">
        <v>2301</v>
      </c>
      <c r="G71" s="86" t="s">
        <v>2286</v>
      </c>
      <c r="H71" s="86">
        <v>1</v>
      </c>
      <c r="I71" s="88">
        <f>IF(COUNTIF(J71:AW71,"&lt;&gt;")=0,"",SUMPRODUCT(((Recommendations[ImplStatus]="Implemented")+(Recommendations[ImplStatus]="Compensated"))*ISNUMBER(MATCH(Recommendations[Id],J71:AW71,0)))/COUNTIF(J71:AW71,"&lt;&gt;"))</f>
        <v>0</v>
      </c>
      <c r="J71" s="90" t="s">
        <v>177</v>
      </c>
      <c r="K71" s="90" t="s">
        <v>196</v>
      </c>
      <c r="L71" s="90" t="s">
        <v>1424</v>
      </c>
      <c r="M71" s="90" t="s">
        <v>1435</v>
      </c>
      <c r="N71" s="90" t="s">
        <v>1440</v>
      </c>
      <c r="O71" s="90" t="s">
        <v>1502</v>
      </c>
      <c r="P71" s="90" t="s">
        <v>1547</v>
      </c>
      <c r="Q71" s="90" t="s">
        <v>1554</v>
      </c>
      <c r="R71" s="90" t="s">
        <v>1560</v>
      </c>
      <c r="S71" s="90" t="s">
        <v>1565</v>
      </c>
      <c r="T71" s="90" t="s">
        <v>1571</v>
      </c>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2497</v>
      </c>
      <c r="B72" s="81" t="s">
        <v>2511</v>
      </c>
      <c r="C72" s="83" t="s">
        <v>2512</v>
      </c>
      <c r="D72" s="85" t="s">
        <v>2513</v>
      </c>
      <c r="E72" s="85" t="s">
        <v>2514</v>
      </c>
      <c r="F72" s="86" t="s">
        <v>2515</v>
      </c>
      <c r="G72" s="86" t="s">
        <v>2286</v>
      </c>
      <c r="H72" s="86">
        <v>2</v>
      </c>
      <c r="I72" s="88">
        <f>IF(COUNTIF(J72:AW72,"&lt;&gt;")=0,"",SUMPRODUCT(((Recommendations[ImplStatus]="Implemented")+(Recommendations[ImplStatus]="Compensated"))*ISNUMBER(MATCH(Recommendations[Id],J72:AW72,0)))/COUNTIF(J72:AW72,"&lt;&gt;"))</f>
        <v>0</v>
      </c>
      <c r="J72" s="90" t="s">
        <v>658</v>
      </c>
      <c r="K72" s="90" t="s">
        <v>664</v>
      </c>
      <c r="L72" s="90" t="s">
        <v>670</v>
      </c>
      <c r="M72" s="90" t="s">
        <v>676</v>
      </c>
      <c r="N72" s="90" t="s">
        <v>687</v>
      </c>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2497</v>
      </c>
      <c r="B73" s="81" t="s">
        <v>2516</v>
      </c>
      <c r="C73" s="83" t="s">
        <v>2517</v>
      </c>
      <c r="D73" s="85" t="s">
        <v>2518</v>
      </c>
      <c r="E73" s="85" t="s">
        <v>2519</v>
      </c>
      <c r="F73" s="86" t="s">
        <v>2301</v>
      </c>
      <c r="G73" s="86" t="s">
        <v>2254</v>
      </c>
      <c r="H73" s="86">
        <v>2</v>
      </c>
      <c r="I73" s="88">
        <f>IF(COUNTIF(J73:AW73,"&lt;&gt;")=0,"",SUMPRODUCT(((Recommendations[ImplStatus]="Implemented")+(Recommendations[ImplStatus]="Compensated"))*ISNUMBER(MATCH(Recommendations[Id],J73:AW73,0)))/COUNTIF(J73:AW73,"&lt;&gt;"))</f>
        <v>0</v>
      </c>
      <c r="J73" s="90" t="s">
        <v>891</v>
      </c>
      <c r="K73" s="90" t="s">
        <v>897</v>
      </c>
      <c r="L73" s="90" t="s">
        <v>1092</v>
      </c>
      <c r="M73" s="90" t="s">
        <v>1146</v>
      </c>
      <c r="N73" s="90" t="s">
        <v>1532</v>
      </c>
      <c r="O73" s="90" t="s">
        <v>1578</v>
      </c>
      <c r="P73" s="90" t="s">
        <v>1583</v>
      </c>
      <c r="Q73" s="90" t="s">
        <v>1588</v>
      </c>
      <c r="R73" s="90" t="s">
        <v>1593</v>
      </c>
      <c r="S73" s="90" t="s">
        <v>1598</v>
      </c>
      <c r="T73" s="90" t="s">
        <v>1603</v>
      </c>
      <c r="U73" s="90" t="s">
        <v>1608</v>
      </c>
      <c r="V73" s="90" t="s">
        <v>1613</v>
      </c>
      <c r="W73" s="90" t="s">
        <v>1618</v>
      </c>
      <c r="X73" s="90" t="s">
        <v>1623</v>
      </c>
      <c r="Y73" s="90" t="s">
        <v>1629</v>
      </c>
      <c r="Z73" s="90" t="s">
        <v>1634</v>
      </c>
      <c r="AA73" s="90" t="s">
        <v>1639</v>
      </c>
      <c r="AB73" s="90" t="s">
        <v>1644</v>
      </c>
      <c r="AC73" s="90" t="s">
        <v>1649</v>
      </c>
      <c r="AD73" s="90" t="s">
        <v>1654</v>
      </c>
      <c r="AE73" s="90" t="s">
        <v>1659</v>
      </c>
      <c r="AF73" s="90" t="s">
        <v>1664</v>
      </c>
      <c r="AG73" s="90" t="s">
        <v>1669</v>
      </c>
      <c r="AH73" s="90" t="s">
        <v>1674</v>
      </c>
      <c r="AI73" s="90" t="s">
        <v>1679</v>
      </c>
      <c r="AJ73" s="90" t="s">
        <v>1684</v>
      </c>
      <c r="AK73" s="90" t="s">
        <v>1689</v>
      </c>
      <c r="AL73" s="90" t="s">
        <v>1694</v>
      </c>
      <c r="AM73" s="90" t="s">
        <v>1699</v>
      </c>
      <c r="AN73" s="90" t="s">
        <v>1704</v>
      </c>
      <c r="AO73" s="90" t="s">
        <v>1709</v>
      </c>
      <c r="AP73" s="90" t="s">
        <v>1714</v>
      </c>
      <c r="AQ73" s="90" t="s">
        <v>1719</v>
      </c>
      <c r="AR73" s="90" t="s">
        <v>1724</v>
      </c>
      <c r="AS73" s="90" t="s">
        <v>1729</v>
      </c>
      <c r="AT73" s="90" t="s">
        <v>1734</v>
      </c>
      <c r="AU73" s="90" t="s">
        <v>1739</v>
      </c>
      <c r="AV73" s="90" t="s">
        <v>1744</v>
      </c>
      <c r="AW73" s="101" t="s">
        <v>1749</v>
      </c>
    </row>
    <row r="74" spans="1:49" ht="60" customHeight="1" x14ac:dyDescent="0.35">
      <c r="A74" s="98" t="s">
        <v>2497</v>
      </c>
      <c r="B74" s="81" t="s">
        <v>2520</v>
      </c>
      <c r="C74" s="83" t="s">
        <v>2521</v>
      </c>
      <c r="D74" s="85" t="s">
        <v>2522</v>
      </c>
      <c r="E74" s="85" t="s">
        <v>2523</v>
      </c>
      <c r="F74" s="86" t="s">
        <v>2301</v>
      </c>
      <c r="G74" s="86" t="s">
        <v>2254</v>
      </c>
      <c r="H74" s="86">
        <v>2</v>
      </c>
      <c r="I74" s="88">
        <f>IF(COUNTIF(J74:AW74,"&lt;&gt;")=0,"",SUMPRODUCT(((Recommendations[ImplStatus]="Implemented")+(Recommendations[ImplStatus]="Compensated"))*ISNUMBER(MATCH(Recommendations[Id],J74:AW74,0)))/COUNTIF(J74:AW74,"&lt;&gt;"))</f>
        <v>0</v>
      </c>
      <c r="J74" s="90" t="s">
        <v>1749</v>
      </c>
      <c r="K74" s="90" t="s">
        <v>1754</v>
      </c>
      <c r="L74" s="90" t="s">
        <v>1759</v>
      </c>
      <c r="M74" s="90" t="s">
        <v>1784</v>
      </c>
      <c r="N74" s="90" t="s">
        <v>1789</v>
      </c>
      <c r="O74" s="90" t="s">
        <v>1793</v>
      </c>
      <c r="P74" s="90" t="s">
        <v>1797</v>
      </c>
      <c r="Q74" s="90" t="s">
        <v>1802</v>
      </c>
      <c r="R74" s="90" t="s">
        <v>1806</v>
      </c>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2497</v>
      </c>
      <c r="B75" s="81" t="s">
        <v>2524</v>
      </c>
      <c r="C75" s="83" t="s">
        <v>2525</v>
      </c>
      <c r="D75" s="85" t="s">
        <v>2526</v>
      </c>
      <c r="E75" s="85" t="s">
        <v>2527</v>
      </c>
      <c r="F75" s="86" t="s">
        <v>2301</v>
      </c>
      <c r="G75" s="86" t="s">
        <v>2254</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2497</v>
      </c>
      <c r="B76" s="81" t="s">
        <v>2528</v>
      </c>
      <c r="C76" s="83" t="s">
        <v>2529</v>
      </c>
      <c r="D76" s="85" t="s">
        <v>2530</v>
      </c>
      <c r="E76" s="85" t="s">
        <v>2531</v>
      </c>
      <c r="F76" s="86" t="s">
        <v>2301</v>
      </c>
      <c r="G76" s="86" t="s">
        <v>2254</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2497</v>
      </c>
      <c r="B77" s="81" t="s">
        <v>2532</v>
      </c>
      <c r="C77" s="83" t="s">
        <v>2533</v>
      </c>
      <c r="D77" s="85" t="s">
        <v>2534</v>
      </c>
      <c r="E77" s="85" t="s">
        <v>2535</v>
      </c>
      <c r="F77" s="86" t="s">
        <v>2301</v>
      </c>
      <c r="G77" s="86" t="s">
        <v>2254</v>
      </c>
      <c r="H77" s="86">
        <v>2</v>
      </c>
      <c r="I77" s="88">
        <f>IF(COUNTIF(J77:AW77,"&lt;&gt;")=0,"",SUMPRODUCT(((Recommendations[ImplStatus]="Implemented")+(Recommendations[ImplStatus]="Compensated"))*ISNUMBER(MATCH(Recommendations[Id],J77:AW77,0)))/COUNTIF(J77:AW77,"&lt;&gt;"))</f>
        <v>0</v>
      </c>
      <c r="J77" s="90" t="s">
        <v>1446</v>
      </c>
      <c r="K77" s="90" t="s">
        <v>1451</v>
      </c>
      <c r="L77" s="90" t="s">
        <v>1456</v>
      </c>
      <c r="M77" s="90" t="s">
        <v>1492</v>
      </c>
      <c r="N77" s="90" t="s">
        <v>1507</v>
      </c>
      <c r="O77" s="90" t="s">
        <v>1513</v>
      </c>
      <c r="P77" s="90" t="s">
        <v>1519</v>
      </c>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2497</v>
      </c>
      <c r="B78" s="81" t="s">
        <v>2536</v>
      </c>
      <c r="C78" s="83" t="s">
        <v>2537</v>
      </c>
      <c r="D78" s="85" t="s">
        <v>2538</v>
      </c>
      <c r="E78" s="85" t="s">
        <v>2539</v>
      </c>
      <c r="F78" s="86" t="s">
        <v>2301</v>
      </c>
      <c r="G78" s="86" t="s">
        <v>2286</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2497</v>
      </c>
      <c r="B79" s="81" t="s">
        <v>2540</v>
      </c>
      <c r="C79" s="83" t="s">
        <v>2541</v>
      </c>
      <c r="D79" s="85" t="s">
        <v>2542</v>
      </c>
      <c r="E79" s="85" t="s">
        <v>2543</v>
      </c>
      <c r="F79" s="86" t="s">
        <v>2301</v>
      </c>
      <c r="G79" s="86" t="s">
        <v>2254</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2497</v>
      </c>
      <c r="B80" s="81" t="s">
        <v>2544</v>
      </c>
      <c r="C80" s="83" t="s">
        <v>2545</v>
      </c>
      <c r="D80" s="85" t="s">
        <v>2546</v>
      </c>
      <c r="E80" s="85" t="s">
        <v>2547</v>
      </c>
      <c r="F80" s="86" t="s">
        <v>2301</v>
      </c>
      <c r="G80" s="86" t="s">
        <v>2254</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2548</v>
      </c>
      <c r="B81" s="80">
        <v>9</v>
      </c>
      <c r="C81" s="82" t="s">
        <v>25</v>
      </c>
      <c r="D81" s="84" t="s">
        <v>2549</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2548</v>
      </c>
      <c r="B82" s="81" t="s">
        <v>2550</v>
      </c>
      <c r="C82" s="83" t="s">
        <v>2551</v>
      </c>
      <c r="D82" s="85" t="s">
        <v>2552</v>
      </c>
      <c r="E82" s="85" t="s">
        <v>2553</v>
      </c>
      <c r="F82" s="86" t="s">
        <v>2269</v>
      </c>
      <c r="G82" s="86" t="s">
        <v>2286</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2548</v>
      </c>
      <c r="B83" s="81" t="s">
        <v>2554</v>
      </c>
      <c r="C83" s="83" t="s">
        <v>2555</v>
      </c>
      <c r="D83" s="85" t="s">
        <v>2556</v>
      </c>
      <c r="E83" s="85" t="s">
        <v>2557</v>
      </c>
      <c r="F83" s="86" t="s">
        <v>2243</v>
      </c>
      <c r="G83" s="86" t="s">
        <v>2286</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2548</v>
      </c>
      <c r="B84" s="81" t="s">
        <v>2558</v>
      </c>
      <c r="C84" s="83" t="s">
        <v>2559</v>
      </c>
      <c r="D84" s="85" t="s">
        <v>2560</v>
      </c>
      <c r="E84" s="85" t="s">
        <v>2561</v>
      </c>
      <c r="F84" s="86" t="s">
        <v>2515</v>
      </c>
      <c r="G84" s="86" t="s">
        <v>2286</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2548</v>
      </c>
      <c r="B85" s="81" t="s">
        <v>2562</v>
      </c>
      <c r="C85" s="83" t="s">
        <v>2563</v>
      </c>
      <c r="D85" s="85" t="s">
        <v>2564</v>
      </c>
      <c r="E85" s="85" t="s">
        <v>2565</v>
      </c>
      <c r="F85" s="86" t="s">
        <v>2269</v>
      </c>
      <c r="G85" s="86" t="s">
        <v>2286</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2548</v>
      </c>
      <c r="B86" s="81" t="s">
        <v>2566</v>
      </c>
      <c r="C86" s="83" t="s">
        <v>2567</v>
      </c>
      <c r="D86" s="85" t="s">
        <v>2568</v>
      </c>
      <c r="E86" s="85" t="s">
        <v>2569</v>
      </c>
      <c r="F86" s="86" t="s">
        <v>2515</v>
      </c>
      <c r="G86" s="86" t="s">
        <v>2286</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2548</v>
      </c>
      <c r="B87" s="81" t="s">
        <v>2570</v>
      </c>
      <c r="C87" s="83" t="s">
        <v>2571</v>
      </c>
      <c r="D87" s="85" t="s">
        <v>2572</v>
      </c>
      <c r="E87" s="85" t="s">
        <v>2573</v>
      </c>
      <c r="F87" s="86" t="s">
        <v>2515</v>
      </c>
      <c r="G87" s="86" t="s">
        <v>2286</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2548</v>
      </c>
      <c r="B88" s="81" t="s">
        <v>2574</v>
      </c>
      <c r="C88" s="83" t="s">
        <v>2575</v>
      </c>
      <c r="D88" s="85" t="s">
        <v>2576</v>
      </c>
      <c r="E88" s="85" t="s">
        <v>2577</v>
      </c>
      <c r="F88" s="86" t="s">
        <v>2515</v>
      </c>
      <c r="G88" s="86" t="s">
        <v>2286</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2578</v>
      </c>
      <c r="B89" s="80">
        <v>10</v>
      </c>
      <c r="C89" s="82" t="s">
        <v>25</v>
      </c>
      <c r="D89" s="84" t="s">
        <v>2579</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2578</v>
      </c>
      <c r="B90" s="81" t="s">
        <v>2580</v>
      </c>
      <c r="C90" s="83" t="s">
        <v>2581</v>
      </c>
      <c r="D90" s="85" t="s">
        <v>2582</v>
      </c>
      <c r="E90" s="85" t="s">
        <v>2583</v>
      </c>
      <c r="F90" s="86" t="s">
        <v>2243</v>
      </c>
      <c r="G90" s="86" t="s">
        <v>2254</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2578</v>
      </c>
      <c r="B91" s="81" t="s">
        <v>2584</v>
      </c>
      <c r="C91" s="83" t="s">
        <v>2585</v>
      </c>
      <c r="D91" s="85" t="s">
        <v>2586</v>
      </c>
      <c r="E91" s="85" t="s">
        <v>2587</v>
      </c>
      <c r="F91" s="86" t="s">
        <v>2243</v>
      </c>
      <c r="G91" s="86" t="s">
        <v>2286</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2578</v>
      </c>
      <c r="B92" s="81" t="s">
        <v>2588</v>
      </c>
      <c r="C92" s="83" t="s">
        <v>2589</v>
      </c>
      <c r="D92" s="85" t="s">
        <v>2590</v>
      </c>
      <c r="E92" s="85" t="s">
        <v>2591</v>
      </c>
      <c r="F92" s="86" t="s">
        <v>2243</v>
      </c>
      <c r="G92" s="86" t="s">
        <v>2286</v>
      </c>
      <c r="H92" s="86">
        <v>1</v>
      </c>
      <c r="I92" s="88">
        <f>IF(COUNTIF(J92:AW92,"&lt;&gt;")=0,"",SUMPRODUCT(((Recommendations[ImplStatus]="Implemented")+(Recommendations[ImplStatus]="Compensated"))*ISNUMBER(MATCH(Recommendations[Id],J92:AW92,0)))/COUNTIF(J92:AW92,"&lt;&gt;"))</f>
        <v>0</v>
      </c>
      <c r="J92" s="90" t="s">
        <v>73</v>
      </c>
      <c r="K92" s="90" t="s">
        <v>452</v>
      </c>
      <c r="L92" s="90" t="s">
        <v>464</v>
      </c>
      <c r="M92" s="90" t="s">
        <v>469</v>
      </c>
      <c r="N92" s="90" t="s">
        <v>487</v>
      </c>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2578</v>
      </c>
      <c r="B93" s="81" t="s">
        <v>2592</v>
      </c>
      <c r="C93" s="83" t="s">
        <v>2593</v>
      </c>
      <c r="D93" s="85" t="s">
        <v>2594</v>
      </c>
      <c r="E93" s="85" t="s">
        <v>2595</v>
      </c>
      <c r="F93" s="86" t="s">
        <v>2243</v>
      </c>
      <c r="G93" s="86" t="s">
        <v>2254</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2578</v>
      </c>
      <c r="B94" s="81" t="s">
        <v>2596</v>
      </c>
      <c r="C94" s="83" t="s">
        <v>2597</v>
      </c>
      <c r="D94" s="85" t="s">
        <v>2598</v>
      </c>
      <c r="E94" s="85" t="s">
        <v>2599</v>
      </c>
      <c r="F94" s="86" t="s">
        <v>2243</v>
      </c>
      <c r="G94" s="86" t="s">
        <v>2286</v>
      </c>
      <c r="H94" s="86">
        <v>2</v>
      </c>
      <c r="I94" s="88">
        <f>IF(COUNTIF(J94:AW94,"&lt;&gt;")=0,"",SUMPRODUCT(((Recommendations[ImplStatus]="Implemented")+(Recommendations[ImplStatus]="Compensated"))*ISNUMBER(MATCH(Recommendations[Id],J94:AW94,0)))/COUNTIF(J94:AW94,"&lt;&gt;"))</f>
        <v>0</v>
      </c>
      <c r="J94" s="90" t="s">
        <v>290</v>
      </c>
      <c r="K94" s="90" t="s">
        <v>324</v>
      </c>
      <c r="L94" s="90" t="s">
        <v>361</v>
      </c>
      <c r="M94" s="90" t="s">
        <v>367</v>
      </c>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2578</v>
      </c>
      <c r="B95" s="81" t="s">
        <v>2600</v>
      </c>
      <c r="C95" s="83" t="s">
        <v>2601</v>
      </c>
      <c r="D95" s="85" t="s">
        <v>2602</v>
      </c>
      <c r="E95" s="85" t="s">
        <v>2603</v>
      </c>
      <c r="F95" s="86" t="s">
        <v>2243</v>
      </c>
      <c r="G95" s="86" t="s">
        <v>2286</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2578</v>
      </c>
      <c r="B96" s="81" t="s">
        <v>2604</v>
      </c>
      <c r="C96" s="83" t="s">
        <v>2605</v>
      </c>
      <c r="D96" s="85" t="s">
        <v>2606</v>
      </c>
      <c r="E96" s="85" t="s">
        <v>2607</v>
      </c>
      <c r="F96" s="86" t="s">
        <v>2243</v>
      </c>
      <c r="G96" s="86" t="s">
        <v>2254</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2608</v>
      </c>
      <c r="B97" s="80">
        <v>11</v>
      </c>
      <c r="C97" s="82" t="s">
        <v>25</v>
      </c>
      <c r="D97" s="84" t="s">
        <v>2609</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2608</v>
      </c>
      <c r="B98" s="81" t="s">
        <v>2610</v>
      </c>
      <c r="C98" s="83" t="s">
        <v>2611</v>
      </c>
      <c r="D98" s="85" t="s">
        <v>2612</v>
      </c>
      <c r="E98" s="85" t="s">
        <v>2613</v>
      </c>
      <c r="F98" s="86" t="s">
        <v>2361</v>
      </c>
      <c r="G98" s="86" t="s">
        <v>2302</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2608</v>
      </c>
      <c r="B99" s="81" t="s">
        <v>2614</v>
      </c>
      <c r="C99" s="83" t="s">
        <v>2615</v>
      </c>
      <c r="D99" s="85" t="s">
        <v>2616</v>
      </c>
      <c r="E99" s="85" t="s">
        <v>2617</v>
      </c>
      <c r="F99" s="86" t="s">
        <v>2301</v>
      </c>
      <c r="G99" s="86" t="s">
        <v>2618</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2608</v>
      </c>
      <c r="B100" s="81" t="s">
        <v>2619</v>
      </c>
      <c r="C100" s="83" t="s">
        <v>2620</v>
      </c>
      <c r="D100" s="85" t="s">
        <v>2621</v>
      </c>
      <c r="E100" s="85" t="s">
        <v>2622</v>
      </c>
      <c r="F100" s="86" t="s">
        <v>2301</v>
      </c>
      <c r="G100" s="86" t="s">
        <v>2286</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2608</v>
      </c>
      <c r="B101" s="81" t="s">
        <v>2623</v>
      </c>
      <c r="C101" s="83" t="s">
        <v>2624</v>
      </c>
      <c r="D101" s="85" t="s">
        <v>2625</v>
      </c>
      <c r="E101" s="85" t="s">
        <v>2626</v>
      </c>
      <c r="F101" s="86" t="s">
        <v>2301</v>
      </c>
      <c r="G101" s="86" t="s">
        <v>2618</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2608</v>
      </c>
      <c r="B102" s="81" t="s">
        <v>2627</v>
      </c>
      <c r="C102" s="83" t="s">
        <v>2628</v>
      </c>
      <c r="D102" s="85" t="s">
        <v>2629</v>
      </c>
      <c r="E102" s="85" t="s">
        <v>2630</v>
      </c>
      <c r="F102" s="86" t="s">
        <v>2301</v>
      </c>
      <c r="G102" s="86" t="s">
        <v>2618</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2631</v>
      </c>
      <c r="B103" s="80">
        <v>12</v>
      </c>
      <c r="C103" s="82" t="s">
        <v>25</v>
      </c>
      <c r="D103" s="84" t="s">
        <v>2632</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2631</v>
      </c>
      <c r="B104" s="81" t="s">
        <v>2633</v>
      </c>
      <c r="C104" s="83" t="s">
        <v>2634</v>
      </c>
      <c r="D104" s="85" t="s">
        <v>2635</v>
      </c>
      <c r="E104" s="85" t="s">
        <v>2636</v>
      </c>
      <c r="F104" s="86" t="s">
        <v>2515</v>
      </c>
      <c r="G104" s="86" t="s">
        <v>2286</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2631</v>
      </c>
      <c r="B105" s="81" t="s">
        <v>2637</v>
      </c>
      <c r="C105" s="83" t="s">
        <v>2638</v>
      </c>
      <c r="D105" s="85" t="s">
        <v>2639</v>
      </c>
      <c r="E105" s="85" t="s">
        <v>2640</v>
      </c>
      <c r="F105" s="86" t="s">
        <v>2515</v>
      </c>
      <c r="G105" s="86" t="s">
        <v>2286</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2631</v>
      </c>
      <c r="B106" s="81" t="s">
        <v>2641</v>
      </c>
      <c r="C106" s="83" t="s">
        <v>2642</v>
      </c>
      <c r="D106" s="85" t="s">
        <v>2643</v>
      </c>
      <c r="E106" s="85" t="s">
        <v>2644</v>
      </c>
      <c r="F106" s="86" t="s">
        <v>2515</v>
      </c>
      <c r="G106" s="86" t="s">
        <v>2286</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2631</v>
      </c>
      <c r="B107" s="81" t="s">
        <v>2645</v>
      </c>
      <c r="C107" s="83" t="s">
        <v>2646</v>
      </c>
      <c r="D107" s="85" t="s">
        <v>2647</v>
      </c>
      <c r="E107" s="85" t="s">
        <v>2648</v>
      </c>
      <c r="F107" s="86" t="s">
        <v>2361</v>
      </c>
      <c r="G107" s="86" t="s">
        <v>2302</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2631</v>
      </c>
      <c r="B108" s="81" t="s">
        <v>2649</v>
      </c>
      <c r="C108" s="83" t="s">
        <v>2650</v>
      </c>
      <c r="D108" s="85" t="s">
        <v>2651</v>
      </c>
      <c r="E108" s="85" t="s">
        <v>2652</v>
      </c>
      <c r="F108" s="86" t="s">
        <v>2515</v>
      </c>
      <c r="G108" s="86" t="s">
        <v>2286</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2631</v>
      </c>
      <c r="B109" s="81" t="s">
        <v>2653</v>
      </c>
      <c r="C109" s="83" t="s">
        <v>2654</v>
      </c>
      <c r="D109" s="85" t="s">
        <v>2655</v>
      </c>
      <c r="E109" s="85" t="s">
        <v>2656</v>
      </c>
      <c r="F109" s="86" t="s">
        <v>2515</v>
      </c>
      <c r="G109" s="86" t="s">
        <v>2286</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2631</v>
      </c>
      <c r="B110" s="81" t="s">
        <v>2657</v>
      </c>
      <c r="C110" s="83" t="s">
        <v>2658</v>
      </c>
      <c r="D110" s="85" t="s">
        <v>2659</v>
      </c>
      <c r="E110" s="85" t="s">
        <v>2660</v>
      </c>
      <c r="F110" s="86" t="s">
        <v>2243</v>
      </c>
      <c r="G110" s="86" t="s">
        <v>2286</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2631</v>
      </c>
      <c r="B111" s="81" t="s">
        <v>2661</v>
      </c>
      <c r="C111" s="83" t="s">
        <v>2662</v>
      </c>
      <c r="D111" s="85" t="s">
        <v>2663</v>
      </c>
      <c r="E111" s="85" t="s">
        <v>2664</v>
      </c>
      <c r="F111" s="86" t="s">
        <v>2243</v>
      </c>
      <c r="G111" s="86" t="s">
        <v>2286</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2665</v>
      </c>
      <c r="B112" s="80">
        <v>13</v>
      </c>
      <c r="C112" s="82" t="s">
        <v>25</v>
      </c>
      <c r="D112" s="84" t="s">
        <v>2666</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2665</v>
      </c>
      <c r="B113" s="81" t="s">
        <v>2667</v>
      </c>
      <c r="C113" s="83" t="s">
        <v>2668</v>
      </c>
      <c r="D113" s="85" t="s">
        <v>2669</v>
      </c>
      <c r="E113" s="85" t="s">
        <v>2670</v>
      </c>
      <c r="F113" s="86" t="s">
        <v>2515</v>
      </c>
      <c r="G113" s="86" t="s">
        <v>2254</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2665</v>
      </c>
      <c r="B114" s="81" t="s">
        <v>2671</v>
      </c>
      <c r="C114" s="83" t="s">
        <v>2672</v>
      </c>
      <c r="D114" s="85" t="s">
        <v>2673</v>
      </c>
      <c r="E114" s="85" t="s">
        <v>2674</v>
      </c>
      <c r="F114" s="86" t="s">
        <v>2243</v>
      </c>
      <c r="G114" s="86" t="s">
        <v>2254</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2665</v>
      </c>
      <c r="B115" s="81" t="s">
        <v>2675</v>
      </c>
      <c r="C115" s="83" t="s">
        <v>2676</v>
      </c>
      <c r="D115" s="85" t="s">
        <v>2677</v>
      </c>
      <c r="E115" s="85" t="s">
        <v>2678</v>
      </c>
      <c r="F115" s="86" t="s">
        <v>2515</v>
      </c>
      <c r="G115" s="86" t="s">
        <v>2254</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2665</v>
      </c>
      <c r="B116" s="81" t="s">
        <v>2679</v>
      </c>
      <c r="C116" s="83" t="s">
        <v>2680</v>
      </c>
      <c r="D116" s="85" t="s">
        <v>2681</v>
      </c>
      <c r="E116" s="85" t="s">
        <v>2682</v>
      </c>
      <c r="F116" s="86" t="s">
        <v>2515</v>
      </c>
      <c r="G116" s="86" t="s">
        <v>2286</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2665</v>
      </c>
      <c r="B117" s="81" t="s">
        <v>2683</v>
      </c>
      <c r="C117" s="83" t="s">
        <v>2684</v>
      </c>
      <c r="D117" s="85" t="s">
        <v>2685</v>
      </c>
      <c r="E117" s="85" t="s">
        <v>2686</v>
      </c>
      <c r="F117" s="86" t="s">
        <v>2243</v>
      </c>
      <c r="G117" s="86" t="s">
        <v>2286</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2665</v>
      </c>
      <c r="B118" s="81" t="s">
        <v>2687</v>
      </c>
      <c r="C118" s="83" t="s">
        <v>2688</v>
      </c>
      <c r="D118" s="85" t="s">
        <v>2689</v>
      </c>
      <c r="E118" s="85" t="s">
        <v>2690</v>
      </c>
      <c r="F118" s="86" t="s">
        <v>2515</v>
      </c>
      <c r="G118" s="86" t="s">
        <v>2254</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2665</v>
      </c>
      <c r="B119" s="81" t="s">
        <v>2691</v>
      </c>
      <c r="C119" s="83" t="s">
        <v>2692</v>
      </c>
      <c r="D119" s="85" t="s">
        <v>2693</v>
      </c>
      <c r="E119" s="85" t="s">
        <v>2694</v>
      </c>
      <c r="F119" s="86" t="s">
        <v>2243</v>
      </c>
      <c r="G119" s="86" t="s">
        <v>2286</v>
      </c>
      <c r="H119" s="86">
        <v>3</v>
      </c>
      <c r="I119" s="88">
        <f>IF(COUNTIF(J119:AW119,"&lt;&gt;")=0,"",SUMPRODUCT(((Recommendations[ImplStatus]="Implemented")+(Recommendations[ImplStatus]="Compensated"))*ISNUMBER(MATCH(Recommendations[Id],J119:AW119,0)))/COUNTIF(J119:AW119,"&lt;&gt;"))</f>
        <v>0</v>
      </c>
      <c r="J119" s="90" t="s">
        <v>1811</v>
      </c>
      <c r="K119" s="90" t="s">
        <v>1816</v>
      </c>
      <c r="L119" s="90" t="s">
        <v>1821</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2665</v>
      </c>
      <c r="B120" s="81" t="s">
        <v>2695</v>
      </c>
      <c r="C120" s="83" t="s">
        <v>2696</v>
      </c>
      <c r="D120" s="85" t="s">
        <v>2697</v>
      </c>
      <c r="E120" s="85" t="s">
        <v>2698</v>
      </c>
      <c r="F120" s="86" t="s">
        <v>2515</v>
      </c>
      <c r="G120" s="86" t="s">
        <v>2286</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2665</v>
      </c>
      <c r="B121" s="81" t="s">
        <v>2699</v>
      </c>
      <c r="C121" s="83" t="s">
        <v>2700</v>
      </c>
      <c r="D121" s="85" t="s">
        <v>2701</v>
      </c>
      <c r="E121" s="85" t="s">
        <v>2702</v>
      </c>
      <c r="F121" s="86" t="s">
        <v>2515</v>
      </c>
      <c r="G121" s="86" t="s">
        <v>2286</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2665</v>
      </c>
      <c r="B122" s="81" t="s">
        <v>2703</v>
      </c>
      <c r="C122" s="83" t="s">
        <v>2704</v>
      </c>
      <c r="D122" s="85" t="s">
        <v>2705</v>
      </c>
      <c r="E122" s="85" t="s">
        <v>2706</v>
      </c>
      <c r="F122" s="86" t="s">
        <v>2515</v>
      </c>
      <c r="G122" s="86" t="s">
        <v>2286</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2665</v>
      </c>
      <c r="B123" s="81" t="s">
        <v>2707</v>
      </c>
      <c r="C123" s="83" t="s">
        <v>2708</v>
      </c>
      <c r="D123" s="85" t="s">
        <v>2709</v>
      </c>
      <c r="E123" s="85" t="s">
        <v>2710</v>
      </c>
      <c r="F123" s="86" t="s">
        <v>2515</v>
      </c>
      <c r="G123" s="86" t="s">
        <v>2254</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2711</v>
      </c>
      <c r="B124" s="80">
        <v>14</v>
      </c>
      <c r="C124" s="82" t="s">
        <v>25</v>
      </c>
      <c r="D124" s="84" t="s">
        <v>2712</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2711</v>
      </c>
      <c r="B125" s="81" t="s">
        <v>2713</v>
      </c>
      <c r="C125" s="83" t="s">
        <v>2714</v>
      </c>
      <c r="D125" s="85" t="s">
        <v>2715</v>
      </c>
      <c r="E125" s="85" t="s">
        <v>2716</v>
      </c>
      <c r="F125" s="86" t="s">
        <v>2361</v>
      </c>
      <c r="G125" s="86" t="s">
        <v>2302</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2711</v>
      </c>
      <c r="B126" s="81" t="s">
        <v>2717</v>
      </c>
      <c r="C126" s="83" t="s">
        <v>2718</v>
      </c>
      <c r="D126" s="85" t="s">
        <v>2719</v>
      </c>
      <c r="E126" s="85" t="s">
        <v>2720</v>
      </c>
      <c r="F126" s="86" t="s">
        <v>2386</v>
      </c>
      <c r="G126" s="86" t="s">
        <v>2286</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2711</v>
      </c>
      <c r="B127" s="81" t="s">
        <v>2721</v>
      </c>
      <c r="C127" s="83" t="s">
        <v>2722</v>
      </c>
      <c r="D127" s="85" t="s">
        <v>2723</v>
      </c>
      <c r="E127" s="85" t="s">
        <v>2724</v>
      </c>
      <c r="F127" s="86" t="s">
        <v>2386</v>
      </c>
      <c r="G127" s="86" t="s">
        <v>2286</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2711</v>
      </c>
      <c r="B128" s="81" t="s">
        <v>2725</v>
      </c>
      <c r="C128" s="83" t="s">
        <v>2726</v>
      </c>
      <c r="D128" s="85" t="s">
        <v>2727</v>
      </c>
      <c r="E128" s="85" t="s">
        <v>2728</v>
      </c>
      <c r="F128" s="86" t="s">
        <v>2386</v>
      </c>
      <c r="G128" s="86" t="s">
        <v>2286</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2711</v>
      </c>
      <c r="B129" s="81" t="s">
        <v>2729</v>
      </c>
      <c r="C129" s="83" t="s">
        <v>2730</v>
      </c>
      <c r="D129" s="85" t="s">
        <v>2731</v>
      </c>
      <c r="E129" s="85" t="s">
        <v>2732</v>
      </c>
      <c r="F129" s="86" t="s">
        <v>2386</v>
      </c>
      <c r="G129" s="86" t="s">
        <v>2286</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2711</v>
      </c>
      <c r="B130" s="81" t="s">
        <v>2733</v>
      </c>
      <c r="C130" s="83" t="s">
        <v>2734</v>
      </c>
      <c r="D130" s="85" t="s">
        <v>2735</v>
      </c>
      <c r="E130" s="85" t="s">
        <v>2736</v>
      </c>
      <c r="F130" s="86" t="s">
        <v>2386</v>
      </c>
      <c r="G130" s="86" t="s">
        <v>2286</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2711</v>
      </c>
      <c r="B131" s="81" t="s">
        <v>2737</v>
      </c>
      <c r="C131" s="83" t="s">
        <v>2738</v>
      </c>
      <c r="D131" s="85" t="s">
        <v>2739</v>
      </c>
      <c r="E131" s="85" t="s">
        <v>2740</v>
      </c>
      <c r="F131" s="86" t="s">
        <v>2386</v>
      </c>
      <c r="G131" s="86" t="s">
        <v>2286</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2711</v>
      </c>
      <c r="B132" s="81" t="s">
        <v>2741</v>
      </c>
      <c r="C132" s="83" t="s">
        <v>2742</v>
      </c>
      <c r="D132" s="85" t="s">
        <v>2743</v>
      </c>
      <c r="E132" s="85" t="s">
        <v>2744</v>
      </c>
      <c r="F132" s="86" t="s">
        <v>2386</v>
      </c>
      <c r="G132" s="86" t="s">
        <v>2286</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2711</v>
      </c>
      <c r="B133" s="81" t="s">
        <v>2745</v>
      </c>
      <c r="C133" s="83" t="s">
        <v>2746</v>
      </c>
      <c r="D133" s="85" t="s">
        <v>2747</v>
      </c>
      <c r="E133" s="85" t="s">
        <v>2748</v>
      </c>
      <c r="F133" s="86" t="s">
        <v>2386</v>
      </c>
      <c r="G133" s="86" t="s">
        <v>2286</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2749</v>
      </c>
      <c r="B134" s="80">
        <v>15</v>
      </c>
      <c r="C134" s="82" t="s">
        <v>25</v>
      </c>
      <c r="D134" s="84" t="s">
        <v>2750</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2749</v>
      </c>
      <c r="B135" s="81" t="s">
        <v>2751</v>
      </c>
      <c r="C135" s="83" t="s">
        <v>2752</v>
      </c>
      <c r="D135" s="85" t="s">
        <v>2753</v>
      </c>
      <c r="E135" s="85" t="s">
        <v>2754</v>
      </c>
      <c r="F135" s="86" t="s">
        <v>2386</v>
      </c>
      <c r="G135" s="86" t="s">
        <v>2244</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2749</v>
      </c>
      <c r="B136" s="81" t="s">
        <v>2755</v>
      </c>
      <c r="C136" s="83" t="s">
        <v>2756</v>
      </c>
      <c r="D136" s="85" t="s">
        <v>2757</v>
      </c>
      <c r="E136" s="85" t="s">
        <v>2758</v>
      </c>
      <c r="F136" s="86" t="s">
        <v>2361</v>
      </c>
      <c r="G136" s="86" t="s">
        <v>2302</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2749</v>
      </c>
      <c r="B137" s="81" t="s">
        <v>2759</v>
      </c>
      <c r="C137" s="83" t="s">
        <v>2760</v>
      </c>
      <c r="D137" s="85" t="s">
        <v>2761</v>
      </c>
      <c r="E137" s="85" t="s">
        <v>2762</v>
      </c>
      <c r="F137" s="86" t="s">
        <v>2386</v>
      </c>
      <c r="G137" s="86" t="s">
        <v>2302</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2749</v>
      </c>
      <c r="B138" s="81" t="s">
        <v>2763</v>
      </c>
      <c r="C138" s="83" t="s">
        <v>2764</v>
      </c>
      <c r="D138" s="85" t="s">
        <v>2765</v>
      </c>
      <c r="E138" s="85" t="s">
        <v>2766</v>
      </c>
      <c r="F138" s="86" t="s">
        <v>2361</v>
      </c>
      <c r="G138" s="86" t="s">
        <v>2302</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2749</v>
      </c>
      <c r="B139" s="81" t="s">
        <v>2767</v>
      </c>
      <c r="C139" s="83" t="s">
        <v>2768</v>
      </c>
      <c r="D139" s="85" t="s">
        <v>2769</v>
      </c>
      <c r="E139" s="85" t="s">
        <v>2770</v>
      </c>
      <c r="F139" s="86" t="s">
        <v>2386</v>
      </c>
      <c r="G139" s="86" t="s">
        <v>2302</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2749</v>
      </c>
      <c r="B140" s="81" t="s">
        <v>2771</v>
      </c>
      <c r="C140" s="83" t="s">
        <v>2772</v>
      </c>
      <c r="D140" s="85" t="s">
        <v>2773</v>
      </c>
      <c r="E140" s="85" t="s">
        <v>2774</v>
      </c>
      <c r="F140" s="86" t="s">
        <v>2301</v>
      </c>
      <c r="G140" s="86" t="s">
        <v>2302</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2749</v>
      </c>
      <c r="B141" s="81" t="s">
        <v>2775</v>
      </c>
      <c r="C141" s="83" t="s">
        <v>2776</v>
      </c>
      <c r="D141" s="85" t="s">
        <v>2777</v>
      </c>
      <c r="E141" s="85" t="s">
        <v>2778</v>
      </c>
      <c r="F141" s="86" t="s">
        <v>2301</v>
      </c>
      <c r="G141" s="86" t="s">
        <v>2286</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2779</v>
      </c>
      <c r="B142" s="80">
        <v>16</v>
      </c>
      <c r="C142" s="82" t="s">
        <v>25</v>
      </c>
      <c r="D142" s="84" t="s">
        <v>2780</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2779</v>
      </c>
      <c r="B143" s="81" t="s">
        <v>2781</v>
      </c>
      <c r="C143" s="83" t="s">
        <v>2782</v>
      </c>
      <c r="D143" s="85" t="s">
        <v>2783</v>
      </c>
      <c r="E143" s="85" t="s">
        <v>2784</v>
      </c>
      <c r="F143" s="86" t="s">
        <v>2361</v>
      </c>
      <c r="G143" s="86" t="s">
        <v>2302</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2779</v>
      </c>
      <c r="B144" s="81" t="s">
        <v>2785</v>
      </c>
      <c r="C144" s="83" t="s">
        <v>2786</v>
      </c>
      <c r="D144" s="85" t="s">
        <v>2787</v>
      </c>
      <c r="E144" s="85" t="s">
        <v>2788</v>
      </c>
      <c r="F144" s="86" t="s">
        <v>2361</v>
      </c>
      <c r="G144" s="86" t="s">
        <v>2302</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2779</v>
      </c>
      <c r="B145" s="81" t="s">
        <v>2789</v>
      </c>
      <c r="C145" s="83" t="s">
        <v>2790</v>
      </c>
      <c r="D145" s="85" t="s">
        <v>2791</v>
      </c>
      <c r="E145" s="85" t="s">
        <v>2792</v>
      </c>
      <c r="F145" s="86" t="s">
        <v>2269</v>
      </c>
      <c r="G145" s="86" t="s">
        <v>2254</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2779</v>
      </c>
      <c r="B146" s="81" t="s">
        <v>2793</v>
      </c>
      <c r="C146" s="83" t="s">
        <v>2794</v>
      </c>
      <c r="D146" s="85" t="s">
        <v>2795</v>
      </c>
      <c r="E146" s="85" t="s">
        <v>2796</v>
      </c>
      <c r="F146" s="86" t="s">
        <v>2269</v>
      </c>
      <c r="G146" s="86" t="s">
        <v>2244</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2779</v>
      </c>
      <c r="B147" s="81" t="s">
        <v>2797</v>
      </c>
      <c r="C147" s="83" t="s">
        <v>2798</v>
      </c>
      <c r="D147" s="85" t="s">
        <v>2799</v>
      </c>
      <c r="E147" s="85" t="s">
        <v>2800</v>
      </c>
      <c r="F147" s="86" t="s">
        <v>2269</v>
      </c>
      <c r="G147" s="86" t="s">
        <v>2286</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2779</v>
      </c>
      <c r="B148" s="81" t="s">
        <v>2801</v>
      </c>
      <c r="C148" s="83" t="s">
        <v>2802</v>
      </c>
      <c r="D148" s="85" t="s">
        <v>2803</v>
      </c>
      <c r="E148" s="85" t="s">
        <v>2804</v>
      </c>
      <c r="F148" s="86" t="s">
        <v>2361</v>
      </c>
      <c r="G148" s="86" t="s">
        <v>2302</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2779</v>
      </c>
      <c r="B149" s="81" t="s">
        <v>2805</v>
      </c>
      <c r="C149" s="83" t="s">
        <v>2806</v>
      </c>
      <c r="D149" s="85" t="s">
        <v>2807</v>
      </c>
      <c r="E149" s="85" t="s">
        <v>2808</v>
      </c>
      <c r="F149" s="86" t="s">
        <v>2269</v>
      </c>
      <c r="G149" s="86" t="s">
        <v>2286</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2779</v>
      </c>
      <c r="B150" s="81" t="s">
        <v>2809</v>
      </c>
      <c r="C150" s="83" t="s">
        <v>2810</v>
      </c>
      <c r="D150" s="85" t="s">
        <v>2811</v>
      </c>
      <c r="E150" s="85" t="s">
        <v>2812</v>
      </c>
      <c r="F150" s="86" t="s">
        <v>2515</v>
      </c>
      <c r="G150" s="86" t="s">
        <v>2286</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2779</v>
      </c>
      <c r="B151" s="81" t="s">
        <v>2813</v>
      </c>
      <c r="C151" s="83" t="s">
        <v>2814</v>
      </c>
      <c r="D151" s="85" t="s">
        <v>2815</v>
      </c>
      <c r="E151" s="85" t="s">
        <v>2816</v>
      </c>
      <c r="F151" s="86" t="s">
        <v>2386</v>
      </c>
      <c r="G151" s="86" t="s">
        <v>2286</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2779</v>
      </c>
      <c r="B152" s="81" t="s">
        <v>2817</v>
      </c>
      <c r="C152" s="83" t="s">
        <v>2818</v>
      </c>
      <c r="D152" s="85" t="s">
        <v>2819</v>
      </c>
      <c r="E152" s="85" t="s">
        <v>2820</v>
      </c>
      <c r="F152" s="86" t="s">
        <v>2269</v>
      </c>
      <c r="G152" s="86" t="s">
        <v>2286</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2779</v>
      </c>
      <c r="B153" s="81" t="s">
        <v>2821</v>
      </c>
      <c r="C153" s="83" t="s">
        <v>2822</v>
      </c>
      <c r="D153" s="85" t="s">
        <v>2823</v>
      </c>
      <c r="E153" s="85" t="s">
        <v>2824</v>
      </c>
      <c r="F153" s="86" t="s">
        <v>2269</v>
      </c>
      <c r="G153" s="86" t="s">
        <v>2286</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2779</v>
      </c>
      <c r="B154" s="81" t="s">
        <v>2825</v>
      </c>
      <c r="C154" s="83" t="s">
        <v>2826</v>
      </c>
      <c r="D154" s="85" t="s">
        <v>2827</v>
      </c>
      <c r="E154" s="85" t="s">
        <v>2828</v>
      </c>
      <c r="F154" s="86" t="s">
        <v>2269</v>
      </c>
      <c r="G154" s="86" t="s">
        <v>2286</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2779</v>
      </c>
      <c r="B155" s="81" t="s">
        <v>2829</v>
      </c>
      <c r="C155" s="83" t="s">
        <v>2830</v>
      </c>
      <c r="D155" s="85" t="s">
        <v>2831</v>
      </c>
      <c r="E155" s="85" t="s">
        <v>2832</v>
      </c>
      <c r="F155" s="86" t="s">
        <v>2269</v>
      </c>
      <c r="G155" s="86" t="s">
        <v>2254</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2779</v>
      </c>
      <c r="B156" s="81" t="s">
        <v>2833</v>
      </c>
      <c r="C156" s="83" t="s">
        <v>2834</v>
      </c>
      <c r="D156" s="85" t="s">
        <v>2835</v>
      </c>
      <c r="E156" s="85" t="s">
        <v>2836</v>
      </c>
      <c r="F156" s="86" t="s">
        <v>2269</v>
      </c>
      <c r="G156" s="86" t="s">
        <v>2286</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2837</v>
      </c>
      <c r="B157" s="80">
        <v>17</v>
      </c>
      <c r="C157" s="82" t="s">
        <v>25</v>
      </c>
      <c r="D157" s="84" t="s">
        <v>2838</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2837</v>
      </c>
      <c r="B158" s="81" t="s">
        <v>2839</v>
      </c>
      <c r="C158" s="83" t="s">
        <v>2840</v>
      </c>
      <c r="D158" s="85" t="s">
        <v>2841</v>
      </c>
      <c r="E158" s="85" t="s">
        <v>2842</v>
      </c>
      <c r="F158" s="86" t="s">
        <v>2386</v>
      </c>
      <c r="G158" s="86" t="s">
        <v>2249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2837</v>
      </c>
      <c r="B159" s="81" t="s">
        <v>2843</v>
      </c>
      <c r="C159" s="83" t="s">
        <v>2844</v>
      </c>
      <c r="D159" s="85" t="s">
        <v>2845</v>
      </c>
      <c r="E159" s="85" t="s">
        <v>2846</v>
      </c>
      <c r="F159" s="86" t="s">
        <v>2361</v>
      </c>
      <c r="G159" s="86" t="s">
        <v>2302</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2837</v>
      </c>
      <c r="B160" s="81" t="s">
        <v>2847</v>
      </c>
      <c r="C160" s="83" t="s">
        <v>2848</v>
      </c>
      <c r="D160" s="85" t="s">
        <v>2849</v>
      </c>
      <c r="E160" s="85" t="s">
        <v>2850</v>
      </c>
      <c r="F160" s="86" t="s">
        <v>2361</v>
      </c>
      <c r="G160" s="86" t="s">
        <v>2302</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2837</v>
      </c>
      <c r="B161" s="81" t="s">
        <v>2851</v>
      </c>
      <c r="C161" s="83" t="s">
        <v>2852</v>
      </c>
      <c r="D161" s="85" t="s">
        <v>2853</v>
      </c>
      <c r="E161" s="85" t="s">
        <v>2854</v>
      </c>
      <c r="F161" s="86" t="s">
        <v>2361</v>
      </c>
      <c r="G161" s="86" t="s">
        <v>2302</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2837</v>
      </c>
      <c r="B162" s="81" t="s">
        <v>2855</v>
      </c>
      <c r="C162" s="83" t="s">
        <v>2856</v>
      </c>
      <c r="D162" s="85" t="s">
        <v>2857</v>
      </c>
      <c r="E162" s="85" t="s">
        <v>2858</v>
      </c>
      <c r="F162" s="86" t="s">
        <v>2386</v>
      </c>
      <c r="G162" s="86" t="s">
        <v>2249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2837</v>
      </c>
      <c r="B163" s="81" t="s">
        <v>2859</v>
      </c>
      <c r="C163" s="83" t="s">
        <v>2860</v>
      </c>
      <c r="D163" s="85" t="s">
        <v>2861</v>
      </c>
      <c r="E163" s="85" t="s">
        <v>2862</v>
      </c>
      <c r="F163" s="86" t="s">
        <v>2386</v>
      </c>
      <c r="G163" s="86" t="s">
        <v>2249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2837</v>
      </c>
      <c r="B164" s="81" t="s">
        <v>2863</v>
      </c>
      <c r="C164" s="83" t="s">
        <v>2864</v>
      </c>
      <c r="D164" s="85" t="s">
        <v>2865</v>
      </c>
      <c r="E164" s="85" t="s">
        <v>2866</v>
      </c>
      <c r="F164" s="86" t="s">
        <v>2386</v>
      </c>
      <c r="G164" s="86" t="s">
        <v>2618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2837</v>
      </c>
      <c r="B165" s="81" t="s">
        <v>2867</v>
      </c>
      <c r="C165" s="83" t="s">
        <v>2868</v>
      </c>
      <c r="D165" s="85" t="s">
        <v>2869</v>
      </c>
      <c r="E165" s="85" t="s">
        <v>2870</v>
      </c>
      <c r="F165" s="86" t="s">
        <v>2386</v>
      </c>
      <c r="G165" s="86" t="s">
        <v>2618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2837</v>
      </c>
      <c r="B166" s="81" t="s">
        <v>2871</v>
      </c>
      <c r="C166" s="83" t="s">
        <v>2872</v>
      </c>
      <c r="D166" s="85" t="s">
        <v>2873</v>
      </c>
      <c r="E166" s="85" t="s">
        <v>2874</v>
      </c>
      <c r="F166" s="86" t="s">
        <v>2361</v>
      </c>
      <c r="G166" s="86" t="s">
        <v>2618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2875</v>
      </c>
      <c r="B167" s="80">
        <v>18</v>
      </c>
      <c r="C167" s="82" t="s">
        <v>25</v>
      </c>
      <c r="D167" s="84" t="s">
        <v>2876</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2875</v>
      </c>
      <c r="B168" s="81" t="s">
        <v>2877</v>
      </c>
      <c r="C168" s="83" t="s">
        <v>2878</v>
      </c>
      <c r="D168" s="85" t="s">
        <v>2879</v>
      </c>
      <c r="E168" s="85" t="s">
        <v>2880</v>
      </c>
      <c r="F168" s="86" t="s">
        <v>2361</v>
      </c>
      <c r="G168" s="86" t="s">
        <v>2302</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2875</v>
      </c>
      <c r="B169" s="81" t="s">
        <v>2881</v>
      </c>
      <c r="C169" s="83" t="s">
        <v>2882</v>
      </c>
      <c r="D169" s="85" t="s">
        <v>2883</v>
      </c>
      <c r="E169" s="85" t="s">
        <v>2884</v>
      </c>
      <c r="F169" s="86" t="s">
        <v>2515</v>
      </c>
      <c r="G169" s="86" t="s">
        <v>2254</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2875</v>
      </c>
      <c r="B170" s="81" t="s">
        <v>2885</v>
      </c>
      <c r="C170" s="83" t="s">
        <v>2886</v>
      </c>
      <c r="D170" s="85" t="s">
        <v>2887</v>
      </c>
      <c r="E170" s="85" t="s">
        <v>2888</v>
      </c>
      <c r="F170" s="86" t="s">
        <v>2515</v>
      </c>
      <c r="G170" s="86" t="s">
        <v>2286</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2875</v>
      </c>
      <c r="B171" s="81" t="s">
        <v>2889</v>
      </c>
      <c r="C171" s="83" t="s">
        <v>2890</v>
      </c>
      <c r="D171" s="85" t="s">
        <v>2891</v>
      </c>
      <c r="E171" s="85" t="s">
        <v>2892</v>
      </c>
      <c r="F171" s="86" t="s">
        <v>2515</v>
      </c>
      <c r="G171" s="86" t="s">
        <v>2286</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2875</v>
      </c>
      <c r="B172" s="91" t="s">
        <v>2893</v>
      </c>
      <c r="C172" s="92" t="s">
        <v>2894</v>
      </c>
      <c r="D172" s="93" t="s">
        <v>2895</v>
      </c>
      <c r="E172" s="93" t="s">
        <v>2896</v>
      </c>
      <c r="F172" s="94" t="s">
        <v>2515</v>
      </c>
      <c r="G172" s="94" t="s">
        <v>2254</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1946</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IFERROR(INDEX('Recommendations'!$I$2:$I$344, MATCH(J2,'Recommendations'!$B$2:$B$344,0))="Implemented", FALSE))</xm:f>
            <x14:dxf>
              <font>
                <color rgb="FF000000"/>
              </font>
              <fill>
                <patternFill>
                  <bgColor rgb="FF3C7D22"/>
                </patternFill>
              </fill>
            </x14:dxf>
          </x14:cfRule>
          <x14:cfRule type="expression" priority="2" id="{00000000-000E-0000-0400-000002000000}">
            <xm:f>AND(J2&lt;&gt;"", IFERROR(INDEX('Recommendations'!$I$2:$I$344, MATCH(J2,'Recommendations'!$B$2:$B$344,0))="Compensated", FALSE))</xm:f>
            <x14:dxf>
              <font>
                <color rgb="FF000000"/>
              </font>
              <fill>
                <patternFill>
                  <bgColor rgb="FFC6E0B4"/>
                </patternFill>
              </fill>
            </x14:dxf>
          </x14:cfRule>
          <x14:cfRule type="expression" priority="3" id="{00000000-000E-0000-0400-000003000000}">
            <xm:f>AND(J2&lt;&gt;"", IFERROR(INDEX('Recommendations'!$I$2:$I$344, MATCH(J2,'Recommendations'!$B$2:$B$344,0))="Testing", FALSE))</xm:f>
            <x14:dxf>
              <font>
                <color rgb="FF000000"/>
              </font>
              <fill>
                <patternFill>
                  <bgColor rgb="FFFFC000"/>
                </patternFill>
              </fill>
            </x14:dxf>
          </x14:cfRule>
          <x14:cfRule type="expression" priority="4" id="{00000000-000E-0000-0400-000004000000}">
            <xm:f>AND(J2&lt;&gt;"", IFERROR(INDEX('Recommendations'!$I$2:$I$344, MATCH(J2,'Recommendations'!$B$2:$B$344,0))="Failed", FALSE))</xm:f>
            <x14:dxf>
              <font>
                <color rgb="FF000000"/>
              </font>
              <fill>
                <patternFill>
                  <bgColor rgb="FFD82891"/>
                </patternFill>
              </fill>
            </x14:dxf>
          </x14:cfRule>
          <x14:cfRule type="expression" priority="5" id="{00000000-000E-0000-0400-000005000000}">
            <xm:f>AND(J2&lt;&gt;"", IFERROR(INDEX('Recommendations'!$I$2:$I$344, MATCH(J2,'Recommendations'!$B$2:$B$344,0))="Risk Accepted", FALSE))</xm:f>
            <x14:dxf>
              <font>
                <color rgb="FF000000"/>
              </font>
              <fill>
                <patternFill>
                  <bgColor rgb="FFD9D9D9"/>
                </patternFill>
              </fill>
            </x14:dxf>
          </x14:cfRule>
          <x14:cfRule type="expression" priority="6" id="{00000000-000E-0000-0400-000006000000}">
            <xm:f>AND(J2&lt;&gt;"", IFERROR(INDEX('Recommendations'!$I$2:$I$344, MATCH(J2,'Recommendations'!$B$2:$B$344,0))="N/A",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2897</v>
      </c>
      <c r="C1" s="121" t="s">
        <v>11</v>
      </c>
      <c r="D1" s="121" t="s">
        <v>2102</v>
      </c>
      <c r="E1" s="121" t="s">
        <v>2898</v>
      </c>
      <c r="F1" s="121" t="s">
        <v>2899</v>
      </c>
      <c r="G1" s="121" t="s">
        <v>2196</v>
      </c>
      <c r="H1" s="121" t="s">
        <v>2197</v>
      </c>
      <c r="I1" s="121" t="s">
        <v>2198</v>
      </c>
      <c r="J1" s="121" t="s">
        <v>2199</v>
      </c>
      <c r="K1" s="121" t="s">
        <v>2200</v>
      </c>
      <c r="L1" s="121" t="s">
        <v>2201</v>
      </c>
      <c r="M1" s="121" t="s">
        <v>2202</v>
      </c>
      <c r="N1" s="121" t="s">
        <v>2203</v>
      </c>
      <c r="O1" s="121" t="s">
        <v>2204</v>
      </c>
      <c r="P1" s="121" t="s">
        <v>2205</v>
      </c>
      <c r="Q1" s="121" t="s">
        <v>2206</v>
      </c>
      <c r="R1" s="121" t="s">
        <v>2207</v>
      </c>
      <c r="S1" s="121" t="s">
        <v>2208</v>
      </c>
      <c r="T1" s="121" t="s">
        <v>2209</v>
      </c>
      <c r="U1" s="121" t="s">
        <v>2210</v>
      </c>
      <c r="V1" s="121" t="s">
        <v>2211</v>
      </c>
      <c r="W1" s="121" t="s">
        <v>2212</v>
      </c>
      <c r="X1" s="121" t="s">
        <v>2213</v>
      </c>
      <c r="Y1" s="121" t="s">
        <v>2214</v>
      </c>
      <c r="Z1" s="121" t="s">
        <v>2215</v>
      </c>
      <c r="AA1" s="121" t="s">
        <v>2216</v>
      </c>
      <c r="AB1" s="121" t="s">
        <v>2217</v>
      </c>
      <c r="AC1" s="121" t="s">
        <v>2218</v>
      </c>
      <c r="AD1" s="121" t="s">
        <v>2219</v>
      </c>
      <c r="AE1" s="121" t="s">
        <v>2220</v>
      </c>
      <c r="AF1" s="121" t="s">
        <v>2221</v>
      </c>
      <c r="AG1" s="121" t="s">
        <v>2222</v>
      </c>
      <c r="AH1" s="121" t="s">
        <v>2223</v>
      </c>
      <c r="AI1" s="121" t="s">
        <v>2224</v>
      </c>
      <c r="AJ1" s="121" t="s">
        <v>2225</v>
      </c>
      <c r="AK1" s="121" t="s">
        <v>2226</v>
      </c>
      <c r="AL1" s="121" t="s">
        <v>2227</v>
      </c>
      <c r="AM1" s="121" t="s">
        <v>2228</v>
      </c>
      <c r="AN1" s="121" t="s">
        <v>2229</v>
      </c>
      <c r="AO1" s="121" t="s">
        <v>2230</v>
      </c>
      <c r="AP1" s="121" t="s">
        <v>2231</v>
      </c>
      <c r="AQ1" s="121" t="s">
        <v>2232</v>
      </c>
      <c r="AR1" s="121" t="s">
        <v>2233</v>
      </c>
      <c r="AS1" s="121" t="s">
        <v>2234</v>
      </c>
      <c r="AT1" s="121" t="s">
        <v>2235</v>
      </c>
      <c r="AU1" s="122" t="s">
        <v>2236</v>
      </c>
    </row>
    <row r="2" spans="1:47" ht="60" customHeight="1" x14ac:dyDescent="0.35">
      <c r="A2" s="116" t="s">
        <v>2900</v>
      </c>
      <c r="B2" s="106" t="s">
        <v>2901</v>
      </c>
      <c r="C2" s="107" t="s">
        <v>2902</v>
      </c>
      <c r="D2" s="107" t="s">
        <v>2903</v>
      </c>
      <c r="E2" s="107" t="s">
        <v>2904</v>
      </c>
      <c r="F2" s="108" t="s">
        <v>2905</v>
      </c>
      <c r="G2" s="109">
        <f>IF(COUNTIF(H2:AU2,"&lt;&gt;")=0,"",SUMPRODUCT(((Recommendations[ImplStatus]="Implemented")+(Recommendations[ImplStatus]="Compensated"))*ISNUMBER(MATCH(Recommendations[Id],H2:AU2,0)))/COUNTIF(H2:AU2,"&lt;&gt;"))</f>
        <v>0</v>
      </c>
      <c r="H2" s="110" t="s">
        <v>442</v>
      </c>
      <c r="I2" s="110" t="s">
        <v>447</v>
      </c>
      <c r="J2" s="110" t="s">
        <v>1029</v>
      </c>
      <c r="K2" s="110" t="s">
        <v>1073</v>
      </c>
      <c r="L2" s="110" t="s">
        <v>1092</v>
      </c>
      <c r="M2" s="110" t="s">
        <v>1098</v>
      </c>
      <c r="N2" s="110" t="s">
        <v>1104</v>
      </c>
      <c r="O2" s="110" t="s">
        <v>1195</v>
      </c>
      <c r="P2" s="110" t="s">
        <v>1211</v>
      </c>
      <c r="Q2" s="110" t="s">
        <v>1217</v>
      </c>
      <c r="R2" s="110" t="s">
        <v>1224</v>
      </c>
      <c r="S2" s="110" t="s">
        <v>1402</v>
      </c>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2906</v>
      </c>
      <c r="B3" s="106" t="s">
        <v>2907</v>
      </c>
      <c r="C3" s="107" t="s">
        <v>2908</v>
      </c>
      <c r="D3" s="107" t="s">
        <v>2909</v>
      </c>
      <c r="E3" s="107" t="s">
        <v>2910</v>
      </c>
      <c r="F3" s="108" t="s">
        <v>2911</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2912</v>
      </c>
      <c r="B4" s="106" t="s">
        <v>2913</v>
      </c>
      <c r="C4" s="107" t="s">
        <v>2914</v>
      </c>
      <c r="D4" s="107" t="s">
        <v>2915</v>
      </c>
      <c r="E4" s="107" t="s">
        <v>2916</v>
      </c>
      <c r="F4" s="108" t="s">
        <v>2917</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2918</v>
      </c>
      <c r="B5" s="106" t="s">
        <v>2919</v>
      </c>
      <c r="C5" s="107" t="s">
        <v>2920</v>
      </c>
      <c r="D5" s="107" t="s">
        <v>2921</v>
      </c>
      <c r="E5" s="107" t="s">
        <v>2922</v>
      </c>
      <c r="F5" s="108" t="s">
        <v>2923</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2924</v>
      </c>
      <c r="B6" s="106" t="s">
        <v>2925</v>
      </c>
      <c r="C6" s="107" t="s">
        <v>2926</v>
      </c>
      <c r="D6" s="107" t="s">
        <v>2927</v>
      </c>
      <c r="E6" s="107" t="s">
        <v>25</v>
      </c>
      <c r="F6" s="108" t="s">
        <v>2928</v>
      </c>
      <c r="G6" s="109">
        <f>IF(COUNTIF(H6:AU6,"&lt;&gt;")=0,"",SUMPRODUCT(((Recommendations[ImplStatus]="Implemented")+(Recommendations[ImplStatus]="Compensated"))*ISNUMBER(MATCH(Recommendations[Id],H6:AU6,0)))/COUNTIF(H6:AU6,"&lt;&gt;"))</f>
        <v>0</v>
      </c>
      <c r="H6" s="110" t="s">
        <v>284</v>
      </c>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2929</v>
      </c>
      <c r="B7" s="106" t="s">
        <v>13</v>
      </c>
      <c r="C7" s="107" t="s">
        <v>2930</v>
      </c>
      <c r="D7" s="107" t="s">
        <v>2931</v>
      </c>
      <c r="E7" s="107" t="s">
        <v>25</v>
      </c>
      <c r="F7" s="108" t="s">
        <v>2932</v>
      </c>
      <c r="G7" s="109">
        <f>IF(COUNTIF(H7:AU7,"&lt;&gt;")=0,"",SUMPRODUCT(((Recommendations[ImplStatus]="Implemented")+(Recommendations[ImplStatus]="Compensated"))*ISNUMBER(MATCH(Recommendations[Id],H7:AU7,0)))/COUNTIF(H7:AU7,"&lt;&gt;"))</f>
        <v>0</v>
      </c>
      <c r="H7" s="110" t="s">
        <v>1487</v>
      </c>
      <c r="I7" s="110" t="s">
        <v>1542</v>
      </c>
      <c r="J7" s="110" t="s">
        <v>1578</v>
      </c>
      <c r="K7" s="110" t="s">
        <v>1583</v>
      </c>
      <c r="L7" s="110" t="s">
        <v>1588</v>
      </c>
      <c r="M7" s="110" t="s">
        <v>1593</v>
      </c>
      <c r="N7" s="110" t="s">
        <v>1598</v>
      </c>
      <c r="O7" s="110" t="s">
        <v>1603</v>
      </c>
      <c r="P7" s="110" t="s">
        <v>1608</v>
      </c>
      <c r="Q7" s="110" t="s">
        <v>1613</v>
      </c>
      <c r="R7" s="110" t="s">
        <v>1618</v>
      </c>
      <c r="S7" s="110" t="s">
        <v>1623</v>
      </c>
      <c r="T7" s="110" t="s">
        <v>1629</v>
      </c>
      <c r="U7" s="110" t="s">
        <v>1634</v>
      </c>
      <c r="V7" s="110" t="s">
        <v>1639</v>
      </c>
      <c r="W7" s="110" t="s">
        <v>1644</v>
      </c>
      <c r="X7" s="110" t="s">
        <v>1649</v>
      </c>
      <c r="Y7" s="110" t="s">
        <v>1654</v>
      </c>
      <c r="Z7" s="110" t="s">
        <v>1659</v>
      </c>
      <c r="AA7" s="110" t="s">
        <v>1664</v>
      </c>
      <c r="AB7" s="110" t="s">
        <v>1669</v>
      </c>
      <c r="AC7" s="110" t="s">
        <v>1674</v>
      </c>
      <c r="AD7" s="110" t="s">
        <v>1679</v>
      </c>
      <c r="AE7" s="110" t="s">
        <v>1684</v>
      </c>
      <c r="AF7" s="110" t="s">
        <v>1689</v>
      </c>
      <c r="AG7" s="110" t="s">
        <v>1694</v>
      </c>
      <c r="AH7" s="110" t="s">
        <v>1699</v>
      </c>
      <c r="AI7" s="110" t="s">
        <v>1704</v>
      </c>
      <c r="AJ7" s="110" t="s">
        <v>1709</v>
      </c>
      <c r="AK7" s="110" t="s">
        <v>1714</v>
      </c>
      <c r="AL7" s="110" t="s">
        <v>1719</v>
      </c>
      <c r="AM7" s="110" t="s">
        <v>1724</v>
      </c>
      <c r="AN7" s="110" t="s">
        <v>1729</v>
      </c>
      <c r="AO7" s="110" t="s">
        <v>1734</v>
      </c>
      <c r="AP7" s="110" t="s">
        <v>1739</v>
      </c>
      <c r="AQ7" s="110" t="s">
        <v>1744</v>
      </c>
      <c r="AR7" s="110" t="s">
        <v>1749</v>
      </c>
      <c r="AS7" s="110" t="s">
        <v>1754</v>
      </c>
      <c r="AT7" s="110" t="s">
        <v>1759</v>
      </c>
      <c r="AU7" s="118" t="s">
        <v>1811</v>
      </c>
    </row>
    <row r="8" spans="1:47" ht="60" customHeight="1" x14ac:dyDescent="0.35">
      <c r="A8" s="116" t="s">
        <v>2933</v>
      </c>
      <c r="B8" s="106" t="s">
        <v>2934</v>
      </c>
      <c r="C8" s="107" t="s">
        <v>2935</v>
      </c>
      <c r="D8" s="107" t="s">
        <v>2936</v>
      </c>
      <c r="E8" s="107" t="s">
        <v>25</v>
      </c>
      <c r="F8" s="108" t="s">
        <v>2937</v>
      </c>
      <c r="G8" s="109">
        <f>IF(COUNTIF(H8:AU8,"&lt;&gt;")=0,"",SUMPRODUCT(((Recommendations[ImplStatus]="Implemented")+(Recommendations[ImplStatus]="Compensated"))*ISNUMBER(MATCH(Recommendations[Id],H8:AU8,0)))/COUNTIF(H8:AU8,"&lt;&gt;"))</f>
        <v>0</v>
      </c>
      <c r="H8" s="110" t="s">
        <v>324</v>
      </c>
      <c r="I8" s="110" t="s">
        <v>367</v>
      </c>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2938</v>
      </c>
      <c r="B9" s="106" t="s">
        <v>2939</v>
      </c>
      <c r="C9" s="107" t="s">
        <v>2940</v>
      </c>
      <c r="D9" s="107" t="s">
        <v>2941</v>
      </c>
      <c r="E9" s="107" t="s">
        <v>25</v>
      </c>
      <c r="F9" s="108" t="s">
        <v>2942</v>
      </c>
      <c r="G9" s="109">
        <f>IF(COUNTIF(H9:AU9,"&lt;&gt;")=0,"",SUMPRODUCT(((Recommendations[ImplStatus]="Implemented")+(Recommendations[ImplStatus]="Compensated"))*ISNUMBER(MATCH(Recommendations[Id],H9:AU9,0)))/COUNTIF(H9:AU9,"&lt;&gt;"))</f>
        <v>0</v>
      </c>
      <c r="H9" s="110" t="s">
        <v>296</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2943</v>
      </c>
      <c r="B10" s="106" t="s">
        <v>2944</v>
      </c>
      <c r="C10" s="107" t="s">
        <v>2945</v>
      </c>
      <c r="D10" s="107" t="s">
        <v>2946</v>
      </c>
      <c r="E10" s="107" t="s">
        <v>25</v>
      </c>
      <c r="F10" s="108" t="s">
        <v>2947</v>
      </c>
      <c r="G10" s="109">
        <f>IF(COUNTIF(H10:AU10,"&lt;&gt;")=0,"",SUMPRODUCT(((Recommendations[ImplStatus]="Implemented")+(Recommendations[ImplStatus]="Compensated"))*ISNUMBER(MATCH(Recommendations[Id],H10:AU10,0)))/COUNTIF(H10:AU10,"&lt;&gt;"))</f>
        <v>0</v>
      </c>
      <c r="H10" s="110" t="s">
        <v>214</v>
      </c>
      <c r="I10" s="110" t="s">
        <v>344</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2948</v>
      </c>
      <c r="B11" s="106" t="s">
        <v>2949</v>
      </c>
      <c r="C11" s="107" t="s">
        <v>2950</v>
      </c>
      <c r="D11" s="107" t="s">
        <v>2951</v>
      </c>
      <c r="E11" s="107" t="s">
        <v>25</v>
      </c>
      <c r="F11" s="108" t="s">
        <v>2952</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2953</v>
      </c>
      <c r="B12" s="106" t="s">
        <v>2954</v>
      </c>
      <c r="C12" s="107" t="s">
        <v>2955</v>
      </c>
      <c r="D12" s="107" t="s">
        <v>2956</v>
      </c>
      <c r="E12" s="107" t="s">
        <v>25</v>
      </c>
      <c r="F12" s="108" t="s">
        <v>2957</v>
      </c>
      <c r="G12" s="109">
        <f>IF(COUNTIF(H12:AU12,"&lt;&gt;")=0,"",SUMPRODUCT(((Recommendations[ImplStatus]="Implemented")+(Recommendations[ImplStatus]="Compensated"))*ISNUMBER(MATCH(Recommendations[Id],H12:AU12,0)))/COUNTIF(H12:AU12,"&lt;&gt;"))</f>
        <v>0</v>
      </c>
      <c r="H12" s="110" t="s">
        <v>831</v>
      </c>
      <c r="I12" s="110" t="s">
        <v>1440</v>
      </c>
      <c r="J12" s="110" t="s">
        <v>1554</v>
      </c>
      <c r="K12" s="110" t="s">
        <v>1560</v>
      </c>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2958</v>
      </c>
      <c r="B13" s="106" t="s">
        <v>2959</v>
      </c>
      <c r="C13" s="107" t="s">
        <v>2960</v>
      </c>
      <c r="D13" s="107" t="s">
        <v>2961</v>
      </c>
      <c r="E13" s="107" t="s">
        <v>25</v>
      </c>
      <c r="F13" s="108" t="s">
        <v>2962</v>
      </c>
      <c r="G13" s="109">
        <f>IF(COUNTIF(H13:AU13,"&lt;&gt;")=0,"",SUMPRODUCT(((Recommendations[ImplStatus]="Implemented")+(Recommendations[ImplStatus]="Compensated"))*ISNUMBER(MATCH(Recommendations[Id],H13:AU13,0)))/COUNTIF(H13:AU13,"&lt;&gt;"))</f>
        <v>0</v>
      </c>
      <c r="H13" s="110" t="s">
        <v>378</v>
      </c>
      <c r="I13" s="110" t="s">
        <v>385</v>
      </c>
      <c r="J13" s="110" t="s">
        <v>1466</v>
      </c>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2963</v>
      </c>
      <c r="B14" s="106" t="s">
        <v>2964</v>
      </c>
      <c r="C14" s="107" t="s">
        <v>2965</v>
      </c>
      <c r="D14" s="107" t="s">
        <v>2966</v>
      </c>
      <c r="E14" s="107" t="s">
        <v>25</v>
      </c>
      <c r="F14" s="108" t="s">
        <v>2967</v>
      </c>
      <c r="G14" s="109">
        <f>IF(COUNTIF(H14:AU14,"&lt;&gt;")=0,"",SUMPRODUCT(((Recommendations[ImplStatus]="Implemented")+(Recommendations[ImplStatus]="Compensated"))*ISNUMBER(MATCH(Recommendations[Id],H14:AU14,0)))/COUNTIF(H14:AU14,"&lt;&gt;"))</f>
        <v>0</v>
      </c>
      <c r="H14" s="110" t="s">
        <v>18</v>
      </c>
      <c r="I14" s="110" t="s">
        <v>29</v>
      </c>
      <c r="J14" s="110" t="s">
        <v>34</v>
      </c>
      <c r="K14" s="110" t="s">
        <v>39</v>
      </c>
      <c r="L14" s="110" t="s">
        <v>44</v>
      </c>
      <c r="M14" s="110" t="s">
        <v>49</v>
      </c>
      <c r="N14" s="110" t="s">
        <v>56</v>
      </c>
      <c r="O14" s="110" t="s">
        <v>62</v>
      </c>
      <c r="P14" s="110" t="s">
        <v>79</v>
      </c>
      <c r="Q14" s="110" t="s">
        <v>349</v>
      </c>
      <c r="R14" s="110" t="s">
        <v>424</v>
      </c>
      <c r="S14" s="110" t="s">
        <v>452</v>
      </c>
      <c r="T14" s="110" t="s">
        <v>458</v>
      </c>
      <c r="U14" s="110" t="s">
        <v>464</v>
      </c>
      <c r="V14" s="110" t="s">
        <v>469</v>
      </c>
      <c r="W14" s="110" t="s">
        <v>487</v>
      </c>
      <c r="X14" s="110" t="s">
        <v>493</v>
      </c>
      <c r="Y14" s="110" t="s">
        <v>499</v>
      </c>
      <c r="Z14" s="110" t="s">
        <v>505</v>
      </c>
      <c r="AA14" s="110" t="s">
        <v>511</v>
      </c>
      <c r="AB14" s="110" t="s">
        <v>517</v>
      </c>
      <c r="AC14" s="110" t="s">
        <v>523</v>
      </c>
      <c r="AD14" s="110" t="s">
        <v>529</v>
      </c>
      <c r="AE14" s="110" t="s">
        <v>535</v>
      </c>
      <c r="AF14" s="110" t="s">
        <v>541</v>
      </c>
      <c r="AG14" s="110" t="s">
        <v>547</v>
      </c>
      <c r="AH14" s="110" t="s">
        <v>553</v>
      </c>
      <c r="AI14" s="110" t="s">
        <v>559</v>
      </c>
      <c r="AJ14" s="110" t="s">
        <v>565</v>
      </c>
      <c r="AK14" s="110" t="s">
        <v>571</v>
      </c>
      <c r="AL14" s="110" t="s">
        <v>577</v>
      </c>
      <c r="AM14" s="110" t="s">
        <v>583</v>
      </c>
      <c r="AN14" s="110" t="s">
        <v>589</v>
      </c>
      <c r="AO14" s="110" t="s">
        <v>595</v>
      </c>
      <c r="AP14" s="110" t="s">
        <v>601</v>
      </c>
      <c r="AQ14" s="110" t="s">
        <v>607</v>
      </c>
      <c r="AR14" s="110" t="s">
        <v>613</v>
      </c>
      <c r="AS14" s="110" t="s">
        <v>619</v>
      </c>
      <c r="AT14" s="110" t="s">
        <v>626</v>
      </c>
      <c r="AU14" s="118" t="s">
        <v>632</v>
      </c>
    </row>
    <row r="15" spans="1:47" ht="60" customHeight="1" x14ac:dyDescent="0.35">
      <c r="A15" s="116" t="s">
        <v>2968</v>
      </c>
      <c r="B15" s="106" t="s">
        <v>2969</v>
      </c>
      <c r="C15" s="107" t="s">
        <v>2970</v>
      </c>
      <c r="D15" s="107" t="s">
        <v>2971</v>
      </c>
      <c r="E15" s="107" t="s">
        <v>25</v>
      </c>
      <c r="F15" s="108" t="s">
        <v>2972</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2973</v>
      </c>
      <c r="B16" s="106" t="s">
        <v>2974</v>
      </c>
      <c r="C16" s="107" t="s">
        <v>2975</v>
      </c>
      <c r="D16" s="107" t="s">
        <v>2976</v>
      </c>
      <c r="E16" s="107" t="s">
        <v>25</v>
      </c>
      <c r="F16" s="108" t="s">
        <v>2977</v>
      </c>
      <c r="G16" s="109">
        <f>IF(COUNTIF(H16:AU16,"&lt;&gt;")=0,"",SUMPRODUCT(((Recommendations[ImplStatus]="Implemented")+(Recommendations[ImplStatus]="Compensated"))*ISNUMBER(MATCH(Recommendations[Id],H16:AU16,0)))/COUNTIF(H16:AU16,"&lt;&gt;"))</f>
        <v>0</v>
      </c>
      <c r="H16" s="110" t="s">
        <v>1022</v>
      </c>
      <c r="I16" s="110" t="s">
        <v>1060</v>
      </c>
      <c r="J16" s="110" t="s">
        <v>1066</v>
      </c>
      <c r="K16" s="110" t="s">
        <v>1085</v>
      </c>
      <c r="L16" s="110" t="s">
        <v>1291</v>
      </c>
      <c r="M16" s="110" t="s">
        <v>1297</v>
      </c>
      <c r="N16" s="110" t="s">
        <v>1302</v>
      </c>
      <c r="O16" s="110" t="s">
        <v>1307</v>
      </c>
      <c r="P16" s="110" t="s">
        <v>1312</v>
      </c>
      <c r="Q16" s="110" t="s">
        <v>1337</v>
      </c>
      <c r="R16" s="110" t="s">
        <v>1451</v>
      </c>
      <c r="S16" s="110" t="s">
        <v>1507</v>
      </c>
      <c r="T16" s="110" t="s">
        <v>1513</v>
      </c>
      <c r="U16" s="110" t="s">
        <v>1519</v>
      </c>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2978</v>
      </c>
      <c r="B17" s="106" t="s">
        <v>2979</v>
      </c>
      <c r="C17" s="107" t="s">
        <v>2980</v>
      </c>
      <c r="D17" s="107" t="s">
        <v>2981</v>
      </c>
      <c r="E17" s="107" t="s">
        <v>25</v>
      </c>
      <c r="F17" s="108" t="s">
        <v>2982</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2983</v>
      </c>
      <c r="B18" s="106" t="s">
        <v>2984</v>
      </c>
      <c r="C18" s="107" t="s">
        <v>2985</v>
      </c>
      <c r="D18" s="107" t="s">
        <v>2986</v>
      </c>
      <c r="E18" s="107" t="s">
        <v>25</v>
      </c>
      <c r="F18" s="108" t="s">
        <v>2987</v>
      </c>
      <c r="G18" s="109">
        <f>IF(COUNTIF(H18:AU18,"&lt;&gt;")=0,"",SUMPRODUCT(((Recommendations[ImplStatus]="Implemented")+(Recommendations[ImplStatus]="Compensated"))*ISNUMBER(MATCH(Recommendations[Id],H18:AU18,0)))/COUNTIF(H18:AU18,"&lt;&gt;"))</f>
        <v>0</v>
      </c>
      <c r="H18" s="110" t="s">
        <v>120</v>
      </c>
      <c r="I18" s="110" t="s">
        <v>130</v>
      </c>
      <c r="J18" s="110" t="s">
        <v>136</v>
      </c>
      <c r="K18" s="110" t="s">
        <v>183</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2988</v>
      </c>
      <c r="B19" s="106" t="s">
        <v>2989</v>
      </c>
      <c r="C19" s="107" t="s">
        <v>2990</v>
      </c>
      <c r="D19" s="107" t="s">
        <v>2991</v>
      </c>
      <c r="E19" s="107" t="s">
        <v>25</v>
      </c>
      <c r="F19" s="108" t="s">
        <v>2992</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62</v>
      </c>
      <c r="P19" s="110" t="s">
        <v>290</v>
      </c>
      <c r="Q19" s="110" t="s">
        <v>344</v>
      </c>
      <c r="R19" s="110" t="s">
        <v>361</v>
      </c>
      <c r="S19" s="110" t="s">
        <v>474</v>
      </c>
      <c r="T19" s="110" t="s">
        <v>479</v>
      </c>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2993</v>
      </c>
      <c r="B20" s="106" t="s">
        <v>2994</v>
      </c>
      <c r="C20" s="107" t="s">
        <v>2995</v>
      </c>
      <c r="D20" s="107" t="s">
        <v>2996</v>
      </c>
      <c r="E20" s="107" t="s">
        <v>25</v>
      </c>
      <c r="F20" s="108" t="s">
        <v>2997</v>
      </c>
      <c r="G20" s="109">
        <f>IF(COUNTIF(H20:AU20,"&lt;&gt;")=0,"",SUMPRODUCT(((Recommendations[ImplStatus]="Implemented")+(Recommendations[ImplStatus]="Compensated"))*ISNUMBER(MATCH(Recommendations[Id],H20:AU20,0)))/COUNTIF(H20:AU20,"&lt;&gt;"))</f>
        <v>0</v>
      </c>
      <c r="H20" s="110" t="s">
        <v>837</v>
      </c>
      <c r="I20" s="110" t="s">
        <v>903</v>
      </c>
      <c r="J20" s="110" t="s">
        <v>959</v>
      </c>
      <c r="K20" s="110" t="s">
        <v>972</v>
      </c>
      <c r="L20" s="110" t="s">
        <v>978</v>
      </c>
      <c r="M20" s="110" t="s">
        <v>985</v>
      </c>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2998</v>
      </c>
      <c r="B21" s="106" t="s">
        <v>2999</v>
      </c>
      <c r="C21" s="107" t="s">
        <v>3000</v>
      </c>
      <c r="D21" s="107" t="s">
        <v>3001</v>
      </c>
      <c r="E21" s="107" t="s">
        <v>3002</v>
      </c>
      <c r="F21" s="108" t="s">
        <v>3003</v>
      </c>
      <c r="G21" s="109">
        <f>IF(COUNTIF(H21:AU21,"&lt;&gt;")=0,"",SUMPRODUCT(((Recommendations[ImplStatus]="Implemented")+(Recommendations[ImplStatus]="Compensated"))*ISNUMBER(MATCH(Recommendations[Id],H21:AU21,0)))/COUNTIF(H21:AU21,"&lt;&gt;"))</f>
        <v>0</v>
      </c>
      <c r="H21" s="110" t="s">
        <v>1017</v>
      </c>
      <c r="I21" s="110" t="s">
        <v>1128</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3004</v>
      </c>
      <c r="B22" s="106" t="s">
        <v>3005</v>
      </c>
      <c r="C22" s="107" t="s">
        <v>3006</v>
      </c>
      <c r="D22" s="107" t="s">
        <v>3007</v>
      </c>
      <c r="E22" s="107" t="s">
        <v>3008</v>
      </c>
      <c r="F22" s="108" t="s">
        <v>3009</v>
      </c>
      <c r="G22" s="109">
        <f>IF(COUNTIF(H22:AU22,"&lt;&gt;")=0,"",SUMPRODUCT(((Recommendations[ImplStatus]="Implemented")+(Recommendations[ImplStatus]="Compensated"))*ISNUMBER(MATCH(Recommendations[Id],H22:AU22,0)))/COUNTIF(H22:AU22,"&lt;&gt;"))</f>
        <v>0</v>
      </c>
      <c r="H22" s="110" t="s">
        <v>68</v>
      </c>
      <c r="I22" s="110" t="s">
        <v>73</v>
      </c>
      <c r="J22" s="110" t="s">
        <v>452</v>
      </c>
      <c r="K22" s="110" t="s">
        <v>458</v>
      </c>
      <c r="L22" s="110" t="s">
        <v>1679</v>
      </c>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3010</v>
      </c>
      <c r="B23" s="106" t="s">
        <v>3011</v>
      </c>
      <c r="C23" s="107" t="s">
        <v>3012</v>
      </c>
      <c r="D23" s="107" t="s">
        <v>3013</v>
      </c>
      <c r="E23" s="107" t="s">
        <v>3014</v>
      </c>
      <c r="F23" s="108" t="s">
        <v>3015</v>
      </c>
      <c r="G23" s="109">
        <f>IF(COUNTIF(H23:AU23,"&lt;&gt;")=0,"",SUMPRODUCT(((Recommendations[ImplStatus]="Implemented")+(Recommendations[ImplStatus]="Compensated"))*ISNUMBER(MATCH(Recommendations[Id],H23:AU23,0)))/COUNTIF(H23:AU23,"&lt;&gt;"))</f>
        <v>0</v>
      </c>
      <c r="H23" s="110" t="s">
        <v>424</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3016</v>
      </c>
      <c r="B24" s="106" t="s">
        <v>3017</v>
      </c>
      <c r="C24" s="107" t="s">
        <v>3018</v>
      </c>
      <c r="D24" s="107" t="s">
        <v>3019</v>
      </c>
      <c r="E24" s="107" t="s">
        <v>25</v>
      </c>
      <c r="F24" s="108" t="s">
        <v>3020</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3021</v>
      </c>
      <c r="B25" s="106" t="s">
        <v>3022</v>
      </c>
      <c r="C25" s="107" t="s">
        <v>3023</v>
      </c>
      <c r="D25" s="107" t="s">
        <v>25</v>
      </c>
      <c r="E25" s="107" t="s">
        <v>25</v>
      </c>
      <c r="F25" s="108" t="s">
        <v>3024</v>
      </c>
      <c r="G25" s="109">
        <f>IF(COUNTIF(H25:AU25,"&lt;&gt;")=0,"",SUMPRODUCT(((Recommendations[ImplStatus]="Implemented")+(Recommendations[ImplStatus]="Compensated"))*ISNUMBER(MATCH(Recommendations[Id],H25:AU25,0)))/COUNTIF(H25:AU25,"&lt;&gt;"))</f>
        <v>0</v>
      </c>
      <c r="H25" s="110" t="s">
        <v>831</v>
      </c>
      <c r="I25" s="110" t="s">
        <v>837</v>
      </c>
      <c r="J25" s="110" t="s">
        <v>843</v>
      </c>
      <c r="K25" s="110" t="s">
        <v>849</v>
      </c>
      <c r="L25" s="110" t="s">
        <v>855</v>
      </c>
      <c r="M25" s="110" t="s">
        <v>861</v>
      </c>
      <c r="N25" s="110" t="s">
        <v>866</v>
      </c>
      <c r="O25" s="110" t="s">
        <v>873</v>
      </c>
      <c r="P25" s="110" t="s">
        <v>879</v>
      </c>
      <c r="Q25" s="110" t="s">
        <v>885</v>
      </c>
      <c r="R25" s="110" t="s">
        <v>891</v>
      </c>
      <c r="S25" s="110" t="s">
        <v>897</v>
      </c>
      <c r="T25" s="110" t="s">
        <v>903</v>
      </c>
      <c r="U25" s="110" t="s">
        <v>922</v>
      </c>
      <c r="V25" s="110" t="s">
        <v>928</v>
      </c>
      <c r="W25" s="110" t="s">
        <v>934</v>
      </c>
      <c r="X25" s="110" t="s">
        <v>940</v>
      </c>
      <c r="Y25" s="110" t="s">
        <v>946</v>
      </c>
      <c r="Z25" s="110" t="s">
        <v>952</v>
      </c>
      <c r="AA25" s="110" t="s">
        <v>959</v>
      </c>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3025</v>
      </c>
      <c r="B26" s="106" t="s">
        <v>3026</v>
      </c>
      <c r="C26" s="107" t="s">
        <v>3027</v>
      </c>
      <c r="D26" s="107" t="s">
        <v>3028</v>
      </c>
      <c r="E26" s="107" t="s">
        <v>25</v>
      </c>
      <c r="F26" s="108" t="s">
        <v>3029</v>
      </c>
      <c r="G26" s="109">
        <f>IF(COUNTIF(H26:AU26,"&lt;&gt;")=0,"",SUMPRODUCT(((Recommendations[ImplStatus]="Implemented")+(Recommendations[ImplStatus]="Compensated"))*ISNUMBER(MATCH(Recommendations[Id],H26:AU26,0)))/COUNTIF(H26:AU26,"&lt;&gt;"))</f>
        <v>0</v>
      </c>
      <c r="H26" s="110" t="s">
        <v>798</v>
      </c>
      <c r="I26" s="110" t="s">
        <v>805</v>
      </c>
      <c r="J26" s="110" t="s">
        <v>812</v>
      </c>
      <c r="K26" s="110" t="s">
        <v>818</v>
      </c>
      <c r="L26" s="110" t="s">
        <v>825</v>
      </c>
      <c r="M26" s="110" t="s">
        <v>910</v>
      </c>
      <c r="N26" s="110" t="s">
        <v>916</v>
      </c>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3030</v>
      </c>
      <c r="B27" s="106" t="s">
        <v>3031</v>
      </c>
      <c r="C27" s="107" t="s">
        <v>3032</v>
      </c>
      <c r="D27" s="107" t="s">
        <v>3033</v>
      </c>
      <c r="E27" s="107" t="s">
        <v>3034</v>
      </c>
      <c r="F27" s="108" t="s">
        <v>3035</v>
      </c>
      <c r="G27" s="109">
        <f>IF(COUNTIF(H27:AU27,"&lt;&gt;")=0,"",SUMPRODUCT(((Recommendations[ImplStatus]="Implemented")+(Recommendations[ImplStatus]="Compensated"))*ISNUMBER(MATCH(Recommendations[Id],H27:AU27,0)))/COUNTIF(H27:AU27,"&lt;&gt;"))</f>
        <v>0</v>
      </c>
      <c r="H27" s="110" t="s">
        <v>93</v>
      </c>
      <c r="I27" s="110" t="s">
        <v>98</v>
      </c>
      <c r="J27" s="110" t="s">
        <v>116</v>
      </c>
      <c r="K27" s="110" t="s">
        <v>120</v>
      </c>
      <c r="L27" s="110" t="s">
        <v>136</v>
      </c>
      <c r="M27" s="110" t="s">
        <v>140</v>
      </c>
      <c r="N27" s="110" t="s">
        <v>150</v>
      </c>
      <c r="O27" s="110" t="s">
        <v>154</v>
      </c>
      <c r="P27" s="110" t="s">
        <v>164</v>
      </c>
      <c r="Q27" s="110" t="s">
        <v>168</v>
      </c>
      <c r="R27" s="110" t="s">
        <v>183</v>
      </c>
      <c r="S27" s="110" t="s">
        <v>187</v>
      </c>
      <c r="T27" s="110" t="s">
        <v>201</v>
      </c>
      <c r="U27" s="110" t="s">
        <v>205</v>
      </c>
      <c r="V27" s="110" t="s">
        <v>310</v>
      </c>
      <c r="W27" s="110" t="s">
        <v>317</v>
      </c>
      <c r="X27" s="110" t="s">
        <v>337</v>
      </c>
      <c r="Y27" s="110" t="s">
        <v>349</v>
      </c>
      <c r="Z27" s="110" t="s">
        <v>355</v>
      </c>
      <c r="AA27" s="110" t="s">
        <v>430</v>
      </c>
      <c r="AB27" s="110" t="s">
        <v>436</v>
      </c>
      <c r="AC27" s="110" t="s">
        <v>469</v>
      </c>
      <c r="AD27" s="110" t="s">
        <v>754</v>
      </c>
      <c r="AE27" s="110" t="s">
        <v>1122</v>
      </c>
      <c r="AF27" s="110" t="s">
        <v>1526</v>
      </c>
      <c r="AG27" s="110" t="s">
        <v>1537</v>
      </c>
      <c r="AH27" s="110" t="s">
        <v>1547</v>
      </c>
      <c r="AI27" s="110" t="s">
        <v>1565</v>
      </c>
      <c r="AJ27" s="110" t="s">
        <v>1890</v>
      </c>
      <c r="AK27" s="110"/>
      <c r="AL27" s="110"/>
      <c r="AM27" s="110"/>
      <c r="AN27" s="110"/>
      <c r="AO27" s="110"/>
      <c r="AP27" s="110"/>
      <c r="AQ27" s="110"/>
      <c r="AR27" s="110"/>
      <c r="AS27" s="110"/>
      <c r="AT27" s="110"/>
      <c r="AU27" s="118"/>
    </row>
    <row r="28" spans="1:47" ht="60" customHeight="1" x14ac:dyDescent="0.35">
      <c r="A28" s="116" t="s">
        <v>3036</v>
      </c>
      <c r="B28" s="106" t="s">
        <v>3037</v>
      </c>
      <c r="C28" s="107" t="s">
        <v>3038</v>
      </c>
      <c r="D28" s="107" t="s">
        <v>25</v>
      </c>
      <c r="E28" s="107" t="s">
        <v>25</v>
      </c>
      <c r="F28" s="108" t="s">
        <v>3039</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3040</v>
      </c>
      <c r="B29" s="106" t="s">
        <v>3041</v>
      </c>
      <c r="C29" s="107" t="s">
        <v>3042</v>
      </c>
      <c r="D29" s="107" t="s">
        <v>3043</v>
      </c>
      <c r="E29" s="107" t="s">
        <v>3044</v>
      </c>
      <c r="F29" s="108" t="s">
        <v>3045</v>
      </c>
      <c r="G29" s="109">
        <f>IF(COUNTIF(H29:AU29,"&lt;&gt;")=0,"",SUMPRODUCT(((Recommendations[ImplStatus]="Implemented")+(Recommendations[ImplStatus]="Compensated"))*ISNUMBER(MATCH(Recommendations[Id],H29:AU29,0)))/COUNTIF(H29:AU29,"&lt;&gt;"))</f>
        <v>0</v>
      </c>
      <c r="H29" s="110" t="s">
        <v>1054</v>
      </c>
      <c r="I29" s="110" t="s">
        <v>1110</v>
      </c>
      <c r="J29" s="110" t="s">
        <v>1190</v>
      </c>
      <c r="K29" s="110" t="s">
        <v>1195</v>
      </c>
      <c r="L29" s="110" t="s">
        <v>1200</v>
      </c>
      <c r="M29" s="110" t="s">
        <v>1205</v>
      </c>
      <c r="N29" s="110" t="s">
        <v>1211</v>
      </c>
      <c r="O29" s="110" t="s">
        <v>1217</v>
      </c>
      <c r="P29" s="110" t="s">
        <v>1224</v>
      </c>
      <c r="Q29" s="110" t="s">
        <v>1231</v>
      </c>
      <c r="R29" s="110" t="s">
        <v>1237</v>
      </c>
      <c r="S29" s="110" t="s">
        <v>1244</v>
      </c>
      <c r="T29" s="110" t="s">
        <v>1251</v>
      </c>
      <c r="U29" s="110" t="s">
        <v>1257</v>
      </c>
      <c r="V29" s="110" t="s">
        <v>1263</v>
      </c>
      <c r="W29" s="110" t="s">
        <v>1269</v>
      </c>
      <c r="X29" s="110" t="s">
        <v>1275</v>
      </c>
      <c r="Y29" s="110" t="s">
        <v>1281</v>
      </c>
      <c r="Z29" s="110" t="s">
        <v>1286</v>
      </c>
      <c r="AA29" s="110" t="s">
        <v>1297</v>
      </c>
      <c r="AB29" s="110" t="s">
        <v>1317</v>
      </c>
      <c r="AC29" s="110" t="s">
        <v>1324</v>
      </c>
      <c r="AD29" s="110" t="s">
        <v>1331</v>
      </c>
      <c r="AE29" s="110" t="s">
        <v>1343</v>
      </c>
      <c r="AF29" s="110" t="s">
        <v>1896</v>
      </c>
      <c r="AG29" s="110" t="s">
        <v>1901</v>
      </c>
      <c r="AH29" s="110" t="s">
        <v>1906</v>
      </c>
      <c r="AI29" s="110" t="s">
        <v>1916</v>
      </c>
      <c r="AJ29" s="110" t="s">
        <v>1921</v>
      </c>
      <c r="AK29" s="110" t="s">
        <v>1926</v>
      </c>
      <c r="AL29" s="110" t="s">
        <v>1931</v>
      </c>
      <c r="AM29" s="110"/>
      <c r="AN29" s="110"/>
      <c r="AO29" s="110"/>
      <c r="AP29" s="110"/>
      <c r="AQ29" s="110"/>
      <c r="AR29" s="110"/>
      <c r="AS29" s="110"/>
      <c r="AT29" s="110"/>
      <c r="AU29" s="118"/>
    </row>
    <row r="30" spans="1:47" ht="60" customHeight="1" x14ac:dyDescent="0.35">
      <c r="A30" s="116" t="s">
        <v>3046</v>
      </c>
      <c r="B30" s="106" t="s">
        <v>3047</v>
      </c>
      <c r="C30" s="107" t="s">
        <v>3048</v>
      </c>
      <c r="D30" s="107" t="s">
        <v>3049</v>
      </c>
      <c r="E30" s="107" t="s">
        <v>25</v>
      </c>
      <c r="F30" s="108" t="s">
        <v>3050</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3051</v>
      </c>
      <c r="B31" s="106" t="s">
        <v>3052</v>
      </c>
      <c r="C31" s="107" t="s">
        <v>3053</v>
      </c>
      <c r="D31" s="107" t="s">
        <v>3054</v>
      </c>
      <c r="E31" s="107" t="s">
        <v>3055</v>
      </c>
      <c r="F31" s="108" t="s">
        <v>3056</v>
      </c>
      <c r="G31" s="109">
        <f>IF(COUNTIF(H31:AU31,"&lt;&gt;")=0,"",SUMPRODUCT(((Recommendations[ImplStatus]="Implemented")+(Recommendations[ImplStatus]="Compensated"))*ISNUMBER(MATCH(Recommendations[Id],H31:AU31,0)))/COUNTIF(H31:AU31,"&lt;&gt;"))</f>
        <v>0</v>
      </c>
      <c r="H31" s="110" t="s">
        <v>274</v>
      </c>
      <c r="I31" s="110" t="s">
        <v>279</v>
      </c>
      <c r="J31" s="110" t="s">
        <v>681</v>
      </c>
      <c r="K31" s="110" t="s">
        <v>1029</v>
      </c>
      <c r="L31" s="110" t="s">
        <v>1116</v>
      </c>
      <c r="M31" s="110" t="s">
        <v>1135</v>
      </c>
      <c r="N31" s="110" t="s">
        <v>1140</v>
      </c>
      <c r="O31" s="110" t="s">
        <v>1146</v>
      </c>
      <c r="P31" s="110" t="s">
        <v>1151</v>
      </c>
      <c r="Q31" s="110" t="s">
        <v>1157</v>
      </c>
      <c r="R31" s="110" t="s">
        <v>1162</v>
      </c>
      <c r="S31" s="110" t="s">
        <v>1168</v>
      </c>
      <c r="T31" s="110" t="s">
        <v>1355</v>
      </c>
      <c r="U31" s="110" t="s">
        <v>1360</v>
      </c>
      <c r="V31" s="110" t="s">
        <v>1365</v>
      </c>
      <c r="W31" s="110" t="s">
        <v>1370</v>
      </c>
      <c r="X31" s="110" t="s">
        <v>1387</v>
      </c>
      <c r="Y31" s="110" t="s">
        <v>1392</v>
      </c>
      <c r="Z31" s="110" t="s">
        <v>1402</v>
      </c>
      <c r="AA31" s="110" t="s">
        <v>1623</v>
      </c>
      <c r="AB31" s="110" t="s">
        <v>1911</v>
      </c>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3057</v>
      </c>
      <c r="B32" s="106" t="s">
        <v>3058</v>
      </c>
      <c r="C32" s="107" t="s">
        <v>3059</v>
      </c>
      <c r="D32" s="107" t="s">
        <v>3060</v>
      </c>
      <c r="E32" s="107" t="s">
        <v>3061</v>
      </c>
      <c r="F32" s="108" t="s">
        <v>3062</v>
      </c>
      <c r="G32" s="109">
        <f>IF(COUNTIF(H32:AU32,"&lt;&gt;")=0,"",SUMPRODUCT(((Recommendations[ImplStatus]="Implemented")+(Recommendations[ImplStatus]="Compensated"))*ISNUMBER(MATCH(Recommendations[Id],H32:AU32,0)))/COUNTIF(H32:AU32,"&lt;&gt;"))</f>
        <v>0</v>
      </c>
      <c r="H32" s="110" t="s">
        <v>274</v>
      </c>
      <c r="I32" s="110" t="s">
        <v>324</v>
      </c>
      <c r="J32" s="110" t="s">
        <v>367</v>
      </c>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3063</v>
      </c>
      <c r="B33" s="106" t="s">
        <v>3064</v>
      </c>
      <c r="C33" s="107" t="s">
        <v>3065</v>
      </c>
      <c r="D33" s="107" t="s">
        <v>3066</v>
      </c>
      <c r="E33" s="107" t="s">
        <v>25</v>
      </c>
      <c r="F33" s="108" t="s">
        <v>3067</v>
      </c>
      <c r="G33" s="109">
        <f>IF(COUNTIF(H33:AU33,"&lt;&gt;")=0,"",SUMPRODUCT(((Recommendations[ImplStatus]="Implemented")+(Recommendations[ImplStatus]="Compensated"))*ISNUMBER(MATCH(Recommendations[Id],H33:AU33,0)))/COUNTIF(H33:AU33,"&lt;&gt;"))</f>
        <v>0</v>
      </c>
      <c r="H33" s="110" t="s">
        <v>1414</v>
      </c>
      <c r="I33" s="110" t="s">
        <v>1429</v>
      </c>
      <c r="J33" s="110" t="s">
        <v>1446</v>
      </c>
      <c r="K33" s="110" t="s">
        <v>1451</v>
      </c>
      <c r="L33" s="110" t="s">
        <v>1456</v>
      </c>
      <c r="M33" s="110" t="s">
        <v>1460</v>
      </c>
      <c r="N33" s="110" t="s">
        <v>1466</v>
      </c>
      <c r="O33" s="110" t="s">
        <v>1472</v>
      </c>
      <c r="P33" s="110" t="s">
        <v>1477</v>
      </c>
      <c r="Q33" s="110" t="s">
        <v>1492</v>
      </c>
      <c r="R33" s="110" t="s">
        <v>1497</v>
      </c>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3068</v>
      </c>
      <c r="B34" s="106" t="s">
        <v>3069</v>
      </c>
      <c r="C34" s="107" t="s">
        <v>3070</v>
      </c>
      <c r="D34" s="107" t="s">
        <v>3071</v>
      </c>
      <c r="E34" s="107" t="s">
        <v>25</v>
      </c>
      <c r="F34" s="108" t="s">
        <v>3072</v>
      </c>
      <c r="G34" s="109">
        <f>IF(COUNTIF(H34:AU34,"&lt;&gt;")=0,"",SUMPRODUCT(((Recommendations[ImplStatus]="Implemented")+(Recommendations[ImplStatus]="Compensated"))*ISNUMBER(MATCH(Recommendations[Id],H34:AU34,0)))/COUNTIF(H34:AU34,"&lt;&gt;"))</f>
        <v>0</v>
      </c>
      <c r="H34" s="110" t="s">
        <v>87</v>
      </c>
      <c r="I34" s="110" t="s">
        <v>93</v>
      </c>
      <c r="J34" s="110" t="s">
        <v>98</v>
      </c>
      <c r="K34" s="110" t="s">
        <v>103</v>
      </c>
      <c r="L34" s="110" t="s">
        <v>110</v>
      </c>
      <c r="M34" s="110" t="s">
        <v>116</v>
      </c>
      <c r="N34" s="110" t="s">
        <v>125</v>
      </c>
      <c r="O34" s="110" t="s">
        <v>140</v>
      </c>
      <c r="P34" s="110" t="s">
        <v>145</v>
      </c>
      <c r="Q34" s="110" t="s">
        <v>150</v>
      </c>
      <c r="R34" s="110" t="s">
        <v>154</v>
      </c>
      <c r="S34" s="110" t="s">
        <v>159</v>
      </c>
      <c r="T34" s="110" t="s">
        <v>164</v>
      </c>
      <c r="U34" s="110" t="s">
        <v>168</v>
      </c>
      <c r="V34" s="110" t="s">
        <v>172</v>
      </c>
      <c r="W34" s="110" t="s">
        <v>177</v>
      </c>
      <c r="X34" s="110" t="s">
        <v>187</v>
      </c>
      <c r="Y34" s="110" t="s">
        <v>191</v>
      </c>
      <c r="Z34" s="110" t="s">
        <v>196</v>
      </c>
      <c r="AA34" s="110" t="s">
        <v>201</v>
      </c>
      <c r="AB34" s="110" t="s">
        <v>205</v>
      </c>
      <c r="AC34" s="110" t="s">
        <v>209</v>
      </c>
      <c r="AD34" s="110" t="s">
        <v>226</v>
      </c>
      <c r="AE34" s="110" t="s">
        <v>233</v>
      </c>
      <c r="AF34" s="110" t="s">
        <v>240</v>
      </c>
      <c r="AG34" s="110" t="s">
        <v>245</v>
      </c>
      <c r="AH34" s="110" t="s">
        <v>251</v>
      </c>
      <c r="AI34" s="110" t="s">
        <v>256</v>
      </c>
      <c r="AJ34" s="110" t="s">
        <v>261</v>
      </c>
      <c r="AK34" s="110" t="s">
        <v>303</v>
      </c>
      <c r="AL34" s="110" t="s">
        <v>407</v>
      </c>
      <c r="AM34" s="110" t="s">
        <v>412</v>
      </c>
      <c r="AN34" s="110" t="s">
        <v>418</v>
      </c>
      <c r="AO34" s="110" t="s">
        <v>664</v>
      </c>
      <c r="AP34" s="110" t="s">
        <v>670</v>
      </c>
      <c r="AQ34" s="110" t="s">
        <v>676</v>
      </c>
      <c r="AR34" s="110" t="s">
        <v>681</v>
      </c>
      <c r="AS34" s="110" t="s">
        <v>687</v>
      </c>
      <c r="AT34" s="110" t="s">
        <v>698</v>
      </c>
      <c r="AU34" s="118" t="s">
        <v>704</v>
      </c>
    </row>
    <row r="35" spans="1:47" ht="60" customHeight="1" x14ac:dyDescent="0.35">
      <c r="A35" s="116" t="s">
        <v>3073</v>
      </c>
      <c r="B35" s="106" t="s">
        <v>3074</v>
      </c>
      <c r="C35" s="107" t="s">
        <v>3075</v>
      </c>
      <c r="D35" s="107" t="s">
        <v>3076</v>
      </c>
      <c r="E35" s="107" t="s">
        <v>3077</v>
      </c>
      <c r="F35" s="108" t="s">
        <v>3078</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3079</v>
      </c>
      <c r="B36" s="106" t="s">
        <v>3080</v>
      </c>
      <c r="C36" s="107" t="s">
        <v>3081</v>
      </c>
      <c r="D36" s="107" t="s">
        <v>3082</v>
      </c>
      <c r="E36" s="107" t="s">
        <v>3083</v>
      </c>
      <c r="F36" s="108" t="s">
        <v>3084</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3085</v>
      </c>
      <c r="B37" s="106" t="s">
        <v>3086</v>
      </c>
      <c r="C37" s="107" t="s">
        <v>3087</v>
      </c>
      <c r="D37" s="107" t="s">
        <v>3088</v>
      </c>
      <c r="E37" s="107" t="s">
        <v>25</v>
      </c>
      <c r="F37" s="108" t="s">
        <v>3089</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3090</v>
      </c>
      <c r="B38" s="106" t="s">
        <v>3091</v>
      </c>
      <c r="C38" s="107" t="s">
        <v>3092</v>
      </c>
      <c r="D38" s="107" t="s">
        <v>3093</v>
      </c>
      <c r="E38" s="107" t="s">
        <v>3094</v>
      </c>
      <c r="F38" s="108" t="s">
        <v>3095</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3096</v>
      </c>
      <c r="B39" s="106" t="s">
        <v>3097</v>
      </c>
      <c r="C39" s="107" t="s">
        <v>3098</v>
      </c>
      <c r="D39" s="107" t="s">
        <v>3099</v>
      </c>
      <c r="E39" s="107" t="s">
        <v>25</v>
      </c>
      <c r="F39" s="108" t="s">
        <v>3100</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3101</v>
      </c>
      <c r="B40" s="106" t="s">
        <v>3102</v>
      </c>
      <c r="C40" s="107" t="s">
        <v>3103</v>
      </c>
      <c r="D40" s="107" t="s">
        <v>3104</v>
      </c>
      <c r="E40" s="107" t="s">
        <v>3105</v>
      </c>
      <c r="F40" s="108" t="s">
        <v>3106</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3107</v>
      </c>
      <c r="B41" s="106" t="s">
        <v>3108</v>
      </c>
      <c r="C41" s="107" t="s">
        <v>3109</v>
      </c>
      <c r="D41" s="107" t="s">
        <v>3110</v>
      </c>
      <c r="E41" s="107" t="s">
        <v>3111</v>
      </c>
      <c r="F41" s="108" t="s">
        <v>3112</v>
      </c>
      <c r="G41" s="109">
        <f>IF(COUNTIF(H41:AU41,"&lt;&gt;")=0,"",SUMPRODUCT(((Recommendations[ImplStatus]="Implemented")+(Recommendations[ImplStatus]="Compensated"))*ISNUMBER(MATCH(Recommendations[Id],H41:AU41,0)))/COUNTIF(H41:AU41,"&lt;&gt;"))</f>
        <v>0</v>
      </c>
      <c r="H41" s="110" t="s">
        <v>214</v>
      </c>
      <c r="I41" s="110" t="s">
        <v>268</v>
      </c>
      <c r="J41" s="110" t="s">
        <v>1174</v>
      </c>
      <c r="K41" s="110" t="s">
        <v>1179</v>
      </c>
      <c r="L41" s="110" t="s">
        <v>1184</v>
      </c>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3113</v>
      </c>
      <c r="B42" s="106" t="s">
        <v>3114</v>
      </c>
      <c r="C42" s="107" t="s">
        <v>3115</v>
      </c>
      <c r="D42" s="107" t="s">
        <v>3116</v>
      </c>
      <c r="E42" s="107" t="s">
        <v>3117</v>
      </c>
      <c r="F42" s="108" t="s">
        <v>3118</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3119</v>
      </c>
      <c r="B43" s="106" t="s">
        <v>3120</v>
      </c>
      <c r="C43" s="107" t="s">
        <v>3121</v>
      </c>
      <c r="D43" s="107" t="s">
        <v>3122</v>
      </c>
      <c r="E43" s="107" t="s">
        <v>3123</v>
      </c>
      <c r="F43" s="108" t="s">
        <v>3124</v>
      </c>
      <c r="G43" s="109">
        <f>IF(COUNTIF(H43:AU43,"&lt;&gt;")=0,"",SUMPRODUCT(((Recommendations[ImplStatus]="Implemented")+(Recommendations[ImplStatus]="Compensated"))*ISNUMBER(MATCH(Recommendations[Id],H43:AU43,0)))/COUNTIF(H43:AU43,"&lt;&gt;"))</f>
        <v>0</v>
      </c>
      <c r="H43" s="110" t="s">
        <v>693</v>
      </c>
      <c r="I43" s="110" t="s">
        <v>698</v>
      </c>
      <c r="J43" s="110" t="s">
        <v>704</v>
      </c>
      <c r="K43" s="110" t="s">
        <v>709</v>
      </c>
      <c r="L43" s="110" t="s">
        <v>714</v>
      </c>
      <c r="M43" s="110" t="s">
        <v>719</v>
      </c>
      <c r="N43" s="110" t="s">
        <v>729</v>
      </c>
      <c r="O43" s="110" t="s">
        <v>734</v>
      </c>
      <c r="P43" s="110" t="s">
        <v>741</v>
      </c>
      <c r="Q43" s="110" t="s">
        <v>965</v>
      </c>
      <c r="R43" s="110" t="s">
        <v>1011</v>
      </c>
      <c r="S43" s="110" t="s">
        <v>1343</v>
      </c>
      <c r="T43" s="110" t="s">
        <v>1532</v>
      </c>
      <c r="U43" s="110" t="s">
        <v>1906</v>
      </c>
      <c r="V43" s="110" t="s">
        <v>1916</v>
      </c>
      <c r="W43" s="110" t="s">
        <v>1921</v>
      </c>
      <c r="X43" s="110" t="s">
        <v>1926</v>
      </c>
      <c r="Y43" s="110" t="s">
        <v>1931</v>
      </c>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3125</v>
      </c>
      <c r="B44" s="106" t="s">
        <v>3126</v>
      </c>
      <c r="C44" s="107" t="s">
        <v>3127</v>
      </c>
      <c r="D44" s="107" t="s">
        <v>3128</v>
      </c>
      <c r="E44" s="107" t="s">
        <v>25</v>
      </c>
      <c r="F44" s="108" t="s">
        <v>3129</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3130</v>
      </c>
      <c r="B45" s="111" t="s">
        <v>3131</v>
      </c>
      <c r="C45" s="112" t="s">
        <v>3132</v>
      </c>
      <c r="D45" s="112" t="s">
        <v>3133</v>
      </c>
      <c r="E45" s="112" t="s">
        <v>3134</v>
      </c>
      <c r="F45" s="113" t="s">
        <v>3135</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1946</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IFERROR(INDEX('Recommendations'!$I$2:$I$344, MATCH(H2,'Recommendations'!$B$2:$B$344,0))="Implemented", FALSE))</xm:f>
            <x14:dxf>
              <font>
                <color rgb="FF000000"/>
              </font>
              <fill>
                <patternFill>
                  <bgColor rgb="FF3C7D22"/>
                </patternFill>
              </fill>
            </x14:dxf>
          </x14:cfRule>
          <x14:cfRule type="expression" priority="2" id="{00000000-000E-0000-0500-000002000000}">
            <xm:f>AND(H2&lt;&gt;"", IFERROR(INDEX('Recommendations'!$I$2:$I$344, MATCH(H2,'Recommendations'!$B$2:$B$344,0))="Compensated", FALSE))</xm:f>
            <x14:dxf>
              <font>
                <color rgb="FF000000"/>
              </font>
              <fill>
                <patternFill>
                  <bgColor rgb="FFC6E0B4"/>
                </patternFill>
              </fill>
            </x14:dxf>
          </x14:cfRule>
          <x14:cfRule type="expression" priority="3" id="{00000000-000E-0000-0500-000003000000}">
            <xm:f>AND(H2&lt;&gt;"", IFERROR(INDEX('Recommendations'!$I$2:$I$344, MATCH(H2,'Recommendations'!$B$2:$B$344,0))="Testing", FALSE))</xm:f>
            <x14:dxf>
              <font>
                <color rgb="FF000000"/>
              </font>
              <fill>
                <patternFill>
                  <bgColor rgb="FFFFC000"/>
                </patternFill>
              </fill>
            </x14:dxf>
          </x14:cfRule>
          <x14:cfRule type="expression" priority="4" id="{00000000-000E-0000-0500-000004000000}">
            <xm:f>AND(H2&lt;&gt;"", IFERROR(INDEX('Recommendations'!$I$2:$I$344, MATCH(H2,'Recommendations'!$B$2:$B$344,0))="Failed", FALSE))</xm:f>
            <x14:dxf>
              <font>
                <color rgb="FF000000"/>
              </font>
              <fill>
                <patternFill>
                  <bgColor rgb="FFD82891"/>
                </patternFill>
              </fill>
            </x14:dxf>
          </x14:cfRule>
          <x14:cfRule type="expression" priority="5" id="{00000000-000E-0000-0500-000005000000}">
            <xm:f>AND(H2&lt;&gt;"", IFERROR(INDEX('Recommendations'!$I$2:$I$344, MATCH(H2,'Recommendations'!$B$2:$B$344,0))="Risk Accepted", FALSE))</xm:f>
            <x14:dxf>
              <font>
                <color rgb="FF000000"/>
              </font>
              <fill>
                <patternFill>
                  <bgColor rgb="FFD9D9D9"/>
                </patternFill>
              </fill>
            </x14:dxf>
          </x14:cfRule>
          <x14:cfRule type="expression" priority="6" id="{00000000-000E-0000-0500-000006000000}">
            <xm:f>AND(H2&lt;&gt;"", IFERROR(INDEX('Recommendations'!$I$2:$I$344, MATCH(H2,'Recommendations'!$B$2:$B$344,0))="N/A",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3136</v>
      </c>
      <c r="B1" s="145" t="s">
        <v>2190</v>
      </c>
      <c r="C1" s="145" t="s">
        <v>1</v>
      </c>
      <c r="D1" s="145" t="s">
        <v>2191</v>
      </c>
      <c r="E1" s="145" t="s">
        <v>3137</v>
      </c>
      <c r="F1" s="145" t="s">
        <v>3138</v>
      </c>
      <c r="G1" s="145" t="s">
        <v>3139</v>
      </c>
      <c r="H1" s="145" t="s">
        <v>3140</v>
      </c>
      <c r="I1" s="145" t="s">
        <v>2196</v>
      </c>
      <c r="J1" s="145" t="s">
        <v>2197</v>
      </c>
      <c r="K1" s="145" t="s">
        <v>2198</v>
      </c>
      <c r="L1" s="145" t="s">
        <v>2199</v>
      </c>
      <c r="M1" s="145" t="s">
        <v>2200</v>
      </c>
      <c r="N1" s="145" t="s">
        <v>2201</v>
      </c>
      <c r="O1" s="145" t="s">
        <v>2202</v>
      </c>
      <c r="P1" s="145" t="s">
        <v>2203</v>
      </c>
      <c r="Q1" s="145" t="s">
        <v>2204</v>
      </c>
      <c r="R1" s="145" t="s">
        <v>2205</v>
      </c>
      <c r="S1" s="145" t="s">
        <v>2206</v>
      </c>
      <c r="T1" s="145" t="s">
        <v>2207</v>
      </c>
      <c r="U1" s="145" t="s">
        <v>2208</v>
      </c>
      <c r="V1" s="145" t="s">
        <v>2209</v>
      </c>
      <c r="W1" s="145" t="s">
        <v>2210</v>
      </c>
      <c r="X1" s="145" t="s">
        <v>2211</v>
      </c>
      <c r="Y1" s="145" t="s">
        <v>2212</v>
      </c>
      <c r="Z1" s="145" t="s">
        <v>2213</v>
      </c>
      <c r="AA1" s="145" t="s">
        <v>2214</v>
      </c>
      <c r="AB1" s="145" t="s">
        <v>2215</v>
      </c>
      <c r="AC1" s="145" t="s">
        <v>2216</v>
      </c>
      <c r="AD1" s="145" t="s">
        <v>2217</v>
      </c>
      <c r="AE1" s="145" t="s">
        <v>2218</v>
      </c>
      <c r="AF1" s="145" t="s">
        <v>2219</v>
      </c>
      <c r="AG1" s="145" t="s">
        <v>2220</v>
      </c>
      <c r="AH1" s="145" t="s">
        <v>2221</v>
      </c>
      <c r="AI1" s="145" t="s">
        <v>2222</v>
      </c>
      <c r="AJ1" s="145" t="s">
        <v>2223</v>
      </c>
      <c r="AK1" s="145" t="s">
        <v>2224</v>
      </c>
      <c r="AL1" s="145" t="s">
        <v>2225</v>
      </c>
      <c r="AM1" s="145" t="s">
        <v>2226</v>
      </c>
      <c r="AN1" s="145" t="s">
        <v>2227</v>
      </c>
      <c r="AO1" s="145" t="s">
        <v>2228</v>
      </c>
      <c r="AP1" s="145" t="s">
        <v>2229</v>
      </c>
      <c r="AQ1" s="145" t="s">
        <v>2230</v>
      </c>
      <c r="AR1" s="145" t="s">
        <v>2231</v>
      </c>
      <c r="AS1" s="145" t="s">
        <v>2232</v>
      </c>
      <c r="AT1" s="145" t="s">
        <v>2233</v>
      </c>
      <c r="AU1" s="145" t="s">
        <v>2234</v>
      </c>
      <c r="AV1" s="145" t="s">
        <v>2235</v>
      </c>
      <c r="AW1" s="146" t="s">
        <v>2236</v>
      </c>
    </row>
    <row r="2" spans="1:49" ht="60" customHeight="1" outlineLevel="1" x14ac:dyDescent="0.35">
      <c r="A2" s="138" t="s">
        <v>3141</v>
      </c>
      <c r="B2" s="124"/>
      <c r="C2" s="123" t="s">
        <v>3142</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3141</v>
      </c>
      <c r="B3" s="125" t="s">
        <v>2407</v>
      </c>
      <c r="C3" s="126" t="s">
        <v>3143</v>
      </c>
      <c r="D3" s="128" t="s">
        <v>3144</v>
      </c>
      <c r="E3" s="128" t="s">
        <v>3145</v>
      </c>
      <c r="F3" s="128" t="s">
        <v>3146</v>
      </c>
      <c r="G3" s="128" t="s">
        <v>3147</v>
      </c>
      <c r="H3" s="128" t="s">
        <v>3148</v>
      </c>
      <c r="I3" s="130">
        <f>IF(COUNTIF(J3:AW3,"&lt;&gt;")=0,"",SUMPRODUCT(((Recommendations[ImplStatus]="Implemented")+(Recommendations[ImplStatus]="Compensated"))*ISNUMBER(MATCH(Recommendations[Id],J3:AW3,0)))/COUNTIF(J3:AW3,"&lt;&gt;"))</f>
        <v>0</v>
      </c>
      <c r="J3" s="132" t="s">
        <v>1011</v>
      </c>
      <c r="K3" s="132" t="s">
        <v>1343</v>
      </c>
      <c r="L3" s="132" t="s">
        <v>1387</v>
      </c>
      <c r="M3" s="132" t="s">
        <v>1392</v>
      </c>
      <c r="N3" s="132" t="s">
        <v>1906</v>
      </c>
      <c r="O3" s="132" t="s">
        <v>1916</v>
      </c>
      <c r="P3" s="132" t="s">
        <v>1921</v>
      </c>
      <c r="Q3" s="132" t="s">
        <v>1926</v>
      </c>
      <c r="R3" s="132" t="s">
        <v>1931</v>
      </c>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3141</v>
      </c>
      <c r="B4" s="125" t="s">
        <v>3149</v>
      </c>
      <c r="C4" s="126" t="s">
        <v>3150</v>
      </c>
      <c r="D4" s="128" t="s">
        <v>3151</v>
      </c>
      <c r="E4" s="128" t="s">
        <v>3152</v>
      </c>
      <c r="F4" s="128" t="s">
        <v>3153</v>
      </c>
      <c r="G4" s="128" t="s">
        <v>3154</v>
      </c>
      <c r="H4" s="128" t="s">
        <v>3155</v>
      </c>
      <c r="I4" s="130">
        <f>IF(COUNTIF(J4:AW4,"&lt;&gt;")=0,"",SUMPRODUCT(((Recommendations[ImplStatus]="Implemented")+(Recommendations[ImplStatus]="Compensated"))*ISNUMBER(MATCH(Recommendations[Id],J4:AW4,0)))/COUNTIF(J4:AW4,"&lt;&gt;"))</f>
        <v>0</v>
      </c>
      <c r="J4" s="132" t="s">
        <v>274</v>
      </c>
      <c r="K4" s="132" t="s">
        <v>279</v>
      </c>
      <c r="L4" s="132" t="s">
        <v>284</v>
      </c>
      <c r="M4" s="132" t="s">
        <v>290</v>
      </c>
      <c r="N4" s="132" t="s">
        <v>1011</v>
      </c>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3141</v>
      </c>
      <c r="B5" s="125" t="s">
        <v>3156</v>
      </c>
      <c r="C5" s="126" t="s">
        <v>3157</v>
      </c>
      <c r="D5" s="128" t="s">
        <v>3158</v>
      </c>
      <c r="E5" s="128" t="s">
        <v>3159</v>
      </c>
      <c r="F5" s="128" t="s">
        <v>3160</v>
      </c>
      <c r="G5" s="128" t="s">
        <v>3161</v>
      </c>
      <c r="H5" s="128" t="s">
        <v>3162</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3141</v>
      </c>
      <c r="B6" s="125" t="s">
        <v>3163</v>
      </c>
      <c r="C6" s="126" t="s">
        <v>3164</v>
      </c>
      <c r="D6" s="128" t="s">
        <v>3165</v>
      </c>
      <c r="E6" s="128" t="s">
        <v>3166</v>
      </c>
      <c r="F6" s="128" t="s">
        <v>3167</v>
      </c>
      <c r="G6" s="128" t="s">
        <v>3168</v>
      </c>
      <c r="H6" s="128" t="s">
        <v>3169</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3141</v>
      </c>
      <c r="B7" s="125" t="s">
        <v>3170</v>
      </c>
      <c r="C7" s="126" t="s">
        <v>3171</v>
      </c>
      <c r="D7" s="128" t="s">
        <v>3172</v>
      </c>
      <c r="E7" s="128" t="s">
        <v>3173</v>
      </c>
      <c r="F7" s="128" t="s">
        <v>3174</v>
      </c>
      <c r="G7" s="128" t="s">
        <v>3175</v>
      </c>
      <c r="H7" s="128" t="s">
        <v>3176</v>
      </c>
      <c r="I7" s="130">
        <f>IF(COUNTIF(J7:AW7,"&lt;&gt;")=0,"",SUMPRODUCT(((Recommendations[ImplStatus]="Implemented")+(Recommendations[ImplStatus]="Compensated"))*ISNUMBER(MATCH(Recommendations[Id],J7:AW7,0)))/COUNTIF(J7:AW7,"&lt;&gt;"))</f>
        <v>0</v>
      </c>
      <c r="J7" s="132" t="s">
        <v>734</v>
      </c>
      <c r="K7" s="132" t="s">
        <v>741</v>
      </c>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3141</v>
      </c>
      <c r="B8" s="125" t="s">
        <v>3177</v>
      </c>
      <c r="C8" s="126" t="s">
        <v>3178</v>
      </c>
      <c r="D8" s="128" t="s">
        <v>3179</v>
      </c>
      <c r="E8" s="128" t="s">
        <v>3180</v>
      </c>
      <c r="F8" s="128" t="s">
        <v>3181</v>
      </c>
      <c r="G8" s="128" t="s">
        <v>3175</v>
      </c>
      <c r="H8" s="128" t="s">
        <v>3182</v>
      </c>
      <c r="I8" s="130">
        <f>IF(COUNTIF(J8:AW8,"&lt;&gt;")=0,"",SUMPRODUCT(((Recommendations[ImplStatus]="Implemented")+(Recommendations[ImplStatus]="Compensated"))*ISNUMBER(MATCH(Recommendations[Id],J8:AW8,0)))/COUNTIF(J8:AW8,"&lt;&gt;"))</f>
        <v>0</v>
      </c>
      <c r="J8" s="132" t="s">
        <v>324</v>
      </c>
      <c r="K8" s="132" t="s">
        <v>367</v>
      </c>
      <c r="L8" s="132" t="s">
        <v>681</v>
      </c>
      <c r="M8" s="132" t="s">
        <v>1116</v>
      </c>
      <c r="N8" s="132" t="s">
        <v>1135</v>
      </c>
      <c r="O8" s="132" t="s">
        <v>1140</v>
      </c>
      <c r="P8" s="132" t="s">
        <v>1151</v>
      </c>
      <c r="Q8" s="132" t="s">
        <v>1157</v>
      </c>
      <c r="R8" s="132" t="s">
        <v>1168</v>
      </c>
      <c r="S8" s="132" t="s">
        <v>1224</v>
      </c>
      <c r="T8" s="132" t="s">
        <v>1355</v>
      </c>
      <c r="U8" s="132" t="s">
        <v>1360</v>
      </c>
      <c r="V8" s="132" t="s">
        <v>1365</v>
      </c>
      <c r="W8" s="132" t="s">
        <v>1370</v>
      </c>
      <c r="X8" s="132" t="s">
        <v>1387</v>
      </c>
      <c r="Y8" s="132" t="s">
        <v>1911</v>
      </c>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3141</v>
      </c>
      <c r="B9" s="125" t="s">
        <v>3183</v>
      </c>
      <c r="C9" s="126" t="s">
        <v>3184</v>
      </c>
      <c r="D9" s="128" t="s">
        <v>3185</v>
      </c>
      <c r="E9" s="128" t="s">
        <v>3186</v>
      </c>
      <c r="F9" s="128" t="s">
        <v>3187</v>
      </c>
      <c r="G9" s="128" t="s">
        <v>3188</v>
      </c>
      <c r="H9" s="128" t="s">
        <v>3189</v>
      </c>
      <c r="I9" s="130">
        <f>IF(COUNTIF(J9:AW9,"&lt;&gt;")=0,"",SUMPRODUCT(((Recommendations[ImplStatus]="Implemented")+(Recommendations[ImplStatus]="Compensated"))*ISNUMBER(MATCH(Recommendations[Id],J9:AW9,0)))/COUNTIF(J9:AW9,"&lt;&gt;"))</f>
        <v>0</v>
      </c>
      <c r="J9" s="132" t="s">
        <v>1135</v>
      </c>
      <c r="K9" s="132" t="s">
        <v>1151</v>
      </c>
      <c r="L9" s="132" t="s">
        <v>1157</v>
      </c>
      <c r="M9" s="132" t="s">
        <v>1168</v>
      </c>
      <c r="N9" s="132" t="s">
        <v>1623</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3141</v>
      </c>
      <c r="B10" s="125" t="s">
        <v>3190</v>
      </c>
      <c r="C10" s="126" t="s">
        <v>3191</v>
      </c>
      <c r="D10" s="128" t="s">
        <v>3192</v>
      </c>
      <c r="E10" s="128" t="s">
        <v>3193</v>
      </c>
      <c r="F10" s="128" t="s">
        <v>3194</v>
      </c>
      <c r="G10" s="128" t="s">
        <v>3195</v>
      </c>
      <c r="H10" s="128" t="s">
        <v>3196</v>
      </c>
      <c r="I10" s="130">
        <f>IF(COUNTIF(J10:AW10,"&lt;&gt;")=0,"",SUMPRODUCT(((Recommendations[ImplStatus]="Implemented")+(Recommendations[ImplStatus]="Compensated"))*ISNUMBER(MATCH(Recommendations[Id],J10:AW10,0)))/COUNTIF(J10:AW10,"&lt;&gt;"))</f>
        <v>0</v>
      </c>
      <c r="J10" s="132" t="s">
        <v>1092</v>
      </c>
      <c r="K10" s="132" t="s">
        <v>1195</v>
      </c>
      <c r="L10" s="132" t="s">
        <v>1211</v>
      </c>
      <c r="M10" s="132" t="s">
        <v>1217</v>
      </c>
      <c r="N10" s="132" t="s">
        <v>1224</v>
      </c>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3141</v>
      </c>
      <c r="B11" s="125" t="s">
        <v>3197</v>
      </c>
      <c r="C11" s="126" t="s">
        <v>3198</v>
      </c>
      <c r="D11" s="128" t="s">
        <v>3199</v>
      </c>
      <c r="E11" s="128" t="s">
        <v>3200</v>
      </c>
      <c r="F11" s="128" t="s">
        <v>3201</v>
      </c>
      <c r="G11" s="128" t="s">
        <v>3202</v>
      </c>
      <c r="H11" s="128" t="s">
        <v>3203</v>
      </c>
      <c r="I11" s="130">
        <f>IF(COUNTIF(J11:AW11,"&lt;&gt;")=0,"",SUMPRODUCT(((Recommendations[ImplStatus]="Implemented")+(Recommendations[ImplStatus]="Compensated"))*ISNUMBER(MATCH(Recommendations[Id],J11:AW11,0)))/COUNTIF(J11:AW11,"&lt;&gt;"))</f>
        <v>0</v>
      </c>
      <c r="J11" s="132" t="s">
        <v>392</v>
      </c>
      <c r="K11" s="132" t="s">
        <v>397</v>
      </c>
      <c r="L11" s="132" t="s">
        <v>402</v>
      </c>
      <c r="M11" s="132" t="s">
        <v>407</v>
      </c>
      <c r="N11" s="132" t="s">
        <v>412</v>
      </c>
      <c r="O11" s="132" t="s">
        <v>418</v>
      </c>
      <c r="P11" s="132" t="s">
        <v>430</v>
      </c>
      <c r="Q11" s="132" t="s">
        <v>1017</v>
      </c>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3141</v>
      </c>
      <c r="B12" s="125" t="s">
        <v>3204</v>
      </c>
      <c r="C12" s="126" t="s">
        <v>3205</v>
      </c>
      <c r="D12" s="128" t="s">
        <v>3206</v>
      </c>
      <c r="E12" s="128" t="s">
        <v>3207</v>
      </c>
      <c r="F12" s="128" t="s">
        <v>3208</v>
      </c>
      <c r="G12" s="128" t="s">
        <v>3195</v>
      </c>
      <c r="H12" s="128" t="s">
        <v>3209</v>
      </c>
      <c r="I12" s="130">
        <f>IF(COUNTIF(J12:AW12,"&lt;&gt;")=0,"",SUMPRODUCT(((Recommendations[ImplStatus]="Implemented")+(Recommendations[ImplStatus]="Compensated"))*ISNUMBER(MATCH(Recommendations[Id],J12:AW12,0)))/COUNTIF(J12:AW12,"&lt;&gt;"))</f>
        <v>0</v>
      </c>
      <c r="J12" s="132" t="s">
        <v>442</v>
      </c>
      <c r="K12" s="132" t="s">
        <v>447</v>
      </c>
      <c r="L12" s="132" t="s">
        <v>1029</v>
      </c>
      <c r="M12" s="132" t="s">
        <v>1162</v>
      </c>
      <c r="N12" s="132" t="s">
        <v>1402</v>
      </c>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3141</v>
      </c>
      <c r="B13" s="125" t="s">
        <v>3210</v>
      </c>
      <c r="C13" s="126" t="s">
        <v>3211</v>
      </c>
      <c r="D13" s="128" t="s">
        <v>3212</v>
      </c>
      <c r="E13" s="128" t="s">
        <v>3213</v>
      </c>
      <c r="F13" s="128" t="s">
        <v>3214</v>
      </c>
      <c r="G13" s="128" t="s">
        <v>3195</v>
      </c>
      <c r="H13" s="128" t="s">
        <v>3215</v>
      </c>
      <c r="I13" s="130">
        <f>IF(COUNTIF(J13:AW13,"&lt;&gt;")=0,"",SUMPRODUCT(((Recommendations[ImplStatus]="Implemented")+(Recommendations[ImplStatus]="Compensated"))*ISNUMBER(MATCH(Recommendations[Id],J13:AW13,0)))/COUNTIF(J13:AW13,"&lt;&gt;"))</f>
        <v>0</v>
      </c>
      <c r="J13" s="132" t="s">
        <v>1029</v>
      </c>
      <c r="K13" s="132" t="s">
        <v>1162</v>
      </c>
      <c r="L13" s="132" t="s">
        <v>1402</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3141</v>
      </c>
      <c r="B14" s="125" t="s">
        <v>3216</v>
      </c>
      <c r="C14" s="126" t="s">
        <v>3217</v>
      </c>
      <c r="D14" s="128" t="s">
        <v>3218</v>
      </c>
      <c r="E14" s="128" t="s">
        <v>3219</v>
      </c>
      <c r="F14" s="128" t="s">
        <v>3220</v>
      </c>
      <c r="G14" s="128" t="s">
        <v>3221</v>
      </c>
      <c r="H14" s="128" t="s">
        <v>3222</v>
      </c>
      <c r="I14" s="130">
        <f>IF(COUNTIF(J14:AW14,"&lt;&gt;")=0,"",SUMPRODUCT(((Recommendations[ImplStatus]="Implemented")+(Recommendations[ImplStatus]="Compensated"))*ISNUMBER(MATCH(Recommendations[Id],J14:AW14,0)))/COUNTIF(J14:AW14,"&lt;&gt;"))</f>
        <v>0</v>
      </c>
      <c r="J14" s="132" t="s">
        <v>754</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3141</v>
      </c>
      <c r="B15" s="125" t="s">
        <v>3223</v>
      </c>
      <c r="C15" s="126" t="s">
        <v>3224</v>
      </c>
      <c r="D15" s="128" t="s">
        <v>3225</v>
      </c>
      <c r="E15" s="128" t="s">
        <v>3226</v>
      </c>
      <c r="F15" s="128" t="s">
        <v>3227</v>
      </c>
      <c r="G15" s="128" t="s">
        <v>3228</v>
      </c>
      <c r="H15" s="128" t="s">
        <v>3229</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3141</v>
      </c>
      <c r="B16" s="125" t="s">
        <v>3230</v>
      </c>
      <c r="C16" s="126" t="s">
        <v>3231</v>
      </c>
      <c r="D16" s="128" t="s">
        <v>3232</v>
      </c>
      <c r="E16" s="128" t="s">
        <v>3233</v>
      </c>
      <c r="F16" s="128" t="s">
        <v>3234</v>
      </c>
      <c r="G16" s="128" t="s">
        <v>3235</v>
      </c>
      <c r="H16" s="128" t="s">
        <v>3236</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3141</v>
      </c>
      <c r="B17" s="125" t="s">
        <v>3237</v>
      </c>
      <c r="C17" s="126" t="s">
        <v>3238</v>
      </c>
      <c r="D17" s="128" t="s">
        <v>3239</v>
      </c>
      <c r="E17" s="128" t="s">
        <v>3240</v>
      </c>
      <c r="F17" s="128" t="s">
        <v>3241</v>
      </c>
      <c r="G17" s="128" t="s">
        <v>3242</v>
      </c>
      <c r="H17" s="128" t="s">
        <v>3243</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3141</v>
      </c>
      <c r="B18" s="125" t="s">
        <v>3244</v>
      </c>
      <c r="C18" s="126" t="s">
        <v>3245</v>
      </c>
      <c r="D18" s="128" t="s">
        <v>3246</v>
      </c>
      <c r="E18" s="128" t="s">
        <v>3247</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3248</v>
      </c>
      <c r="B19" s="124"/>
      <c r="C19" s="123" t="s">
        <v>3249</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3248</v>
      </c>
      <c r="B20" s="125" t="s">
        <v>3250</v>
      </c>
      <c r="C20" s="126" t="s">
        <v>3251</v>
      </c>
      <c r="D20" s="128" t="s">
        <v>3252</v>
      </c>
      <c r="E20" s="128" t="s">
        <v>3253</v>
      </c>
      <c r="F20" s="128" t="s">
        <v>3254</v>
      </c>
      <c r="G20" s="128" t="s">
        <v>3255</v>
      </c>
      <c r="H20" s="128" t="s">
        <v>3256</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3248</v>
      </c>
      <c r="B21" s="125" t="s">
        <v>3257</v>
      </c>
      <c r="C21" s="126" t="s">
        <v>3258</v>
      </c>
      <c r="D21" s="128" t="s">
        <v>3259</v>
      </c>
      <c r="E21" s="128" t="s">
        <v>3260</v>
      </c>
      <c r="F21" s="128" t="s">
        <v>3261</v>
      </c>
      <c r="G21" s="128" t="s">
        <v>3262</v>
      </c>
      <c r="H21" s="128" t="s">
        <v>3263</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3264</v>
      </c>
      <c r="B22" s="124"/>
      <c r="C22" s="123" t="s">
        <v>3265</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3264</v>
      </c>
      <c r="B23" s="125" t="s">
        <v>3266</v>
      </c>
      <c r="C23" s="126" t="s">
        <v>3267</v>
      </c>
      <c r="D23" s="128" t="s">
        <v>3268</v>
      </c>
      <c r="E23" s="128" t="s">
        <v>3269</v>
      </c>
      <c r="F23" s="128" t="s">
        <v>3270</v>
      </c>
      <c r="G23" s="128" t="s">
        <v>3271</v>
      </c>
      <c r="H23" s="128" t="s">
        <v>3272</v>
      </c>
      <c r="I23" s="130">
        <f>IF(COUNTIF(J23:AW23,"&lt;&gt;")=0,"",SUMPRODUCT(((Recommendations[ImplStatus]="Implemented")+(Recommendations[ImplStatus]="Compensated"))*ISNUMBER(MATCH(Recommendations[Id],J23:AW23,0)))/COUNTIF(J23:AW23,"&lt;&gt;"))</f>
        <v>0</v>
      </c>
      <c r="J23" s="132" t="s">
        <v>891</v>
      </c>
      <c r="K23" s="132" t="s">
        <v>897</v>
      </c>
      <c r="L23" s="132" t="s">
        <v>1079</v>
      </c>
      <c r="M23" s="132" t="s">
        <v>1146</v>
      </c>
      <c r="N23" s="132" t="s">
        <v>1414</v>
      </c>
      <c r="O23" s="132" t="s">
        <v>1424</v>
      </c>
      <c r="P23" s="132" t="s">
        <v>1429</v>
      </c>
      <c r="Q23" s="132" t="s">
        <v>1435</v>
      </c>
      <c r="R23" s="132" t="s">
        <v>1440</v>
      </c>
      <c r="S23" s="132" t="s">
        <v>1446</v>
      </c>
      <c r="T23" s="132" t="s">
        <v>1456</v>
      </c>
      <c r="U23" s="132" t="s">
        <v>1466</v>
      </c>
      <c r="V23" s="132" t="s">
        <v>1472</v>
      </c>
      <c r="W23" s="132" t="s">
        <v>1477</v>
      </c>
      <c r="X23" s="132" t="s">
        <v>1487</v>
      </c>
      <c r="Y23" s="132" t="s">
        <v>1492</v>
      </c>
      <c r="Z23" s="132" t="s">
        <v>1502</v>
      </c>
      <c r="AA23" s="132" t="s">
        <v>1532</v>
      </c>
      <c r="AB23" s="132" t="s">
        <v>1537</v>
      </c>
      <c r="AC23" s="132" t="s">
        <v>1542</v>
      </c>
      <c r="AD23" s="132" t="s">
        <v>1547</v>
      </c>
      <c r="AE23" s="132" t="s">
        <v>1554</v>
      </c>
      <c r="AF23" s="132" t="s">
        <v>1560</v>
      </c>
      <c r="AG23" s="132" t="s">
        <v>1578</v>
      </c>
      <c r="AH23" s="132" t="s">
        <v>1583</v>
      </c>
      <c r="AI23" s="132" t="s">
        <v>1588</v>
      </c>
      <c r="AJ23" s="132" t="s">
        <v>1593</v>
      </c>
      <c r="AK23" s="132" t="s">
        <v>1598</v>
      </c>
      <c r="AL23" s="132" t="s">
        <v>1603</v>
      </c>
      <c r="AM23" s="132" t="s">
        <v>1608</v>
      </c>
      <c r="AN23" s="132" t="s">
        <v>1613</v>
      </c>
      <c r="AO23" s="132" t="s">
        <v>1618</v>
      </c>
      <c r="AP23" s="132" t="s">
        <v>1623</v>
      </c>
      <c r="AQ23" s="132" t="s">
        <v>1629</v>
      </c>
      <c r="AR23" s="132" t="s">
        <v>1634</v>
      </c>
      <c r="AS23" s="132" t="s">
        <v>1639</v>
      </c>
      <c r="AT23" s="132" t="s">
        <v>1644</v>
      </c>
      <c r="AU23" s="132" t="s">
        <v>1649</v>
      </c>
      <c r="AV23" s="132" t="s">
        <v>1654</v>
      </c>
      <c r="AW23" s="142" t="s">
        <v>1659</v>
      </c>
    </row>
    <row r="24" spans="1:49" ht="60" customHeight="1" x14ac:dyDescent="0.35">
      <c r="A24" s="139" t="s">
        <v>3264</v>
      </c>
      <c r="B24" s="125" t="s">
        <v>3273</v>
      </c>
      <c r="C24" s="126" t="s">
        <v>3274</v>
      </c>
      <c r="D24" s="128" t="s">
        <v>3275</v>
      </c>
      <c r="E24" s="128" t="s">
        <v>3276</v>
      </c>
      <c r="F24" s="128" t="s">
        <v>3277</v>
      </c>
      <c r="G24" s="128" t="s">
        <v>3278</v>
      </c>
      <c r="H24" s="128" t="s">
        <v>3279</v>
      </c>
      <c r="I24" s="130">
        <f>IF(COUNTIF(J24:AW24,"&lt;&gt;")=0,"",SUMPRODUCT(((Recommendations[ImplStatus]="Implemented")+(Recommendations[ImplStatus]="Compensated"))*ISNUMBER(MATCH(Recommendations[Id],J24:AW24,0)))/COUNTIF(J24:AW24,"&lt;&gt;"))</f>
        <v>0</v>
      </c>
      <c r="J24" s="132" t="s">
        <v>1079</v>
      </c>
      <c r="K24" s="132" t="s">
        <v>1146</v>
      </c>
      <c r="L24" s="132" t="s">
        <v>1487</v>
      </c>
      <c r="M24" s="132" t="s">
        <v>1578</v>
      </c>
      <c r="N24" s="132" t="s">
        <v>1583</v>
      </c>
      <c r="O24" s="132" t="s">
        <v>1593</v>
      </c>
      <c r="P24" s="132" t="s">
        <v>1598</v>
      </c>
      <c r="Q24" s="132" t="s">
        <v>1603</v>
      </c>
      <c r="R24" s="132" t="s">
        <v>1608</v>
      </c>
      <c r="S24" s="132" t="s">
        <v>1613</v>
      </c>
      <c r="T24" s="132" t="s">
        <v>1618</v>
      </c>
      <c r="U24" s="132" t="s">
        <v>1623</v>
      </c>
      <c r="V24" s="132" t="s">
        <v>1629</v>
      </c>
      <c r="W24" s="132" t="s">
        <v>1634</v>
      </c>
      <c r="X24" s="132" t="s">
        <v>1639</v>
      </c>
      <c r="Y24" s="132" t="s">
        <v>1644</v>
      </c>
      <c r="Z24" s="132" t="s">
        <v>1649</v>
      </c>
      <c r="AA24" s="132" t="s">
        <v>1654</v>
      </c>
      <c r="AB24" s="132" t="s">
        <v>1659</v>
      </c>
      <c r="AC24" s="132" t="s">
        <v>1664</v>
      </c>
      <c r="AD24" s="132" t="s">
        <v>1669</v>
      </c>
      <c r="AE24" s="132" t="s">
        <v>1674</v>
      </c>
      <c r="AF24" s="132" t="s">
        <v>1679</v>
      </c>
      <c r="AG24" s="132" t="s">
        <v>1684</v>
      </c>
      <c r="AH24" s="132" t="s">
        <v>1689</v>
      </c>
      <c r="AI24" s="132" t="s">
        <v>1694</v>
      </c>
      <c r="AJ24" s="132" t="s">
        <v>1699</v>
      </c>
      <c r="AK24" s="132" t="s">
        <v>1704</v>
      </c>
      <c r="AL24" s="132" t="s">
        <v>1709</v>
      </c>
      <c r="AM24" s="132" t="s">
        <v>1714</v>
      </c>
      <c r="AN24" s="132" t="s">
        <v>1719</v>
      </c>
      <c r="AO24" s="132" t="s">
        <v>1724</v>
      </c>
      <c r="AP24" s="132" t="s">
        <v>1729</v>
      </c>
      <c r="AQ24" s="132" t="s">
        <v>1734</v>
      </c>
      <c r="AR24" s="132" t="s">
        <v>1739</v>
      </c>
      <c r="AS24" s="132" t="s">
        <v>1744</v>
      </c>
      <c r="AT24" s="132"/>
      <c r="AU24" s="132"/>
      <c r="AV24" s="132"/>
      <c r="AW24" s="142"/>
    </row>
    <row r="25" spans="1:49" ht="60" customHeight="1" x14ac:dyDescent="0.35">
      <c r="A25" s="139" t="s">
        <v>3264</v>
      </c>
      <c r="B25" s="125" t="s">
        <v>3280</v>
      </c>
      <c r="C25" s="126" t="s">
        <v>3281</v>
      </c>
      <c r="D25" s="128" t="s">
        <v>3282</v>
      </c>
      <c r="E25" s="128" t="s">
        <v>3283</v>
      </c>
      <c r="F25" s="128" t="s">
        <v>3284</v>
      </c>
      <c r="G25" s="128" t="s">
        <v>3285</v>
      </c>
      <c r="H25" s="128" t="s">
        <v>3286</v>
      </c>
      <c r="I25" s="130">
        <f>IF(COUNTIF(J25:AW25,"&lt;&gt;")=0,"",SUMPRODUCT(((Recommendations[ImplStatus]="Implemented")+(Recommendations[ImplStatus]="Compensated"))*ISNUMBER(MATCH(Recommendations[Id],J25:AW25,0)))/COUNTIF(J25:AW25,"&lt;&gt;"))</f>
        <v>0</v>
      </c>
      <c r="J25" s="132" t="s">
        <v>1542</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3264</v>
      </c>
      <c r="B26" s="125" t="s">
        <v>3287</v>
      </c>
      <c r="C26" s="126" t="s">
        <v>3288</v>
      </c>
      <c r="D26" s="128" t="s">
        <v>3289</v>
      </c>
      <c r="E26" s="128" t="s">
        <v>3290</v>
      </c>
      <c r="F26" s="128" t="s">
        <v>3291</v>
      </c>
      <c r="G26" s="128" t="s">
        <v>3278</v>
      </c>
      <c r="H26" s="128" t="s">
        <v>3292</v>
      </c>
      <c r="I26" s="130">
        <f>IF(COUNTIF(J26:AW26,"&lt;&gt;")=0,"",SUMPRODUCT(((Recommendations[ImplStatus]="Implemented")+(Recommendations[ImplStatus]="Compensated"))*ISNUMBER(MATCH(Recommendations[Id],J26:AW26,0)))/COUNTIF(J26:AW26,"&lt;&gt;"))</f>
        <v>0</v>
      </c>
      <c r="J26" s="132" t="s">
        <v>1565</v>
      </c>
      <c r="K26" s="132" t="s">
        <v>1571</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3264</v>
      </c>
      <c r="B27" s="125" t="s">
        <v>3293</v>
      </c>
      <c r="C27" s="126" t="s">
        <v>3294</v>
      </c>
      <c r="D27" s="128" t="s">
        <v>3295</v>
      </c>
      <c r="E27" s="128" t="s">
        <v>3296</v>
      </c>
      <c r="F27" s="128" t="s">
        <v>3297</v>
      </c>
      <c r="G27" s="128" t="s">
        <v>3298</v>
      </c>
      <c r="H27" s="128" t="s">
        <v>3299</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3264</v>
      </c>
      <c r="B28" s="125" t="s">
        <v>3300</v>
      </c>
      <c r="C28" s="126" t="s">
        <v>3301</v>
      </c>
      <c r="D28" s="128" t="s">
        <v>3302</v>
      </c>
      <c r="E28" s="128" t="s">
        <v>3303</v>
      </c>
      <c r="F28" s="128" t="s">
        <v>3304</v>
      </c>
      <c r="G28" s="128" t="s">
        <v>3305</v>
      </c>
      <c r="H28" s="128" t="s">
        <v>3306</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3264</v>
      </c>
      <c r="B29" s="125" t="s">
        <v>3307</v>
      </c>
      <c r="C29" s="126" t="s">
        <v>3308</v>
      </c>
      <c r="D29" s="128" t="s">
        <v>3309</v>
      </c>
      <c r="E29" s="128" t="s">
        <v>3310</v>
      </c>
      <c r="F29" s="128" t="s">
        <v>3311</v>
      </c>
      <c r="G29" s="128" t="s">
        <v>3195</v>
      </c>
      <c r="H29" s="128" t="s">
        <v>3312</v>
      </c>
      <c r="I29" s="130">
        <f>IF(COUNTIF(J29:AW29,"&lt;&gt;")=0,"",SUMPRODUCT(((Recommendations[ImplStatus]="Implemented")+(Recommendations[ImplStatus]="Compensated"))*ISNUMBER(MATCH(Recommendations[Id],J29:AW29,0)))/COUNTIF(J29:AW29,"&lt;&gt;"))</f>
        <v>0</v>
      </c>
      <c r="J29" s="132" t="s">
        <v>658</v>
      </c>
      <c r="K29" s="132" t="s">
        <v>664</v>
      </c>
      <c r="L29" s="132" t="s">
        <v>670</v>
      </c>
      <c r="M29" s="132" t="s">
        <v>676</v>
      </c>
      <c r="N29" s="132" t="s">
        <v>687</v>
      </c>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3264</v>
      </c>
      <c r="B30" s="125" t="s">
        <v>3313</v>
      </c>
      <c r="C30" s="126" t="s">
        <v>3314</v>
      </c>
      <c r="D30" s="128" t="s">
        <v>3315</v>
      </c>
      <c r="E30" s="128" t="s">
        <v>3316</v>
      </c>
      <c r="F30" s="128" t="s">
        <v>3317</v>
      </c>
      <c r="G30" s="128" t="s">
        <v>3278</v>
      </c>
      <c r="H30" s="128" t="s">
        <v>3318</v>
      </c>
      <c r="I30" s="130">
        <f>IF(COUNTIF(J30:AW30,"&lt;&gt;")=0,"",SUMPRODUCT(((Recommendations[ImplStatus]="Implemented")+(Recommendations[ImplStatus]="Compensated"))*ISNUMBER(MATCH(Recommendations[Id],J30:AW30,0)))/COUNTIF(J30:AW30,"&lt;&gt;"))</f>
        <v>0</v>
      </c>
      <c r="J30" s="132" t="s">
        <v>177</v>
      </c>
      <c r="K30" s="132" t="s">
        <v>196</v>
      </c>
      <c r="L30" s="132" t="s">
        <v>1419</v>
      </c>
      <c r="M30" s="132" t="s">
        <v>1451</v>
      </c>
      <c r="N30" s="132" t="s">
        <v>1482</v>
      </c>
      <c r="O30" s="132" t="s">
        <v>1513</v>
      </c>
      <c r="P30" s="132" t="s">
        <v>1526</v>
      </c>
      <c r="Q30" s="132" t="s">
        <v>1588</v>
      </c>
      <c r="R30" s="132" t="s">
        <v>1749</v>
      </c>
      <c r="S30" s="132" t="s">
        <v>1754</v>
      </c>
      <c r="T30" s="132" t="s">
        <v>1759</v>
      </c>
      <c r="U30" s="132" t="s">
        <v>1765</v>
      </c>
      <c r="V30" s="132" t="s">
        <v>1770</v>
      </c>
      <c r="W30" s="132" t="s">
        <v>1774</v>
      </c>
      <c r="X30" s="132" t="s">
        <v>1778</v>
      </c>
      <c r="Y30" s="132" t="s">
        <v>1784</v>
      </c>
      <c r="Z30" s="132" t="s">
        <v>1789</v>
      </c>
      <c r="AA30" s="132" t="s">
        <v>1793</v>
      </c>
      <c r="AB30" s="132" t="s">
        <v>1797</v>
      </c>
      <c r="AC30" s="132" t="s">
        <v>1802</v>
      </c>
      <c r="AD30" s="132" t="s">
        <v>1806</v>
      </c>
      <c r="AE30" s="132" t="s">
        <v>1821</v>
      </c>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3319</v>
      </c>
      <c r="B31" s="124"/>
      <c r="C31" s="123" t="s">
        <v>3320</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3319</v>
      </c>
      <c r="B32" s="125" t="s">
        <v>3321</v>
      </c>
      <c r="C32" s="126" t="s">
        <v>3322</v>
      </c>
      <c r="D32" s="128" t="s">
        <v>3323</v>
      </c>
      <c r="E32" s="128" t="s">
        <v>3324</v>
      </c>
      <c r="F32" s="128" t="s">
        <v>3325</v>
      </c>
      <c r="G32" s="128" t="s">
        <v>3326</v>
      </c>
      <c r="H32" s="128" t="s">
        <v>3327</v>
      </c>
      <c r="I32" s="130">
        <f>IF(COUNTIF(J32:AW32,"&lt;&gt;")=0,"",SUMPRODUCT(((Recommendations[ImplStatus]="Implemented")+(Recommendations[ImplStatus]="Compensated"))*ISNUMBER(MATCH(Recommendations[Id],J32:AW32,0)))/COUNTIF(J32:AW32,"&lt;&gt;"))</f>
        <v>0</v>
      </c>
      <c r="J32" s="132" t="s">
        <v>214</v>
      </c>
      <c r="K32" s="132" t="s">
        <v>296</v>
      </c>
      <c r="L32" s="132" t="s">
        <v>303</v>
      </c>
      <c r="M32" s="132" t="s">
        <v>693</v>
      </c>
      <c r="N32" s="132" t="s">
        <v>747</v>
      </c>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3319</v>
      </c>
      <c r="B33" s="125" t="s">
        <v>3328</v>
      </c>
      <c r="C33" s="126" t="s">
        <v>3329</v>
      </c>
      <c r="D33" s="128" t="s">
        <v>3330</v>
      </c>
      <c r="E33" s="128" t="s">
        <v>3331</v>
      </c>
      <c r="F33" s="128" t="s">
        <v>3332</v>
      </c>
      <c r="G33" s="128" t="s">
        <v>3333</v>
      </c>
      <c r="H33" s="128" t="s">
        <v>3334</v>
      </c>
      <c r="I33" s="130">
        <f>IF(COUNTIF(J33:AW33,"&lt;&gt;")=0,"",SUMPRODUCT(((Recommendations[ImplStatus]="Implemented")+(Recommendations[ImplStatus]="Compensated"))*ISNUMBER(MATCH(Recommendations[Id],J33:AW33,0)))/COUNTIF(J33:AW33,"&lt;&gt;"))</f>
        <v>0</v>
      </c>
      <c r="J33" s="132" t="s">
        <v>226</v>
      </c>
      <c r="K33" s="132" t="s">
        <v>233</v>
      </c>
      <c r="L33" s="132" t="s">
        <v>240</v>
      </c>
      <c r="M33" s="132" t="s">
        <v>245</v>
      </c>
      <c r="N33" s="132" t="s">
        <v>251</v>
      </c>
      <c r="O33" s="132" t="s">
        <v>256</v>
      </c>
      <c r="P33" s="132" t="s">
        <v>261</v>
      </c>
      <c r="Q33" s="132" t="s">
        <v>436</v>
      </c>
      <c r="R33" s="132" t="s">
        <v>698</v>
      </c>
      <c r="S33" s="132" t="s">
        <v>704</v>
      </c>
      <c r="T33" s="132" t="s">
        <v>709</v>
      </c>
      <c r="U33" s="132" t="s">
        <v>714</v>
      </c>
      <c r="V33" s="132" t="s">
        <v>719</v>
      </c>
      <c r="W33" s="132" t="s">
        <v>724</v>
      </c>
      <c r="X33" s="132" t="s">
        <v>729</v>
      </c>
      <c r="Y33" s="132" t="s">
        <v>992</v>
      </c>
      <c r="Z33" s="132" t="s">
        <v>998</v>
      </c>
      <c r="AA33" s="132" t="s">
        <v>1005</v>
      </c>
      <c r="AB33" s="132" t="s">
        <v>1376</v>
      </c>
      <c r="AC33" s="132" t="s">
        <v>1381</v>
      </c>
      <c r="AD33" s="132" t="s">
        <v>1397</v>
      </c>
      <c r="AE33" s="132" t="s">
        <v>1407</v>
      </c>
      <c r="AF33" s="132" t="s">
        <v>1827</v>
      </c>
      <c r="AG33" s="132" t="s">
        <v>1832</v>
      </c>
      <c r="AH33" s="132" t="s">
        <v>1838</v>
      </c>
      <c r="AI33" s="132" t="s">
        <v>1843</v>
      </c>
      <c r="AJ33" s="132" t="s">
        <v>1848</v>
      </c>
      <c r="AK33" s="132" t="s">
        <v>1854</v>
      </c>
      <c r="AL33" s="132" t="s">
        <v>1859</v>
      </c>
      <c r="AM33" s="132" t="s">
        <v>1864</v>
      </c>
      <c r="AN33" s="132" t="s">
        <v>1869</v>
      </c>
      <c r="AO33" s="132" t="s">
        <v>1874</v>
      </c>
      <c r="AP33" s="132" t="s">
        <v>1880</v>
      </c>
      <c r="AQ33" s="132" t="s">
        <v>1885</v>
      </c>
      <c r="AR33" s="132" t="s">
        <v>1890</v>
      </c>
      <c r="AS33" s="132" t="s">
        <v>1936</v>
      </c>
      <c r="AT33" s="132" t="s">
        <v>1941</v>
      </c>
      <c r="AU33" s="132"/>
      <c r="AV33" s="132"/>
      <c r="AW33" s="142"/>
    </row>
    <row r="34" spans="1:49" ht="60" customHeight="1" x14ac:dyDescent="0.35">
      <c r="A34" s="139" t="s">
        <v>3319</v>
      </c>
      <c r="B34" s="125" t="s">
        <v>3335</v>
      </c>
      <c r="C34" s="126" t="s">
        <v>3336</v>
      </c>
      <c r="D34" s="128" t="s">
        <v>3337</v>
      </c>
      <c r="E34" s="128" t="s">
        <v>3338</v>
      </c>
      <c r="F34" s="128" t="s">
        <v>3339</v>
      </c>
      <c r="G34" s="128" t="s">
        <v>3340</v>
      </c>
      <c r="H34" s="128" t="s">
        <v>3341</v>
      </c>
      <c r="I34" s="130">
        <f>IF(COUNTIF(J34:AW34,"&lt;&gt;")=0,"",SUMPRODUCT(((Recommendations[ImplStatus]="Implemented")+(Recommendations[ImplStatus]="Compensated"))*ISNUMBER(MATCH(Recommendations[Id],J34:AW34,0)))/COUNTIF(J34:AW34,"&lt;&gt;"))</f>
        <v>0</v>
      </c>
      <c r="J34" s="132" t="s">
        <v>1729</v>
      </c>
      <c r="K34" s="132" t="s">
        <v>1734</v>
      </c>
      <c r="L34" s="132" t="s">
        <v>1739</v>
      </c>
      <c r="M34" s="132" t="s">
        <v>1744</v>
      </c>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3319</v>
      </c>
      <c r="B35" s="125" t="s">
        <v>3342</v>
      </c>
      <c r="C35" s="126" t="s">
        <v>3343</v>
      </c>
      <c r="D35" s="128" t="s">
        <v>3344</v>
      </c>
      <c r="E35" s="128" t="s">
        <v>3345</v>
      </c>
      <c r="F35" s="128" t="s">
        <v>3346</v>
      </c>
      <c r="G35" s="128" t="s">
        <v>3347</v>
      </c>
      <c r="H35" s="128" t="s">
        <v>3348</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3319</v>
      </c>
      <c r="B36" s="125" t="s">
        <v>3349</v>
      </c>
      <c r="C36" s="126" t="s">
        <v>3350</v>
      </c>
      <c r="D36" s="128" t="s">
        <v>3351</v>
      </c>
      <c r="E36" s="128" t="s">
        <v>3352</v>
      </c>
      <c r="F36" s="128" t="s">
        <v>3353</v>
      </c>
      <c r="G36" s="128" t="s">
        <v>3354</v>
      </c>
      <c r="H36" s="128" t="s">
        <v>3355</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3319</v>
      </c>
      <c r="B37" s="125" t="s">
        <v>3356</v>
      </c>
      <c r="C37" s="126" t="s">
        <v>3357</v>
      </c>
      <c r="D37" s="128" t="s">
        <v>3358</v>
      </c>
      <c r="E37" s="128" t="s">
        <v>3359</v>
      </c>
      <c r="F37" s="128" t="s">
        <v>3360</v>
      </c>
      <c r="G37" s="128" t="s">
        <v>3361</v>
      </c>
      <c r="H37" s="128" t="s">
        <v>3362</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56</v>
      </c>
      <c r="Q37" s="132" t="s">
        <v>62</v>
      </c>
      <c r="R37" s="132" t="s">
        <v>68</v>
      </c>
      <c r="S37" s="132" t="s">
        <v>73</v>
      </c>
      <c r="T37" s="132" t="s">
        <v>79</v>
      </c>
      <c r="U37" s="132" t="s">
        <v>87</v>
      </c>
      <c r="V37" s="132" t="s">
        <v>93</v>
      </c>
      <c r="W37" s="132" t="s">
        <v>98</v>
      </c>
      <c r="X37" s="132" t="s">
        <v>103</v>
      </c>
      <c r="Y37" s="132" t="s">
        <v>110</v>
      </c>
      <c r="Z37" s="132" t="s">
        <v>116</v>
      </c>
      <c r="AA37" s="132" t="s">
        <v>120</v>
      </c>
      <c r="AB37" s="132" t="s">
        <v>125</v>
      </c>
      <c r="AC37" s="132" t="s">
        <v>130</v>
      </c>
      <c r="AD37" s="132" t="s">
        <v>136</v>
      </c>
      <c r="AE37" s="132" t="s">
        <v>140</v>
      </c>
      <c r="AF37" s="132" t="s">
        <v>145</v>
      </c>
      <c r="AG37" s="132" t="s">
        <v>150</v>
      </c>
      <c r="AH37" s="132" t="s">
        <v>154</v>
      </c>
      <c r="AI37" s="132" t="s">
        <v>159</v>
      </c>
      <c r="AJ37" s="132" t="s">
        <v>164</v>
      </c>
      <c r="AK37" s="132" t="s">
        <v>168</v>
      </c>
      <c r="AL37" s="132" t="s">
        <v>172</v>
      </c>
      <c r="AM37" s="132" t="s">
        <v>177</v>
      </c>
      <c r="AN37" s="132" t="s">
        <v>183</v>
      </c>
      <c r="AO37" s="132" t="s">
        <v>187</v>
      </c>
      <c r="AP37" s="132" t="s">
        <v>191</v>
      </c>
      <c r="AQ37" s="132" t="s">
        <v>196</v>
      </c>
      <c r="AR37" s="132" t="s">
        <v>201</v>
      </c>
      <c r="AS37" s="132" t="s">
        <v>205</v>
      </c>
      <c r="AT37" s="132" t="s">
        <v>209</v>
      </c>
      <c r="AU37" s="132" t="s">
        <v>220</v>
      </c>
      <c r="AV37" s="132" t="s">
        <v>274</v>
      </c>
      <c r="AW37" s="142" t="s">
        <v>279</v>
      </c>
    </row>
    <row r="38" spans="1:49" ht="60" customHeight="1" x14ac:dyDescent="0.35">
      <c r="A38" s="139" t="s">
        <v>3319</v>
      </c>
      <c r="B38" s="125" t="s">
        <v>3363</v>
      </c>
      <c r="C38" s="126" t="s">
        <v>3364</v>
      </c>
      <c r="D38" s="128" t="s">
        <v>3365</v>
      </c>
      <c r="E38" s="128" t="s">
        <v>3366</v>
      </c>
      <c r="F38" s="128" t="s">
        <v>3367</v>
      </c>
      <c r="G38" s="128" t="s">
        <v>3368</v>
      </c>
      <c r="H38" s="128" t="s">
        <v>3369</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3319</v>
      </c>
      <c r="B39" s="125" t="s">
        <v>3370</v>
      </c>
      <c r="C39" s="126" t="s">
        <v>3371</v>
      </c>
      <c r="D39" s="128" t="s">
        <v>3372</v>
      </c>
      <c r="E39" s="128" t="s">
        <v>3373</v>
      </c>
      <c r="F39" s="128" t="s">
        <v>3374</v>
      </c>
      <c r="G39" s="128" t="s">
        <v>3375</v>
      </c>
      <c r="H39" s="128" t="s">
        <v>3376</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3319</v>
      </c>
      <c r="B40" s="125" t="s">
        <v>3377</v>
      </c>
      <c r="C40" s="126" t="s">
        <v>3378</v>
      </c>
      <c r="D40" s="128" t="s">
        <v>3379</v>
      </c>
      <c r="E40" s="128" t="s">
        <v>3380</v>
      </c>
      <c r="F40" s="128" t="s">
        <v>3381</v>
      </c>
      <c r="G40" s="128" t="s">
        <v>3382</v>
      </c>
      <c r="H40" s="128" t="s">
        <v>3383</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3319</v>
      </c>
      <c r="B41" s="125" t="s">
        <v>3384</v>
      </c>
      <c r="C41" s="126" t="s">
        <v>3385</v>
      </c>
      <c r="D41" s="128" t="s">
        <v>3386</v>
      </c>
      <c r="E41" s="128" t="s">
        <v>3387</v>
      </c>
      <c r="F41" s="128" t="s">
        <v>3388</v>
      </c>
      <c r="G41" s="128" t="s">
        <v>3326</v>
      </c>
      <c r="H41" s="128" t="s">
        <v>3389</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3390</v>
      </c>
      <c r="B42" s="124"/>
      <c r="C42" s="123" t="s">
        <v>3391</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3390</v>
      </c>
      <c r="B43" s="125" t="s">
        <v>3392</v>
      </c>
      <c r="C43" s="126" t="s">
        <v>3393</v>
      </c>
      <c r="D43" s="128" t="s">
        <v>3394</v>
      </c>
      <c r="E43" s="128" t="s">
        <v>3395</v>
      </c>
      <c r="F43" s="128" t="s">
        <v>3396</v>
      </c>
      <c r="G43" s="128" t="s">
        <v>3397</v>
      </c>
      <c r="H43" s="128" t="s">
        <v>3398</v>
      </c>
      <c r="I43" s="130">
        <f>IF(COUNTIF(J43:AW43,"&lt;&gt;")=0,"",SUMPRODUCT(((Recommendations[ImplStatus]="Implemented")+(Recommendations[ImplStatus]="Compensated"))*ISNUMBER(MATCH(Recommendations[Id],J43:AW43,0)))/COUNTIF(J43:AW43,"&lt;&gt;"))</f>
        <v>0</v>
      </c>
      <c r="J43" s="132" t="s">
        <v>1048</v>
      </c>
      <c r="K43" s="132" t="s">
        <v>1054</v>
      </c>
      <c r="L43" s="132" t="s">
        <v>1110</v>
      </c>
      <c r="M43" s="132" t="s">
        <v>1116</v>
      </c>
      <c r="N43" s="132" t="s">
        <v>1128</v>
      </c>
      <c r="O43" s="132" t="s">
        <v>1190</v>
      </c>
      <c r="P43" s="132" t="s">
        <v>1297</v>
      </c>
      <c r="Q43" s="132" t="s">
        <v>1312</v>
      </c>
      <c r="R43" s="132" t="s">
        <v>1896</v>
      </c>
      <c r="S43" s="132" t="s">
        <v>1901</v>
      </c>
      <c r="T43" s="132" t="s">
        <v>1916</v>
      </c>
      <c r="U43" s="132" t="s">
        <v>1926</v>
      </c>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3390</v>
      </c>
      <c r="B44" s="125" t="s">
        <v>3399</v>
      </c>
      <c r="C44" s="126" t="s">
        <v>3400</v>
      </c>
      <c r="D44" s="128" t="s">
        <v>3401</v>
      </c>
      <c r="E44" s="128" t="s">
        <v>3402</v>
      </c>
      <c r="F44" s="128" t="s">
        <v>3403</v>
      </c>
      <c r="G44" s="128" t="s">
        <v>3404</v>
      </c>
      <c r="H44" s="128" t="s">
        <v>3405</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3390</v>
      </c>
      <c r="B45" s="125" t="s">
        <v>3406</v>
      </c>
      <c r="C45" s="126" t="s">
        <v>3407</v>
      </c>
      <c r="D45" s="128" t="s">
        <v>3408</v>
      </c>
      <c r="E45" s="128" t="s">
        <v>3409</v>
      </c>
      <c r="F45" s="128" t="s">
        <v>3410</v>
      </c>
      <c r="G45" s="128" t="s">
        <v>3411</v>
      </c>
      <c r="H45" s="128" t="s">
        <v>3412</v>
      </c>
      <c r="I45" s="130">
        <f>IF(COUNTIF(J45:AW45,"&lt;&gt;")=0,"",SUMPRODUCT(((Recommendations[ImplStatus]="Implemented")+(Recommendations[ImplStatus]="Compensated"))*ISNUMBER(MATCH(Recommendations[Id],J45:AW45,0)))/COUNTIF(J45:AW45,"&lt;&gt;"))</f>
        <v>0</v>
      </c>
      <c r="J45" s="132" t="s">
        <v>1128</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3390</v>
      </c>
      <c r="B46" s="125" t="s">
        <v>3413</v>
      </c>
      <c r="C46" s="126" t="s">
        <v>3414</v>
      </c>
      <c r="D46" s="128" t="s">
        <v>3415</v>
      </c>
      <c r="E46" s="128" t="s">
        <v>3416</v>
      </c>
      <c r="F46" s="128" t="s">
        <v>3417</v>
      </c>
      <c r="G46" s="128" t="s">
        <v>3411</v>
      </c>
      <c r="H46" s="128" t="s">
        <v>3418</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3390</v>
      </c>
      <c r="B47" s="125" t="s">
        <v>3419</v>
      </c>
      <c r="C47" s="126" t="s">
        <v>3420</v>
      </c>
      <c r="D47" s="128" t="s">
        <v>3421</v>
      </c>
      <c r="E47" s="128" t="s">
        <v>3422</v>
      </c>
      <c r="F47" s="128" t="s">
        <v>3423</v>
      </c>
      <c r="G47" s="128" t="s">
        <v>3424</v>
      </c>
      <c r="H47" s="128" t="s">
        <v>3425</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3390</v>
      </c>
      <c r="B48" s="125" t="s">
        <v>3426</v>
      </c>
      <c r="C48" s="126" t="s">
        <v>3427</v>
      </c>
      <c r="D48" s="128" t="s">
        <v>3428</v>
      </c>
      <c r="E48" s="128" t="s">
        <v>3429</v>
      </c>
      <c r="F48" s="128" t="s">
        <v>3430</v>
      </c>
      <c r="G48" s="128" t="s">
        <v>3431</v>
      </c>
      <c r="H48" s="128" t="s">
        <v>3432</v>
      </c>
      <c r="I48" s="130">
        <f>IF(COUNTIF(J48:AW48,"&lt;&gt;")=0,"",SUMPRODUCT(((Recommendations[ImplStatus]="Implemented")+(Recommendations[ImplStatus]="Compensated"))*ISNUMBER(MATCH(Recommendations[Id],J48:AW48,0)))/COUNTIF(J48:AW48,"&lt;&gt;"))</f>
        <v>0</v>
      </c>
      <c r="J48" s="132" t="s">
        <v>1110</v>
      </c>
      <c r="K48" s="132" t="s">
        <v>1200</v>
      </c>
      <c r="L48" s="132" t="s">
        <v>1205</v>
      </c>
      <c r="M48" s="132" t="s">
        <v>1231</v>
      </c>
      <c r="N48" s="132" t="s">
        <v>1237</v>
      </c>
      <c r="O48" s="132" t="s">
        <v>1244</v>
      </c>
      <c r="P48" s="132" t="s">
        <v>1251</v>
      </c>
      <c r="Q48" s="132" t="s">
        <v>1257</v>
      </c>
      <c r="R48" s="132" t="s">
        <v>1263</v>
      </c>
      <c r="S48" s="132" t="s">
        <v>1269</v>
      </c>
      <c r="T48" s="132" t="s">
        <v>1275</v>
      </c>
      <c r="U48" s="132" t="s">
        <v>1281</v>
      </c>
      <c r="V48" s="132" t="s">
        <v>1286</v>
      </c>
      <c r="W48" s="132" t="s">
        <v>1291</v>
      </c>
      <c r="X48" s="132" t="s">
        <v>1297</v>
      </c>
      <c r="Y48" s="132" t="s">
        <v>1302</v>
      </c>
      <c r="Z48" s="132" t="s">
        <v>1317</v>
      </c>
      <c r="AA48" s="132" t="s">
        <v>1324</v>
      </c>
      <c r="AB48" s="132" t="s">
        <v>1331</v>
      </c>
      <c r="AC48" s="132" t="s">
        <v>1349</v>
      </c>
      <c r="AD48" s="132" t="s">
        <v>1901</v>
      </c>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3390</v>
      </c>
      <c r="B49" s="125" t="s">
        <v>3433</v>
      </c>
      <c r="C49" s="126" t="s">
        <v>3434</v>
      </c>
      <c r="D49" s="128" t="s">
        <v>3435</v>
      </c>
      <c r="E49" s="128" t="s">
        <v>3436</v>
      </c>
      <c r="F49" s="128" t="s">
        <v>3437</v>
      </c>
      <c r="G49" s="128" t="s">
        <v>3195</v>
      </c>
      <c r="H49" s="128" t="s">
        <v>3438</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3390</v>
      </c>
      <c r="B50" s="125" t="s">
        <v>3439</v>
      </c>
      <c r="C50" s="126" t="s">
        <v>3440</v>
      </c>
      <c r="D50" s="128" t="s">
        <v>3441</v>
      </c>
      <c r="E50" s="128" t="s">
        <v>3442</v>
      </c>
      <c r="F50" s="128" t="s">
        <v>3443</v>
      </c>
      <c r="G50" s="128" t="s">
        <v>3444</v>
      </c>
      <c r="H50" s="128" t="s">
        <v>3445</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3446</v>
      </c>
      <c r="B51" s="124"/>
      <c r="C51" s="123" t="s">
        <v>3447</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3446</v>
      </c>
      <c r="B52" s="125" t="s">
        <v>3448</v>
      </c>
      <c r="C52" s="126" t="s">
        <v>3449</v>
      </c>
      <c r="D52" s="128" t="s">
        <v>3450</v>
      </c>
      <c r="E52" s="128" t="s">
        <v>3451</v>
      </c>
      <c r="F52" s="128" t="s">
        <v>3452</v>
      </c>
      <c r="G52" s="128" t="s">
        <v>3453</v>
      </c>
      <c r="H52" s="128" t="s">
        <v>3454</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3446</v>
      </c>
      <c r="B53" s="125" t="s">
        <v>3455</v>
      </c>
      <c r="C53" s="126" t="s">
        <v>3456</v>
      </c>
      <c r="D53" s="128" t="s">
        <v>3457</v>
      </c>
      <c r="E53" s="128" t="s">
        <v>3458</v>
      </c>
      <c r="F53" s="128" t="s">
        <v>3459</v>
      </c>
      <c r="G53" s="128" t="s">
        <v>3460</v>
      </c>
      <c r="H53" s="128" t="s">
        <v>3461</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3446</v>
      </c>
      <c r="B54" s="125" t="s">
        <v>3462</v>
      </c>
      <c r="C54" s="126" t="s">
        <v>3463</v>
      </c>
      <c r="D54" s="128" t="s">
        <v>3464</v>
      </c>
      <c r="E54" s="128" t="s">
        <v>3465</v>
      </c>
      <c r="F54" s="128" t="s">
        <v>3466</v>
      </c>
      <c r="G54" s="128" t="s">
        <v>3467</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3446</v>
      </c>
      <c r="B55" s="125" t="s">
        <v>3468</v>
      </c>
      <c r="C55" s="126" t="s">
        <v>3469</v>
      </c>
      <c r="D55" s="128" t="s">
        <v>3470</v>
      </c>
      <c r="E55" s="128" t="s">
        <v>3471</v>
      </c>
      <c r="F55" s="128" t="s">
        <v>3472</v>
      </c>
      <c r="G55" s="128" t="s">
        <v>3473</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3446</v>
      </c>
      <c r="B56" s="125" t="s">
        <v>3474</v>
      </c>
      <c r="C56" s="126" t="s">
        <v>3475</v>
      </c>
      <c r="D56" s="128" t="s">
        <v>3476</v>
      </c>
      <c r="E56" s="128" t="s">
        <v>3477</v>
      </c>
      <c r="F56" s="128" t="s">
        <v>3478</v>
      </c>
      <c r="G56" s="128" t="s">
        <v>3479</v>
      </c>
      <c r="H56" s="128" t="s">
        <v>3480</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3481</v>
      </c>
      <c r="B57" s="124"/>
      <c r="C57" s="123" t="s">
        <v>3482</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3481</v>
      </c>
      <c r="B58" s="125" t="s">
        <v>3483</v>
      </c>
      <c r="C58" s="126" t="s">
        <v>3484</v>
      </c>
      <c r="D58" s="128" t="s">
        <v>3485</v>
      </c>
      <c r="E58" s="128" t="s">
        <v>3486</v>
      </c>
      <c r="F58" s="128" t="s">
        <v>3487</v>
      </c>
      <c r="G58" s="128" t="s">
        <v>3488</v>
      </c>
      <c r="H58" s="128" t="s">
        <v>3489</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3481</v>
      </c>
      <c r="B59" s="125" t="s">
        <v>3490</v>
      </c>
      <c r="C59" s="126" t="s">
        <v>3491</v>
      </c>
      <c r="D59" s="128" t="s">
        <v>3492</v>
      </c>
      <c r="E59" s="128" t="s">
        <v>3493</v>
      </c>
      <c r="F59" s="128" t="s">
        <v>3494</v>
      </c>
      <c r="G59" s="128" t="s">
        <v>3495</v>
      </c>
      <c r="H59" s="128" t="s">
        <v>3496</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3481</v>
      </c>
      <c r="B60" s="125" t="s">
        <v>3497</v>
      </c>
      <c r="C60" s="126" t="s">
        <v>3498</v>
      </c>
      <c r="D60" s="128" t="s">
        <v>3499</v>
      </c>
      <c r="E60" s="128" t="s">
        <v>3500</v>
      </c>
      <c r="F60" s="128" t="s">
        <v>3501</v>
      </c>
      <c r="G60" s="128" t="s">
        <v>3502</v>
      </c>
      <c r="H60" s="128" t="s">
        <v>3503</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3504</v>
      </c>
      <c r="B61" s="124"/>
      <c r="C61" s="123" t="s">
        <v>3505</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3504</v>
      </c>
      <c r="B62" s="125" t="s">
        <v>3506</v>
      </c>
      <c r="C62" s="126" t="s">
        <v>3507</v>
      </c>
      <c r="D62" s="128" t="s">
        <v>3508</v>
      </c>
      <c r="E62" s="128" t="s">
        <v>3509</v>
      </c>
      <c r="F62" s="128" t="s">
        <v>3510</v>
      </c>
      <c r="G62" s="128" t="s">
        <v>3511</v>
      </c>
      <c r="H62" s="128" t="s">
        <v>3512</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3504</v>
      </c>
      <c r="B63" s="125" t="s">
        <v>3513</v>
      </c>
      <c r="C63" s="126" t="s">
        <v>3514</v>
      </c>
      <c r="D63" s="128" t="s">
        <v>3515</v>
      </c>
      <c r="E63" s="128" t="s">
        <v>3516</v>
      </c>
      <c r="F63" s="128" t="s">
        <v>3517</v>
      </c>
      <c r="G63" s="128" t="s">
        <v>3518</v>
      </c>
      <c r="H63" s="128" t="s">
        <v>3519</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3504</v>
      </c>
      <c r="B64" s="125" t="s">
        <v>3520</v>
      </c>
      <c r="C64" s="126" t="s">
        <v>3521</v>
      </c>
      <c r="D64" s="128" t="s">
        <v>3522</v>
      </c>
      <c r="E64" s="128" t="s">
        <v>3523</v>
      </c>
      <c r="F64" s="128" t="s">
        <v>3524</v>
      </c>
      <c r="G64" s="128" t="s">
        <v>3525</v>
      </c>
      <c r="H64" s="128" t="s">
        <v>3526</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3504</v>
      </c>
      <c r="B65" s="125" t="s">
        <v>3527</v>
      </c>
      <c r="C65" s="126" t="s">
        <v>3528</v>
      </c>
      <c r="D65" s="128" t="s">
        <v>3529</v>
      </c>
      <c r="E65" s="128" t="s">
        <v>3530</v>
      </c>
      <c r="F65" s="128" t="s">
        <v>3531</v>
      </c>
      <c r="G65" s="128" t="s">
        <v>3532</v>
      </c>
      <c r="H65" s="128" t="s">
        <v>3533</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3504</v>
      </c>
      <c r="B66" s="125" t="s">
        <v>3534</v>
      </c>
      <c r="C66" s="126" t="s">
        <v>3535</v>
      </c>
      <c r="D66" s="128" t="s">
        <v>3536</v>
      </c>
      <c r="E66" s="128" t="s">
        <v>3537</v>
      </c>
      <c r="F66" s="128" t="s">
        <v>3538</v>
      </c>
      <c r="G66" s="128" t="s">
        <v>3539</v>
      </c>
      <c r="H66" s="128" t="s">
        <v>3540</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3504</v>
      </c>
      <c r="B67" s="125" t="s">
        <v>3541</v>
      </c>
      <c r="C67" s="126" t="s">
        <v>3542</v>
      </c>
      <c r="D67" s="128" t="s">
        <v>3543</v>
      </c>
      <c r="E67" s="128" t="s">
        <v>3544</v>
      </c>
      <c r="F67" s="128" t="s">
        <v>3545</v>
      </c>
      <c r="G67" s="128" t="s">
        <v>3546</v>
      </c>
      <c r="H67" s="128" t="s">
        <v>3547</v>
      </c>
      <c r="I67" s="130">
        <f>IF(COUNTIF(J67:AW67,"&lt;&gt;")=0,"",SUMPRODUCT(((Recommendations[ImplStatus]="Implemented")+(Recommendations[ImplStatus]="Compensated"))*ISNUMBER(MATCH(Recommendations[Id],J67:AW67,0)))/COUNTIF(J67:AW67,"&lt;&gt;"))</f>
        <v>0</v>
      </c>
      <c r="J67" s="132" t="s">
        <v>73</v>
      </c>
      <c r="K67" s="132" t="s">
        <v>452</v>
      </c>
      <c r="L67" s="132" t="s">
        <v>458</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3504</v>
      </c>
      <c r="B68" s="125" t="s">
        <v>3548</v>
      </c>
      <c r="C68" s="126" t="s">
        <v>3549</v>
      </c>
      <c r="D68" s="128" t="s">
        <v>3550</v>
      </c>
      <c r="E68" s="128" t="s">
        <v>3551</v>
      </c>
      <c r="F68" s="128" t="s">
        <v>3552</v>
      </c>
      <c r="G68" s="128" t="s">
        <v>3553</v>
      </c>
      <c r="H68" s="128" t="s">
        <v>3554</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3555</v>
      </c>
      <c r="B69" s="124"/>
      <c r="C69" s="123" t="s">
        <v>3556</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3555</v>
      </c>
      <c r="B70" s="125" t="s">
        <v>3557</v>
      </c>
      <c r="C70" s="126" t="s">
        <v>3558</v>
      </c>
      <c r="D70" s="128" t="s">
        <v>3559</v>
      </c>
      <c r="E70" s="128" t="s">
        <v>3560</v>
      </c>
      <c r="F70" s="128" t="s">
        <v>3561</v>
      </c>
      <c r="G70" s="128" t="s">
        <v>3562</v>
      </c>
      <c r="H70" s="128" t="s">
        <v>3563</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3555</v>
      </c>
      <c r="B71" s="125" t="s">
        <v>3564</v>
      </c>
      <c r="C71" s="126" t="s">
        <v>3565</v>
      </c>
      <c r="D71" s="128" t="s">
        <v>3566</v>
      </c>
      <c r="E71" s="128" t="s">
        <v>3567</v>
      </c>
      <c r="F71" s="128" t="s">
        <v>3568</v>
      </c>
      <c r="G71" s="128" t="s">
        <v>3569</v>
      </c>
      <c r="H71" s="128" t="s">
        <v>3570</v>
      </c>
      <c r="I71" s="130">
        <f>IF(COUNTIF(J71:AW71,"&lt;&gt;")=0,"",SUMPRODUCT(((Recommendations[ImplStatus]="Implemented")+(Recommendations[ImplStatus]="Compensated"))*ISNUMBER(MATCH(Recommendations[Id],J71:AW71,0)))/COUNTIF(J71:AW71,"&lt;&gt;"))</f>
        <v>0</v>
      </c>
      <c r="J71" s="132" t="s">
        <v>1392</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3571</v>
      </c>
      <c r="B72" s="124"/>
      <c r="C72" s="123" t="s">
        <v>3572</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3571</v>
      </c>
      <c r="B73" s="125" t="s">
        <v>3573</v>
      </c>
      <c r="C73" s="126" t="s">
        <v>3574</v>
      </c>
      <c r="D73" s="128" t="s">
        <v>3575</v>
      </c>
      <c r="E73" s="128" t="s">
        <v>3576</v>
      </c>
      <c r="F73" s="128" t="s">
        <v>3577</v>
      </c>
      <c r="G73" s="128" t="s">
        <v>3578</v>
      </c>
      <c r="H73" s="128" t="s">
        <v>3579</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3571</v>
      </c>
      <c r="B74" s="125" t="s">
        <v>3580</v>
      </c>
      <c r="C74" s="126" t="s">
        <v>3581</v>
      </c>
      <c r="D74" s="128" t="s">
        <v>3582</v>
      </c>
      <c r="E74" s="128" t="s">
        <v>3583</v>
      </c>
      <c r="F74" s="128" t="s">
        <v>3584</v>
      </c>
      <c r="G74" s="128" t="s">
        <v>3585</v>
      </c>
      <c r="H74" s="128" t="s">
        <v>3586</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3571</v>
      </c>
      <c r="B75" s="125" t="s">
        <v>3587</v>
      </c>
      <c r="C75" s="126" t="s">
        <v>3588</v>
      </c>
      <c r="D75" s="128" t="s">
        <v>3589</v>
      </c>
      <c r="E75" s="128" t="s">
        <v>3590</v>
      </c>
      <c r="F75" s="128" t="s">
        <v>3591</v>
      </c>
      <c r="G75" s="128" t="s">
        <v>3592</v>
      </c>
      <c r="H75" s="128" t="s">
        <v>3593</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3571</v>
      </c>
      <c r="B76" s="125" t="s">
        <v>3594</v>
      </c>
      <c r="C76" s="126" t="s">
        <v>3595</v>
      </c>
      <c r="D76" s="128" t="s">
        <v>3596</v>
      </c>
      <c r="E76" s="128" t="s">
        <v>3597</v>
      </c>
      <c r="F76" s="128" t="s">
        <v>3598</v>
      </c>
      <c r="G76" s="128" t="s">
        <v>3599</v>
      </c>
      <c r="H76" s="128" t="s">
        <v>3600</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3571</v>
      </c>
      <c r="B77" s="125" t="s">
        <v>3601</v>
      </c>
      <c r="C77" s="126" t="s">
        <v>3602</v>
      </c>
      <c r="D77" s="128" t="s">
        <v>3603</v>
      </c>
      <c r="E77" s="128" t="s">
        <v>3604</v>
      </c>
      <c r="F77" s="128" t="s">
        <v>3605</v>
      </c>
      <c r="G77" s="128" t="s">
        <v>3599</v>
      </c>
      <c r="H77" s="128" t="s">
        <v>3606</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3607</v>
      </c>
      <c r="B78" s="124"/>
      <c r="C78" s="123" t="s">
        <v>3608</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3607</v>
      </c>
      <c r="B79" s="125" t="s">
        <v>3607</v>
      </c>
      <c r="C79" s="126" t="s">
        <v>3609</v>
      </c>
      <c r="D79" s="128" t="s">
        <v>3610</v>
      </c>
      <c r="E79" s="128" t="s">
        <v>3611</v>
      </c>
      <c r="F79" s="128" t="s">
        <v>3612</v>
      </c>
      <c r="G79" s="128" t="s">
        <v>3613</v>
      </c>
      <c r="H79" s="128" t="s">
        <v>3614</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3607</v>
      </c>
      <c r="B80" s="125" t="s">
        <v>3615</v>
      </c>
      <c r="C80" s="126" t="s">
        <v>3616</v>
      </c>
      <c r="D80" s="128" t="s">
        <v>3617</v>
      </c>
      <c r="E80" s="128" t="s">
        <v>3618</v>
      </c>
      <c r="F80" s="128" t="s">
        <v>3619</v>
      </c>
      <c r="G80" s="128" t="s">
        <v>3620</v>
      </c>
      <c r="H80" s="128" t="s">
        <v>3621</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3607</v>
      </c>
      <c r="B81" s="125" t="s">
        <v>3622</v>
      </c>
      <c r="C81" s="126" t="s">
        <v>3623</v>
      </c>
      <c r="D81" s="128" t="s">
        <v>3624</v>
      </c>
      <c r="E81" s="128" t="s">
        <v>3625</v>
      </c>
      <c r="F81" s="128" t="s">
        <v>3626</v>
      </c>
      <c r="G81" s="128" t="s">
        <v>3627</v>
      </c>
      <c r="H81" s="128" t="s">
        <v>3628</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3629</v>
      </c>
      <c r="B82" s="124"/>
      <c r="C82" s="123" t="s">
        <v>3630</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3629</v>
      </c>
      <c r="B83" s="125" t="s">
        <v>3631</v>
      </c>
      <c r="C83" s="126" t="s">
        <v>3632</v>
      </c>
      <c r="D83" s="128" t="s">
        <v>3633</v>
      </c>
      <c r="E83" s="128" t="s">
        <v>3634</v>
      </c>
      <c r="F83" s="128" t="s">
        <v>3635</v>
      </c>
      <c r="G83" s="128" t="s">
        <v>3636</v>
      </c>
      <c r="H83" s="128" t="s">
        <v>3637</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3629</v>
      </c>
      <c r="B84" s="125" t="s">
        <v>3638</v>
      </c>
      <c r="C84" s="126" t="s">
        <v>3639</v>
      </c>
      <c r="D84" s="128" t="s">
        <v>3640</v>
      </c>
      <c r="E84" s="128" t="s">
        <v>3641</v>
      </c>
      <c r="F84" s="128" t="s">
        <v>3642</v>
      </c>
      <c r="G84" s="128" t="s">
        <v>3643</v>
      </c>
      <c r="H84" s="128" t="s">
        <v>3644</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3629</v>
      </c>
      <c r="B85" s="125" t="s">
        <v>3645</v>
      </c>
      <c r="C85" s="126" t="s">
        <v>3646</v>
      </c>
      <c r="D85" s="128" t="s">
        <v>3647</v>
      </c>
      <c r="E85" s="128" t="s">
        <v>3648</v>
      </c>
      <c r="F85" s="128" t="s">
        <v>3649</v>
      </c>
      <c r="G85" s="128" t="s">
        <v>3650</v>
      </c>
      <c r="H85" s="128" t="s">
        <v>3651</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3629</v>
      </c>
      <c r="B86" s="125" t="s">
        <v>3652</v>
      </c>
      <c r="C86" s="126" t="s">
        <v>3653</v>
      </c>
      <c r="D86" s="128" t="s">
        <v>3654</v>
      </c>
      <c r="E86" s="128" t="s">
        <v>3655</v>
      </c>
      <c r="F86" s="128" t="s">
        <v>3656</v>
      </c>
      <c r="G86" s="128" t="s">
        <v>3657</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3658</v>
      </c>
      <c r="B87" s="124"/>
      <c r="C87" s="123" t="s">
        <v>3659</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3658</v>
      </c>
      <c r="B88" s="125" t="s">
        <v>3660</v>
      </c>
      <c r="C88" s="126" t="s">
        <v>3661</v>
      </c>
      <c r="D88" s="128" t="s">
        <v>3662</v>
      </c>
      <c r="E88" s="128" t="s">
        <v>3663</v>
      </c>
      <c r="F88" s="128" t="s">
        <v>3664</v>
      </c>
      <c r="G88" s="128" t="s">
        <v>3665</v>
      </c>
      <c r="H88" s="128" t="s">
        <v>3666</v>
      </c>
      <c r="I88" s="130">
        <f>IF(COUNTIF(J88:AW88,"&lt;&gt;")=0,"",SUMPRODUCT(((Recommendations[ImplStatus]="Implemented")+(Recommendations[ImplStatus]="Compensated"))*ISNUMBER(MATCH(Recommendations[Id],J88:AW88,0)))/COUNTIF(J88:AW88,"&lt;&gt;"))</f>
        <v>0</v>
      </c>
      <c r="J88" s="132" t="s">
        <v>474</v>
      </c>
      <c r="K88" s="132" t="s">
        <v>619</v>
      </c>
      <c r="L88" s="132" t="s">
        <v>798</v>
      </c>
      <c r="M88" s="132" t="s">
        <v>805</v>
      </c>
      <c r="N88" s="132" t="s">
        <v>812</v>
      </c>
      <c r="O88" s="132" t="s">
        <v>818</v>
      </c>
      <c r="P88" s="132" t="s">
        <v>825</v>
      </c>
      <c r="Q88" s="132" t="s">
        <v>831</v>
      </c>
      <c r="R88" s="132" t="s">
        <v>837</v>
      </c>
      <c r="S88" s="132" t="s">
        <v>843</v>
      </c>
      <c r="T88" s="132" t="s">
        <v>849</v>
      </c>
      <c r="U88" s="132" t="s">
        <v>855</v>
      </c>
      <c r="V88" s="132" t="s">
        <v>861</v>
      </c>
      <c r="W88" s="132" t="s">
        <v>866</v>
      </c>
      <c r="X88" s="132" t="s">
        <v>873</v>
      </c>
      <c r="Y88" s="132" t="s">
        <v>879</v>
      </c>
      <c r="Z88" s="132" t="s">
        <v>885</v>
      </c>
      <c r="AA88" s="132" t="s">
        <v>903</v>
      </c>
      <c r="AB88" s="132" t="s">
        <v>910</v>
      </c>
      <c r="AC88" s="132" t="s">
        <v>916</v>
      </c>
      <c r="AD88" s="132" t="s">
        <v>922</v>
      </c>
      <c r="AE88" s="132" t="s">
        <v>928</v>
      </c>
      <c r="AF88" s="132" t="s">
        <v>934</v>
      </c>
      <c r="AG88" s="132" t="s">
        <v>940</v>
      </c>
      <c r="AH88" s="132" t="s">
        <v>946</v>
      </c>
      <c r="AI88" s="132" t="s">
        <v>952</v>
      </c>
      <c r="AJ88" s="132" t="s">
        <v>1035</v>
      </c>
      <c r="AK88" s="132"/>
      <c r="AL88" s="132"/>
      <c r="AM88" s="132"/>
      <c r="AN88" s="132"/>
      <c r="AO88" s="132"/>
      <c r="AP88" s="132"/>
      <c r="AQ88" s="132"/>
      <c r="AR88" s="132"/>
      <c r="AS88" s="132"/>
      <c r="AT88" s="132"/>
      <c r="AU88" s="132"/>
      <c r="AV88" s="132"/>
      <c r="AW88" s="142"/>
    </row>
    <row r="89" spans="1:49" ht="60" customHeight="1" x14ac:dyDescent="0.35">
      <c r="A89" s="139" t="s">
        <v>3658</v>
      </c>
      <c r="B89" s="125" t="s">
        <v>3667</v>
      </c>
      <c r="C89" s="126" t="s">
        <v>3668</v>
      </c>
      <c r="D89" s="128" t="s">
        <v>3669</v>
      </c>
      <c r="E89" s="128" t="s">
        <v>3670</v>
      </c>
      <c r="F89" s="128" t="s">
        <v>3671</v>
      </c>
      <c r="G89" s="128" t="s">
        <v>3195</v>
      </c>
      <c r="H89" s="128" t="s">
        <v>3672</v>
      </c>
      <c r="I89" s="130">
        <f>IF(COUNTIF(J89:AW89,"&lt;&gt;")=0,"",SUMPRODUCT(((Recommendations[ImplStatus]="Implemented")+(Recommendations[ImplStatus]="Compensated"))*ISNUMBER(MATCH(Recommendations[Id],J89:AW89,0)))/COUNTIF(J89:AW89,"&lt;&gt;"))</f>
        <v>0</v>
      </c>
      <c r="J89" s="132" t="s">
        <v>1644</v>
      </c>
      <c r="K89" s="132" t="s">
        <v>1649</v>
      </c>
      <c r="L89" s="132" t="s">
        <v>1848</v>
      </c>
      <c r="M89" s="132" t="s">
        <v>1854</v>
      </c>
      <c r="N89" s="132" t="s">
        <v>1859</v>
      </c>
      <c r="O89" s="132" t="s">
        <v>1864</v>
      </c>
      <c r="P89" s="132" t="s">
        <v>1874</v>
      </c>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3658</v>
      </c>
      <c r="B90" s="125" t="s">
        <v>3673</v>
      </c>
      <c r="C90" s="126" t="s">
        <v>3674</v>
      </c>
      <c r="D90" s="128" t="s">
        <v>3675</v>
      </c>
      <c r="E90" s="128" t="s">
        <v>3676</v>
      </c>
      <c r="F90" s="128" t="s">
        <v>3677</v>
      </c>
      <c r="G90" s="128" t="s">
        <v>3665</v>
      </c>
      <c r="H90" s="128" t="s">
        <v>3678</v>
      </c>
      <c r="I90" s="130">
        <f>IF(COUNTIF(J90:AW90,"&lt;&gt;")=0,"",SUMPRODUCT(((Recommendations[ImplStatus]="Implemented")+(Recommendations[ImplStatus]="Compensated"))*ISNUMBER(MATCH(Recommendations[Id],J90:AW90,0)))/COUNTIF(J90:AW90,"&lt;&gt;"))</f>
        <v>0</v>
      </c>
      <c r="J90" s="132" t="s">
        <v>613</v>
      </c>
      <c r="K90" s="132" t="s">
        <v>959</v>
      </c>
      <c r="L90" s="132" t="s">
        <v>965</v>
      </c>
      <c r="M90" s="132" t="s">
        <v>972</v>
      </c>
      <c r="N90" s="132" t="s">
        <v>978</v>
      </c>
      <c r="O90" s="132" t="s">
        <v>985</v>
      </c>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3658</v>
      </c>
      <c r="B91" s="125" t="s">
        <v>3679</v>
      </c>
      <c r="C91" s="126" t="s">
        <v>3680</v>
      </c>
      <c r="D91" s="128" t="s">
        <v>3681</v>
      </c>
      <c r="E91" s="128" t="s">
        <v>3682</v>
      </c>
      <c r="F91" s="128" t="s">
        <v>3683</v>
      </c>
      <c r="G91" s="128" t="s">
        <v>3195</v>
      </c>
      <c r="H91" s="128" t="s">
        <v>3684</v>
      </c>
      <c r="I91" s="130">
        <f>IF(COUNTIF(J91:AW91,"&lt;&gt;")=0,"",SUMPRODUCT(((Recommendations[ImplStatus]="Implemented")+(Recommendations[ImplStatus]="Compensated"))*ISNUMBER(MATCH(Recommendations[Id],J91:AW91,0)))/COUNTIF(J91:AW91,"&lt;&gt;"))</f>
        <v>0</v>
      </c>
      <c r="J91" s="132" t="s">
        <v>577</v>
      </c>
      <c r="K91" s="132" t="s">
        <v>632</v>
      </c>
      <c r="L91" s="132" t="s">
        <v>637</v>
      </c>
      <c r="M91" s="132" t="s">
        <v>642</v>
      </c>
      <c r="N91" s="132" t="s">
        <v>1022</v>
      </c>
      <c r="O91" s="132" t="s">
        <v>1060</v>
      </c>
      <c r="P91" s="132" t="s">
        <v>1066</v>
      </c>
      <c r="Q91" s="132" t="s">
        <v>1085</v>
      </c>
      <c r="R91" s="132" t="s">
        <v>1451</v>
      </c>
      <c r="S91" s="132" t="s">
        <v>1507</v>
      </c>
      <c r="T91" s="132" t="s">
        <v>1513</v>
      </c>
      <c r="U91" s="132" t="s">
        <v>1519</v>
      </c>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3658</v>
      </c>
      <c r="B92" s="125" t="s">
        <v>3685</v>
      </c>
      <c r="C92" s="126" t="s">
        <v>3686</v>
      </c>
      <c r="D92" s="128" t="s">
        <v>3687</v>
      </c>
      <c r="E92" s="128" t="s">
        <v>3688</v>
      </c>
      <c r="F92" s="128" t="s">
        <v>3689</v>
      </c>
      <c r="G92" s="128" t="s">
        <v>3195</v>
      </c>
      <c r="H92" s="128" t="s">
        <v>3690</v>
      </c>
      <c r="I92" s="130">
        <f>IF(COUNTIF(J92:AW92,"&lt;&gt;")=0,"",SUMPRODUCT(((Recommendations[ImplStatus]="Implemented")+(Recommendations[ImplStatus]="Compensated"))*ISNUMBER(MATCH(Recommendations[Id],J92:AW92,0)))/COUNTIF(J92:AW92,"&lt;&gt;"))</f>
        <v>0</v>
      </c>
      <c r="J92" s="132" t="s">
        <v>1073</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3658</v>
      </c>
      <c r="B93" s="125" t="s">
        <v>3691</v>
      </c>
      <c r="C93" s="126" t="s">
        <v>3692</v>
      </c>
      <c r="D93" s="128" t="s">
        <v>3693</v>
      </c>
      <c r="E93" s="128" t="s">
        <v>3694</v>
      </c>
      <c r="F93" s="128" t="s">
        <v>3695</v>
      </c>
      <c r="G93" s="128" t="s">
        <v>3696</v>
      </c>
      <c r="H93" s="128" t="s">
        <v>3697</v>
      </c>
      <c r="I93" s="130">
        <f>IF(COUNTIF(J93:AW93,"&lt;&gt;")=0,"",SUMPRODUCT(((Recommendations[ImplStatus]="Implemented")+(Recommendations[ImplStatus]="Compensated"))*ISNUMBER(MATCH(Recommendations[Id],J93:AW93,0)))/COUNTIF(J93:AW93,"&lt;&gt;"))</f>
        <v>0</v>
      </c>
      <c r="J93" s="132" t="s">
        <v>998</v>
      </c>
      <c r="K93" s="132" t="s">
        <v>1519</v>
      </c>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3658</v>
      </c>
      <c r="B94" s="125" t="s">
        <v>3698</v>
      </c>
      <c r="C94" s="126" t="s">
        <v>3699</v>
      </c>
      <c r="D94" s="128" t="s">
        <v>3700</v>
      </c>
      <c r="E94" s="128" t="s">
        <v>3701</v>
      </c>
      <c r="F94" s="128" t="s">
        <v>3702</v>
      </c>
      <c r="G94" s="128" t="s">
        <v>3703</v>
      </c>
      <c r="H94" s="128" t="s">
        <v>3704</v>
      </c>
      <c r="I94" s="130">
        <f>IF(COUNTIF(J94:AW94,"&lt;&gt;")=0,"",SUMPRODUCT(((Recommendations[ImplStatus]="Implemented")+(Recommendations[ImplStatus]="Compensated"))*ISNUMBER(MATCH(Recommendations[Id],J94:AW94,0)))/COUNTIF(J94:AW94,"&lt;&gt;"))</f>
        <v>0</v>
      </c>
      <c r="J94" s="132" t="s">
        <v>1022</v>
      </c>
      <c r="K94" s="132" t="s">
        <v>1060</v>
      </c>
      <c r="L94" s="132" t="s">
        <v>1066</v>
      </c>
      <c r="M94" s="132" t="s">
        <v>1085</v>
      </c>
      <c r="N94" s="132" t="s">
        <v>1307</v>
      </c>
      <c r="O94" s="132" t="s">
        <v>1337</v>
      </c>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3658</v>
      </c>
      <c r="B95" s="125" t="s">
        <v>3705</v>
      </c>
      <c r="C95" s="126" t="s">
        <v>3706</v>
      </c>
      <c r="D95" s="128" t="s">
        <v>3707</v>
      </c>
      <c r="E95" s="128" t="s">
        <v>3708</v>
      </c>
      <c r="F95" s="128" t="s">
        <v>3709</v>
      </c>
      <c r="G95" s="128" t="s">
        <v>3710</v>
      </c>
      <c r="H95" s="128" t="s">
        <v>3711</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3658</v>
      </c>
      <c r="B96" s="125" t="s">
        <v>3712</v>
      </c>
      <c r="C96" s="126" t="s">
        <v>3713</v>
      </c>
      <c r="D96" s="128" t="s">
        <v>3714</v>
      </c>
      <c r="E96" s="128" t="s">
        <v>3715</v>
      </c>
      <c r="F96" s="128" t="s">
        <v>3716</v>
      </c>
      <c r="G96" s="128" t="s">
        <v>3717</v>
      </c>
      <c r="H96" s="128" t="s">
        <v>3718</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3658</v>
      </c>
      <c r="B97" s="125" t="s">
        <v>3719</v>
      </c>
      <c r="C97" s="126" t="s">
        <v>3720</v>
      </c>
      <c r="D97" s="128" t="s">
        <v>3721</v>
      </c>
      <c r="E97" s="128" t="s">
        <v>3722</v>
      </c>
      <c r="F97" s="128" t="s">
        <v>3723</v>
      </c>
      <c r="G97" s="128" t="s">
        <v>3724</v>
      </c>
      <c r="H97" s="128" t="s">
        <v>3725</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3726</v>
      </c>
      <c r="B98" s="124"/>
      <c r="C98" s="123" t="s">
        <v>3727</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3726</v>
      </c>
      <c r="B99" s="125" t="s">
        <v>3728</v>
      </c>
      <c r="C99" s="126" t="s">
        <v>3729</v>
      </c>
      <c r="D99" s="128" t="s">
        <v>3730</v>
      </c>
      <c r="E99" s="128" t="s">
        <v>3731</v>
      </c>
      <c r="F99" s="128" t="s">
        <v>3732</v>
      </c>
      <c r="G99" s="128" t="s">
        <v>3733</v>
      </c>
      <c r="H99" s="128" t="s">
        <v>3734</v>
      </c>
      <c r="I99" s="130">
        <f>IF(COUNTIF(J99:AW99,"&lt;&gt;")=0,"",SUMPRODUCT(((Recommendations[ImplStatus]="Implemented")+(Recommendations[ImplStatus]="Compensated"))*ISNUMBER(MATCH(Recommendations[Id],J99:AW99,0)))/COUNTIF(J99:AW99,"&lt;&gt;"))</f>
        <v>0</v>
      </c>
      <c r="J99" s="132" t="s">
        <v>268</v>
      </c>
      <c r="K99" s="132" t="s">
        <v>1174</v>
      </c>
      <c r="L99" s="132" t="s">
        <v>1179</v>
      </c>
      <c r="M99" s="132" t="s">
        <v>1184</v>
      </c>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3726</v>
      </c>
      <c r="B100" s="125" t="s">
        <v>3735</v>
      </c>
      <c r="C100" s="126" t="s">
        <v>3736</v>
      </c>
      <c r="D100" s="128" t="s">
        <v>3737</v>
      </c>
      <c r="E100" s="128" t="s">
        <v>3738</v>
      </c>
      <c r="F100" s="128" t="s">
        <v>3739</v>
      </c>
      <c r="G100" s="128" t="s">
        <v>3740</v>
      </c>
      <c r="H100" s="128" t="s">
        <v>3741</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3726</v>
      </c>
      <c r="B101" s="125" t="s">
        <v>3742</v>
      </c>
      <c r="C101" s="126" t="s">
        <v>3743</v>
      </c>
      <c r="D101" s="128" t="s">
        <v>3744</v>
      </c>
      <c r="E101" s="128" t="s">
        <v>3745</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3726</v>
      </c>
      <c r="B102" s="125" t="s">
        <v>3746</v>
      </c>
      <c r="C102" s="126" t="s">
        <v>3747</v>
      </c>
      <c r="D102" s="128" t="s">
        <v>3748</v>
      </c>
      <c r="E102" s="128" t="s">
        <v>3749</v>
      </c>
      <c r="F102" s="128" t="s">
        <v>3750</v>
      </c>
      <c r="G102" s="128" t="s">
        <v>3751</v>
      </c>
      <c r="H102" s="128" t="s">
        <v>3752</v>
      </c>
      <c r="I102" s="130">
        <f>IF(COUNTIF(J102:AW102,"&lt;&gt;")=0,"",SUMPRODUCT(((Recommendations[ImplStatus]="Implemented")+(Recommendations[ImplStatus]="Compensated"))*ISNUMBER(MATCH(Recommendations[Id],J102:AW102,0)))/COUNTIF(J102:AW102,"&lt;&gt;"))</f>
        <v>0</v>
      </c>
      <c r="J102" s="132" t="s">
        <v>1811</v>
      </c>
      <c r="K102" s="132" t="s">
        <v>1816</v>
      </c>
      <c r="L102" s="132" t="s">
        <v>1821</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3726</v>
      </c>
      <c r="B103" s="125" t="s">
        <v>3753</v>
      </c>
      <c r="C103" s="126" t="s">
        <v>3754</v>
      </c>
      <c r="D103" s="128" t="s">
        <v>3755</v>
      </c>
      <c r="E103" s="128" t="s">
        <v>3756</v>
      </c>
      <c r="F103" s="128" t="s">
        <v>3757</v>
      </c>
      <c r="G103" s="128" t="s">
        <v>3758</v>
      </c>
      <c r="H103" s="128" t="s">
        <v>3759</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3760</v>
      </c>
      <c r="B104" s="124"/>
      <c r="C104" s="123" t="s">
        <v>3761</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3760</v>
      </c>
      <c r="B105" s="125" t="s">
        <v>3762</v>
      </c>
      <c r="C105" s="126" t="s">
        <v>3763</v>
      </c>
      <c r="D105" s="128" t="s">
        <v>3764</v>
      </c>
      <c r="E105" s="128" t="s">
        <v>3765</v>
      </c>
      <c r="F105" s="128" t="s">
        <v>3766</v>
      </c>
      <c r="G105" s="128" t="s">
        <v>3767</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3760</v>
      </c>
      <c r="B106" s="125" t="s">
        <v>3768</v>
      </c>
      <c r="C106" s="126" t="s">
        <v>3769</v>
      </c>
      <c r="D106" s="128" t="s">
        <v>3770</v>
      </c>
      <c r="E106" s="128" t="s">
        <v>3771</v>
      </c>
      <c r="F106" s="128" t="s">
        <v>3772</v>
      </c>
      <c r="G106" s="128" t="s">
        <v>3773</v>
      </c>
      <c r="H106" s="128" t="s">
        <v>3774</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3760</v>
      </c>
      <c r="B107" s="125" t="s">
        <v>3775</v>
      </c>
      <c r="C107" s="126" t="s">
        <v>3776</v>
      </c>
      <c r="D107" s="128" t="s">
        <v>3777</v>
      </c>
      <c r="E107" s="128" t="s">
        <v>3778</v>
      </c>
      <c r="F107" s="128" t="s">
        <v>3779</v>
      </c>
      <c r="G107" s="128" t="s">
        <v>3780</v>
      </c>
      <c r="H107" s="128" t="s">
        <v>3781</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3782</v>
      </c>
      <c r="B108" s="124"/>
      <c r="C108" s="123" t="s">
        <v>3783</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3782</v>
      </c>
      <c r="B109" s="125" t="s">
        <v>3784</v>
      </c>
      <c r="C109" s="126" t="s">
        <v>3785</v>
      </c>
      <c r="D109" s="128" t="s">
        <v>3786</v>
      </c>
      <c r="E109" s="128" t="s">
        <v>3787</v>
      </c>
      <c r="F109" s="128" t="s">
        <v>3788</v>
      </c>
      <c r="G109" s="128" t="s">
        <v>3789</v>
      </c>
      <c r="H109" s="128" t="s">
        <v>3790</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3782</v>
      </c>
      <c r="B110" s="125" t="s">
        <v>3791</v>
      </c>
      <c r="C110" s="126" t="s">
        <v>3792</v>
      </c>
      <c r="D110" s="128" t="s">
        <v>3793</v>
      </c>
      <c r="E110" s="128" t="s">
        <v>3794</v>
      </c>
      <c r="F110" s="128" t="s">
        <v>3795</v>
      </c>
      <c r="G110" s="128" t="s">
        <v>3796</v>
      </c>
      <c r="H110" s="128" t="s">
        <v>3797</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3782</v>
      </c>
      <c r="B111" s="125" t="s">
        <v>3798</v>
      </c>
      <c r="C111" s="126" t="s">
        <v>3799</v>
      </c>
      <c r="D111" s="128" t="s">
        <v>3800</v>
      </c>
      <c r="E111" s="128" t="s">
        <v>3801</v>
      </c>
      <c r="F111" s="128" t="s">
        <v>3802</v>
      </c>
      <c r="G111" s="128" t="s">
        <v>3803</v>
      </c>
      <c r="H111" s="128" t="s">
        <v>3804</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3805</v>
      </c>
      <c r="B112" s="124"/>
      <c r="C112" s="123" t="s">
        <v>3806</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3805</v>
      </c>
      <c r="B113" s="125" t="s">
        <v>3807</v>
      </c>
      <c r="C113" s="126" t="s">
        <v>3808</v>
      </c>
      <c r="D113" s="128" t="s">
        <v>3809</v>
      </c>
      <c r="E113" s="128" t="s">
        <v>3810</v>
      </c>
      <c r="F113" s="128" t="s">
        <v>3811</v>
      </c>
      <c r="G113" s="128" t="s">
        <v>3812</v>
      </c>
      <c r="H113" s="128" t="s">
        <v>3813</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3805</v>
      </c>
      <c r="B114" s="125" t="s">
        <v>3814</v>
      </c>
      <c r="C114" s="126" t="s">
        <v>3815</v>
      </c>
      <c r="D114" s="128" t="s">
        <v>3816</v>
      </c>
      <c r="E114" s="128" t="s">
        <v>3817</v>
      </c>
      <c r="F114" s="128" t="s">
        <v>3818</v>
      </c>
      <c r="G114" s="128" t="s">
        <v>3812</v>
      </c>
      <c r="H114" s="128" t="s">
        <v>3819</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3805</v>
      </c>
      <c r="B115" s="133" t="s">
        <v>3820</v>
      </c>
      <c r="C115" s="134" t="s">
        <v>3821</v>
      </c>
      <c r="D115" s="135" t="s">
        <v>3822</v>
      </c>
      <c r="E115" s="135" t="s">
        <v>3823</v>
      </c>
      <c r="F115" s="135" t="s">
        <v>3824</v>
      </c>
      <c r="G115" s="135" t="s">
        <v>3825</v>
      </c>
      <c r="H115" s="135" t="s">
        <v>3826</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1946</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IFERROR(INDEX('Recommendations'!$I$2:$I$344, MATCH(J2,'Recommendations'!$B$2:$B$344,0))="Implemented", FALSE))</xm:f>
            <x14:dxf>
              <font>
                <color rgb="FF000000"/>
              </font>
              <fill>
                <patternFill>
                  <bgColor rgb="FF3C7D22"/>
                </patternFill>
              </fill>
            </x14:dxf>
          </x14:cfRule>
          <x14:cfRule type="expression" priority="2" id="{00000000-000E-0000-0600-000002000000}">
            <xm:f>AND(J2&lt;&gt;"", IFERROR(INDEX('Recommendations'!$I$2:$I$344, MATCH(J2,'Recommendations'!$B$2:$B$344,0))="Compensated", FALSE))</xm:f>
            <x14:dxf>
              <font>
                <color rgb="FF000000"/>
              </font>
              <fill>
                <patternFill>
                  <bgColor rgb="FFC6E0B4"/>
                </patternFill>
              </fill>
            </x14:dxf>
          </x14:cfRule>
          <x14:cfRule type="expression" priority="3" id="{00000000-000E-0000-0600-000003000000}">
            <xm:f>AND(J2&lt;&gt;"", IFERROR(INDEX('Recommendations'!$I$2:$I$344, MATCH(J2,'Recommendations'!$B$2:$B$344,0))="Testing", FALSE))</xm:f>
            <x14:dxf>
              <font>
                <color rgb="FF000000"/>
              </font>
              <fill>
                <patternFill>
                  <bgColor rgb="FFFFC000"/>
                </patternFill>
              </fill>
            </x14:dxf>
          </x14:cfRule>
          <x14:cfRule type="expression" priority="4" id="{00000000-000E-0000-0600-000004000000}">
            <xm:f>AND(J2&lt;&gt;"", IFERROR(INDEX('Recommendations'!$I$2:$I$344, MATCH(J2,'Recommendations'!$B$2:$B$344,0))="Failed", FALSE))</xm:f>
            <x14:dxf>
              <font>
                <color rgb="FF000000"/>
              </font>
              <fill>
                <patternFill>
                  <bgColor rgb="FFD82891"/>
                </patternFill>
              </fill>
            </x14:dxf>
          </x14:cfRule>
          <x14:cfRule type="expression" priority="5" id="{00000000-000E-0000-0600-000005000000}">
            <xm:f>AND(J2&lt;&gt;"", IFERROR(INDEX('Recommendations'!$I$2:$I$344, MATCH(J2,'Recommendations'!$B$2:$B$344,0))="Risk Accepted", FALSE))</xm:f>
            <x14:dxf>
              <font>
                <color rgb="FF000000"/>
              </font>
              <fill>
                <patternFill>
                  <bgColor rgb="FFD9D9D9"/>
                </patternFill>
              </fill>
            </x14:dxf>
          </x14:cfRule>
          <x14:cfRule type="expression" priority="6" id="{00000000-000E-0000-0600-000006000000}">
            <xm:f>AND(J2&lt;&gt;"", IFERROR(INDEX('Recommendations'!$I$2:$I$344, MATCH(J2,'Recommendations'!$B$2:$B$344,0))="N/A",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3827</v>
      </c>
      <c r="B1" s="184" t="s">
        <v>3828</v>
      </c>
      <c r="C1" s="184" t="s">
        <v>1</v>
      </c>
      <c r="D1" s="184" t="s">
        <v>3829</v>
      </c>
      <c r="E1" s="184" t="s">
        <v>3830</v>
      </c>
      <c r="F1" s="184" t="s">
        <v>3831</v>
      </c>
      <c r="G1" s="184" t="s">
        <v>2196</v>
      </c>
      <c r="H1" s="184" t="s">
        <v>2197</v>
      </c>
      <c r="I1" s="184" t="s">
        <v>2198</v>
      </c>
      <c r="J1" s="184" t="s">
        <v>2199</v>
      </c>
      <c r="K1" s="184" t="s">
        <v>2200</v>
      </c>
      <c r="L1" s="184" t="s">
        <v>2201</v>
      </c>
      <c r="M1" s="184" t="s">
        <v>2202</v>
      </c>
      <c r="N1" s="184" t="s">
        <v>2203</v>
      </c>
      <c r="O1" s="184" t="s">
        <v>2204</v>
      </c>
      <c r="P1" s="184" t="s">
        <v>2205</v>
      </c>
      <c r="Q1" s="184" t="s">
        <v>2206</v>
      </c>
      <c r="R1" s="184" t="s">
        <v>2207</v>
      </c>
      <c r="S1" s="184" t="s">
        <v>2208</v>
      </c>
      <c r="T1" s="184" t="s">
        <v>2209</v>
      </c>
      <c r="U1" s="184" t="s">
        <v>2210</v>
      </c>
      <c r="V1" s="184" t="s">
        <v>2211</v>
      </c>
      <c r="W1" s="184" t="s">
        <v>2212</v>
      </c>
      <c r="X1" s="184" t="s">
        <v>2213</v>
      </c>
      <c r="Y1" s="184" t="s">
        <v>2214</v>
      </c>
      <c r="Z1" s="184" t="s">
        <v>2215</v>
      </c>
      <c r="AA1" s="184" t="s">
        <v>2216</v>
      </c>
      <c r="AB1" s="184" t="s">
        <v>2217</v>
      </c>
      <c r="AC1" s="184" t="s">
        <v>2218</v>
      </c>
      <c r="AD1" s="184" t="s">
        <v>2219</v>
      </c>
      <c r="AE1" s="184" t="s">
        <v>2220</v>
      </c>
      <c r="AF1" s="184" t="s">
        <v>2221</v>
      </c>
      <c r="AG1" s="184" t="s">
        <v>2222</v>
      </c>
      <c r="AH1" s="184" t="s">
        <v>2223</v>
      </c>
      <c r="AI1" s="184" t="s">
        <v>2224</v>
      </c>
      <c r="AJ1" s="184" t="s">
        <v>2225</v>
      </c>
      <c r="AK1" s="184" t="s">
        <v>2226</v>
      </c>
      <c r="AL1" s="184" t="s">
        <v>2227</v>
      </c>
      <c r="AM1" s="184" t="s">
        <v>2228</v>
      </c>
      <c r="AN1" s="184" t="s">
        <v>2229</v>
      </c>
      <c r="AO1" s="184" t="s">
        <v>2230</v>
      </c>
      <c r="AP1" s="184" t="s">
        <v>2231</v>
      </c>
      <c r="AQ1" s="184" t="s">
        <v>2232</v>
      </c>
      <c r="AR1" s="184" t="s">
        <v>2233</v>
      </c>
      <c r="AS1" s="184" t="s">
        <v>2234</v>
      </c>
      <c r="AT1" s="184" t="s">
        <v>2235</v>
      </c>
      <c r="AU1" s="185" t="s">
        <v>2236</v>
      </c>
    </row>
    <row r="2" spans="1:47" ht="60" customHeight="1" outlineLevel="1" x14ac:dyDescent="0.35">
      <c r="A2" s="175" t="s">
        <v>3832</v>
      </c>
      <c r="B2" s="149" t="s">
        <v>25</v>
      </c>
      <c r="C2" s="147" t="s">
        <v>3833</v>
      </c>
      <c r="D2" s="153" t="s">
        <v>3834</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3832</v>
      </c>
      <c r="B3" s="150" t="s">
        <v>3835</v>
      </c>
      <c r="C3" s="148" t="s">
        <v>3836</v>
      </c>
      <c r="D3" s="154" t="s">
        <v>3837</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3832</v>
      </c>
      <c r="B4" s="151" t="s">
        <v>3835</v>
      </c>
      <c r="C4" s="152" t="s">
        <v>3838</v>
      </c>
      <c r="D4" s="155" t="s">
        <v>3839</v>
      </c>
      <c r="E4" s="158" t="s">
        <v>3840</v>
      </c>
      <c r="F4" s="161" t="s">
        <v>3841</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3832</v>
      </c>
      <c r="B5" s="151" t="s">
        <v>3835</v>
      </c>
      <c r="C5" s="152" t="s">
        <v>3842</v>
      </c>
      <c r="D5" s="155" t="s">
        <v>3843</v>
      </c>
      <c r="E5" s="158" t="s">
        <v>3844</v>
      </c>
      <c r="F5" s="161" t="s">
        <v>3845</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3832</v>
      </c>
      <c r="B6" s="151" t="s">
        <v>3835</v>
      </c>
      <c r="C6" s="152" t="s">
        <v>3846</v>
      </c>
      <c r="D6" s="155" t="s">
        <v>3847</v>
      </c>
      <c r="E6" s="158" t="s">
        <v>3848</v>
      </c>
      <c r="F6" s="161" t="s">
        <v>3845</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3832</v>
      </c>
      <c r="B7" s="151" t="s">
        <v>3835</v>
      </c>
      <c r="C7" s="152" t="s">
        <v>3849</v>
      </c>
      <c r="D7" s="155" t="s">
        <v>3850</v>
      </c>
      <c r="E7" s="158" t="s">
        <v>3851</v>
      </c>
      <c r="F7" s="161" t="s">
        <v>3845</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3832</v>
      </c>
      <c r="B8" s="151" t="s">
        <v>3835</v>
      </c>
      <c r="C8" s="152" t="s">
        <v>3852</v>
      </c>
      <c r="D8" s="155" t="s">
        <v>3853</v>
      </c>
      <c r="E8" s="158" t="s">
        <v>3854</v>
      </c>
      <c r="F8" s="161" t="s">
        <v>3855</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3832</v>
      </c>
      <c r="B9" s="150" t="s">
        <v>3856</v>
      </c>
      <c r="C9" s="148" t="s">
        <v>3857</v>
      </c>
      <c r="D9" s="154" t="s">
        <v>3858</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3832</v>
      </c>
      <c r="B10" s="151" t="s">
        <v>3856</v>
      </c>
      <c r="C10" s="152" t="s">
        <v>3859</v>
      </c>
      <c r="D10" s="155" t="s">
        <v>3860</v>
      </c>
      <c r="E10" s="158" t="s">
        <v>3861</v>
      </c>
      <c r="F10" s="161" t="s">
        <v>3841</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3832</v>
      </c>
      <c r="B11" s="151" t="s">
        <v>3856</v>
      </c>
      <c r="C11" s="152" t="s">
        <v>3862</v>
      </c>
      <c r="D11" s="155" t="s">
        <v>3863</v>
      </c>
      <c r="E11" s="158" t="s">
        <v>3864</v>
      </c>
      <c r="F11" s="161" t="s">
        <v>3841</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3832</v>
      </c>
      <c r="B12" s="151" t="s">
        <v>3856</v>
      </c>
      <c r="C12" s="152" t="s">
        <v>3865</v>
      </c>
      <c r="D12" s="155" t="s">
        <v>3866</v>
      </c>
      <c r="E12" s="158" t="s">
        <v>3867</v>
      </c>
      <c r="F12" s="161" t="s">
        <v>3841</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3832</v>
      </c>
      <c r="B13" s="150" t="s">
        <v>3868</v>
      </c>
      <c r="C13" s="148" t="s">
        <v>3869</v>
      </c>
      <c r="D13" s="154" t="s">
        <v>3870</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3832</v>
      </c>
      <c r="B14" s="151" t="s">
        <v>3868</v>
      </c>
      <c r="C14" s="152" t="s">
        <v>3871</v>
      </c>
      <c r="D14" s="155" t="s">
        <v>3872</v>
      </c>
      <c r="E14" s="158" t="s">
        <v>3873</v>
      </c>
      <c r="F14" s="161" t="s">
        <v>3841</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3832</v>
      </c>
      <c r="B15" s="151" t="s">
        <v>3868</v>
      </c>
      <c r="C15" s="152" t="s">
        <v>3874</v>
      </c>
      <c r="D15" s="155" t="s">
        <v>3875</v>
      </c>
      <c r="E15" s="158" t="s">
        <v>3876</v>
      </c>
      <c r="F15" s="161" t="s">
        <v>3841</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3832</v>
      </c>
      <c r="B16" s="150" t="s">
        <v>3877</v>
      </c>
      <c r="C16" s="148" t="s">
        <v>3878</v>
      </c>
      <c r="D16" s="154" t="s">
        <v>3879</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3832</v>
      </c>
      <c r="B17" s="151" t="s">
        <v>3877</v>
      </c>
      <c r="C17" s="152" t="s">
        <v>3880</v>
      </c>
      <c r="D17" s="155" t="s">
        <v>3881</v>
      </c>
      <c r="E17" s="158" t="s">
        <v>3882</v>
      </c>
      <c r="F17" s="161" t="s">
        <v>3841</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3832</v>
      </c>
      <c r="B18" s="151" t="s">
        <v>3877</v>
      </c>
      <c r="C18" s="152" t="s">
        <v>3883</v>
      </c>
      <c r="D18" s="155" t="s">
        <v>3884</v>
      </c>
      <c r="E18" s="158" t="s">
        <v>3885</v>
      </c>
      <c r="F18" s="161" t="s">
        <v>3845</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3832</v>
      </c>
      <c r="B19" s="151" t="s">
        <v>3877</v>
      </c>
      <c r="C19" s="152" t="s">
        <v>3886</v>
      </c>
      <c r="D19" s="155" t="s">
        <v>3887</v>
      </c>
      <c r="E19" s="158" t="s">
        <v>3888</v>
      </c>
      <c r="F19" s="161" t="s">
        <v>3841</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3832</v>
      </c>
      <c r="B20" s="151" t="s">
        <v>3877</v>
      </c>
      <c r="C20" s="152" t="s">
        <v>3889</v>
      </c>
      <c r="D20" s="155" t="s">
        <v>3890</v>
      </c>
      <c r="E20" s="158" t="s">
        <v>3891</v>
      </c>
      <c r="F20" s="161" t="s">
        <v>3841</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3832</v>
      </c>
      <c r="B21" s="151" t="s">
        <v>3877</v>
      </c>
      <c r="C21" s="152" t="s">
        <v>3892</v>
      </c>
      <c r="D21" s="155" t="s">
        <v>3893</v>
      </c>
      <c r="E21" s="158" t="s">
        <v>3894</v>
      </c>
      <c r="F21" s="161" t="s">
        <v>3845</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3832</v>
      </c>
      <c r="B22" s="151" t="s">
        <v>3877</v>
      </c>
      <c r="C22" s="152" t="s">
        <v>3895</v>
      </c>
      <c r="D22" s="155" t="s">
        <v>3896</v>
      </c>
      <c r="E22" s="158" t="s">
        <v>3897</v>
      </c>
      <c r="F22" s="161" t="s">
        <v>3841</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3832</v>
      </c>
      <c r="B23" s="151" t="s">
        <v>3877</v>
      </c>
      <c r="C23" s="152" t="s">
        <v>3898</v>
      </c>
      <c r="D23" s="155" t="s">
        <v>3899</v>
      </c>
      <c r="E23" s="158" t="s">
        <v>3900</v>
      </c>
      <c r="F23" s="161" t="s">
        <v>3841</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3832</v>
      </c>
      <c r="B24" s="150" t="s">
        <v>3901</v>
      </c>
      <c r="C24" s="148" t="s">
        <v>3902</v>
      </c>
      <c r="D24" s="154" t="s">
        <v>3903</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3832</v>
      </c>
      <c r="B25" s="151" t="s">
        <v>3901</v>
      </c>
      <c r="C25" s="152" t="s">
        <v>3904</v>
      </c>
      <c r="D25" s="155" t="s">
        <v>3905</v>
      </c>
      <c r="E25" s="158" t="s">
        <v>3906</v>
      </c>
      <c r="F25" s="161" t="s">
        <v>3841</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3832</v>
      </c>
      <c r="B26" s="151" t="s">
        <v>3901</v>
      </c>
      <c r="C26" s="152" t="s">
        <v>3907</v>
      </c>
      <c r="D26" s="155" t="s">
        <v>3908</v>
      </c>
      <c r="E26" s="158" t="s">
        <v>3909</v>
      </c>
      <c r="F26" s="161" t="s">
        <v>3841</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3832</v>
      </c>
      <c r="B27" s="151" t="s">
        <v>3901</v>
      </c>
      <c r="C27" s="152" t="s">
        <v>3910</v>
      </c>
      <c r="D27" s="155" t="s">
        <v>3911</v>
      </c>
      <c r="E27" s="158" t="s">
        <v>3912</v>
      </c>
      <c r="F27" s="161" t="s">
        <v>3845</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3832</v>
      </c>
      <c r="B28" s="151" t="s">
        <v>3901</v>
      </c>
      <c r="C28" s="152" t="s">
        <v>3913</v>
      </c>
      <c r="D28" s="155" t="s">
        <v>3914</v>
      </c>
      <c r="E28" s="158" t="s">
        <v>3915</v>
      </c>
      <c r="F28" s="161" t="s">
        <v>3841</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3832</v>
      </c>
      <c r="B29" s="150" t="s">
        <v>3916</v>
      </c>
      <c r="C29" s="148" t="s">
        <v>3917</v>
      </c>
      <c r="D29" s="154" t="s">
        <v>3918</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3832</v>
      </c>
      <c r="B30" s="151" t="s">
        <v>3916</v>
      </c>
      <c r="C30" s="152" t="s">
        <v>3919</v>
      </c>
      <c r="D30" s="155" t="s">
        <v>3920</v>
      </c>
      <c r="E30" s="158" t="s">
        <v>3921</v>
      </c>
      <c r="F30" s="161" t="s">
        <v>3855</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3832</v>
      </c>
      <c r="B31" s="151" t="s">
        <v>3916</v>
      </c>
      <c r="C31" s="152" t="s">
        <v>3922</v>
      </c>
      <c r="D31" s="155" t="s">
        <v>3923</v>
      </c>
      <c r="E31" s="158" t="s">
        <v>3924</v>
      </c>
      <c r="F31" s="161" t="s">
        <v>3855</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3832</v>
      </c>
      <c r="B32" s="151" t="s">
        <v>3916</v>
      </c>
      <c r="C32" s="152" t="s">
        <v>3925</v>
      </c>
      <c r="D32" s="155" t="s">
        <v>3926</v>
      </c>
      <c r="E32" s="158" t="s">
        <v>3927</v>
      </c>
      <c r="F32" s="161" t="s">
        <v>3855</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3832</v>
      </c>
      <c r="B33" s="151" t="s">
        <v>3916</v>
      </c>
      <c r="C33" s="152" t="s">
        <v>3928</v>
      </c>
      <c r="D33" s="155" t="s">
        <v>3929</v>
      </c>
      <c r="E33" s="158" t="s">
        <v>3930</v>
      </c>
      <c r="F33" s="161" t="s">
        <v>3855</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3832</v>
      </c>
      <c r="B34" s="151" t="s">
        <v>3916</v>
      </c>
      <c r="C34" s="152" t="s">
        <v>3931</v>
      </c>
      <c r="D34" s="155" t="s">
        <v>3932</v>
      </c>
      <c r="E34" s="158" t="s">
        <v>3933</v>
      </c>
      <c r="F34" s="161" t="s">
        <v>3855</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3832</v>
      </c>
      <c r="B35" s="151" t="s">
        <v>3916</v>
      </c>
      <c r="C35" s="152" t="s">
        <v>3934</v>
      </c>
      <c r="D35" s="155" t="s">
        <v>3935</v>
      </c>
      <c r="E35" s="158" t="s">
        <v>3936</v>
      </c>
      <c r="F35" s="161" t="s">
        <v>3855</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3832</v>
      </c>
      <c r="B36" s="151" t="s">
        <v>3916</v>
      </c>
      <c r="C36" s="152" t="s">
        <v>3937</v>
      </c>
      <c r="D36" s="155" t="s">
        <v>3938</v>
      </c>
      <c r="E36" s="158" t="s">
        <v>3939</v>
      </c>
      <c r="F36" s="161" t="s">
        <v>3855</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3832</v>
      </c>
      <c r="B37" s="151" t="s">
        <v>3916</v>
      </c>
      <c r="C37" s="152" t="s">
        <v>3940</v>
      </c>
      <c r="D37" s="155" t="s">
        <v>3941</v>
      </c>
      <c r="E37" s="158" t="s">
        <v>3942</v>
      </c>
      <c r="F37" s="161" t="s">
        <v>3855</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3832</v>
      </c>
      <c r="B38" s="151" t="s">
        <v>3916</v>
      </c>
      <c r="C38" s="152" t="s">
        <v>3943</v>
      </c>
      <c r="D38" s="155" t="s">
        <v>3944</v>
      </c>
      <c r="E38" s="158" t="s">
        <v>3945</v>
      </c>
      <c r="F38" s="161" t="s">
        <v>3855</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3832</v>
      </c>
      <c r="B39" s="151" t="s">
        <v>3916</v>
      </c>
      <c r="C39" s="152" t="s">
        <v>3946</v>
      </c>
      <c r="D39" s="155" t="s">
        <v>3947</v>
      </c>
      <c r="E39" s="158" t="s">
        <v>3948</v>
      </c>
      <c r="F39" s="161" t="s">
        <v>3855</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3949</v>
      </c>
      <c r="B40" s="149" t="s">
        <v>25</v>
      </c>
      <c r="C40" s="147" t="s">
        <v>3950</v>
      </c>
      <c r="D40" s="153" t="s">
        <v>3951</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3949</v>
      </c>
      <c r="B41" s="150" t="s">
        <v>3952</v>
      </c>
      <c r="C41" s="148" t="s">
        <v>3953</v>
      </c>
      <c r="D41" s="154" t="s">
        <v>3954</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3949</v>
      </c>
      <c r="B42" s="151" t="s">
        <v>3952</v>
      </c>
      <c r="C42" s="152" t="s">
        <v>3955</v>
      </c>
      <c r="D42" s="155" t="s">
        <v>3956</v>
      </c>
      <c r="E42" s="158" t="s">
        <v>3957</v>
      </c>
      <c r="F42" s="161" t="s">
        <v>3841</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3949</v>
      </c>
      <c r="B43" s="151" t="s">
        <v>3952</v>
      </c>
      <c r="C43" s="152" t="s">
        <v>3958</v>
      </c>
      <c r="D43" s="155" t="s">
        <v>3959</v>
      </c>
      <c r="E43" s="158" t="s">
        <v>3960</v>
      </c>
      <c r="F43" s="161" t="s">
        <v>3841</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3949</v>
      </c>
      <c r="B44" s="151" t="s">
        <v>3952</v>
      </c>
      <c r="C44" s="152" t="s">
        <v>3961</v>
      </c>
      <c r="D44" s="155" t="s">
        <v>3962</v>
      </c>
      <c r="E44" s="158" t="s">
        <v>3963</v>
      </c>
      <c r="F44" s="161" t="s">
        <v>3845</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3949</v>
      </c>
      <c r="B45" s="151" t="s">
        <v>3952</v>
      </c>
      <c r="C45" s="152" t="s">
        <v>3964</v>
      </c>
      <c r="D45" s="155" t="s">
        <v>3965</v>
      </c>
      <c r="E45" s="158" t="s">
        <v>3966</v>
      </c>
      <c r="F45" s="161" t="s">
        <v>3855</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3949</v>
      </c>
      <c r="B46" s="151" t="s">
        <v>3952</v>
      </c>
      <c r="C46" s="152" t="s">
        <v>3967</v>
      </c>
      <c r="D46" s="155" t="s">
        <v>3968</v>
      </c>
      <c r="E46" s="158" t="s">
        <v>3969</v>
      </c>
      <c r="F46" s="161" t="s">
        <v>3841</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3949</v>
      </c>
      <c r="B47" s="151" t="s">
        <v>3952</v>
      </c>
      <c r="C47" s="152" t="s">
        <v>3970</v>
      </c>
      <c r="D47" s="155" t="s">
        <v>3971</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3949</v>
      </c>
      <c r="B48" s="151" t="s">
        <v>3952</v>
      </c>
      <c r="C48" s="152" t="s">
        <v>3972</v>
      </c>
      <c r="D48" s="155" t="s">
        <v>3973</v>
      </c>
      <c r="E48" s="158" t="s">
        <v>3974</v>
      </c>
      <c r="F48" s="161" t="s">
        <v>3841</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3949</v>
      </c>
      <c r="B49" s="151" t="s">
        <v>3952</v>
      </c>
      <c r="C49" s="152" t="s">
        <v>3975</v>
      </c>
      <c r="D49" s="155" t="s">
        <v>3976</v>
      </c>
      <c r="E49" s="158" t="s">
        <v>3977</v>
      </c>
      <c r="F49" s="161" t="s">
        <v>3845</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3949</v>
      </c>
      <c r="B50" s="150" t="s">
        <v>3978</v>
      </c>
      <c r="C50" s="148" t="s">
        <v>3979</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3949</v>
      </c>
      <c r="B51" s="151" t="s">
        <v>3978</v>
      </c>
      <c r="C51" s="152" t="s">
        <v>3980</v>
      </c>
      <c r="D51" s="155" t="s">
        <v>3981</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3949</v>
      </c>
      <c r="B52" s="151" t="s">
        <v>3978</v>
      </c>
      <c r="C52" s="152" t="s">
        <v>3982</v>
      </c>
      <c r="D52" s="155" t="s">
        <v>3983</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3949</v>
      </c>
      <c r="B53" s="151" t="s">
        <v>3978</v>
      </c>
      <c r="C53" s="152" t="s">
        <v>3984</v>
      </c>
      <c r="D53" s="155" t="s">
        <v>3985</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3949</v>
      </c>
      <c r="B54" s="151" t="s">
        <v>3978</v>
      </c>
      <c r="C54" s="152" t="s">
        <v>3986</v>
      </c>
      <c r="D54" s="155" t="s">
        <v>3987</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3949</v>
      </c>
      <c r="B55" s="151" t="s">
        <v>3978</v>
      </c>
      <c r="C55" s="152" t="s">
        <v>3988</v>
      </c>
      <c r="D55" s="155" t="s">
        <v>3989</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3949</v>
      </c>
      <c r="B56" s="150" t="s">
        <v>2103</v>
      </c>
      <c r="C56" s="148" t="s">
        <v>3990</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3949</v>
      </c>
      <c r="B57" s="151" t="s">
        <v>2103</v>
      </c>
      <c r="C57" s="152" t="s">
        <v>3991</v>
      </c>
      <c r="D57" s="155" t="s">
        <v>3992</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3949</v>
      </c>
      <c r="B58" s="151" t="s">
        <v>2103</v>
      </c>
      <c r="C58" s="152" t="s">
        <v>3993</v>
      </c>
      <c r="D58" s="155" t="s">
        <v>3994</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3949</v>
      </c>
      <c r="B59" s="151" t="s">
        <v>2103</v>
      </c>
      <c r="C59" s="152" t="s">
        <v>3995</v>
      </c>
      <c r="D59" s="155" t="s">
        <v>3996</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3949</v>
      </c>
      <c r="B60" s="151" t="s">
        <v>2103</v>
      </c>
      <c r="C60" s="152" t="s">
        <v>3997</v>
      </c>
      <c r="D60" s="155" t="s">
        <v>3998</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3949</v>
      </c>
      <c r="B61" s="150" t="s">
        <v>3999</v>
      </c>
      <c r="C61" s="148" t="s">
        <v>4000</v>
      </c>
      <c r="D61" s="154" t="s">
        <v>4001</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3949</v>
      </c>
      <c r="B62" s="151" t="s">
        <v>3999</v>
      </c>
      <c r="C62" s="152" t="s">
        <v>4002</v>
      </c>
      <c r="D62" s="155" t="s">
        <v>4003</v>
      </c>
      <c r="E62" s="158" t="s">
        <v>4004</v>
      </c>
      <c r="F62" s="161" t="s">
        <v>3841</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3949</v>
      </c>
      <c r="B63" s="151" t="s">
        <v>3999</v>
      </c>
      <c r="C63" s="152" t="s">
        <v>4005</v>
      </c>
      <c r="D63" s="155" t="s">
        <v>4006</v>
      </c>
      <c r="E63" s="158" t="s">
        <v>4007</v>
      </c>
      <c r="F63" s="161" t="s">
        <v>3845</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3949</v>
      </c>
      <c r="B64" s="151" t="s">
        <v>3999</v>
      </c>
      <c r="C64" s="152" t="s">
        <v>4008</v>
      </c>
      <c r="D64" s="155" t="s">
        <v>4009</v>
      </c>
      <c r="E64" s="158" t="s">
        <v>4010</v>
      </c>
      <c r="F64" s="161" t="s">
        <v>3841</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3949</v>
      </c>
      <c r="B65" s="151" t="s">
        <v>3999</v>
      </c>
      <c r="C65" s="152" t="s">
        <v>4011</v>
      </c>
      <c r="D65" s="155" t="s">
        <v>4012</v>
      </c>
      <c r="E65" s="158" t="s">
        <v>4013</v>
      </c>
      <c r="F65" s="161" t="s">
        <v>3841</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3949</v>
      </c>
      <c r="B66" s="150" t="s">
        <v>3607</v>
      </c>
      <c r="C66" s="148" t="s">
        <v>4014</v>
      </c>
      <c r="D66" s="154" t="s">
        <v>4015</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3949</v>
      </c>
      <c r="B67" s="151" t="s">
        <v>3607</v>
      </c>
      <c r="C67" s="152" t="s">
        <v>4016</v>
      </c>
      <c r="D67" s="155" t="s">
        <v>4017</v>
      </c>
      <c r="E67" s="158" t="s">
        <v>4018</v>
      </c>
      <c r="F67" s="161" t="s">
        <v>3841</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3949</v>
      </c>
      <c r="B68" s="151" t="s">
        <v>3607</v>
      </c>
      <c r="C68" s="152" t="s">
        <v>4019</v>
      </c>
      <c r="D68" s="155" t="s">
        <v>4020</v>
      </c>
      <c r="E68" s="158" t="s">
        <v>4021</v>
      </c>
      <c r="F68" s="161" t="s">
        <v>3841</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3949</v>
      </c>
      <c r="B69" s="151" t="s">
        <v>3607</v>
      </c>
      <c r="C69" s="152" t="s">
        <v>4022</v>
      </c>
      <c r="D69" s="155" t="s">
        <v>4023</v>
      </c>
      <c r="E69" s="158" t="s">
        <v>4024</v>
      </c>
      <c r="F69" s="161" t="s">
        <v>3845</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3949</v>
      </c>
      <c r="B70" s="151" t="s">
        <v>3607</v>
      </c>
      <c r="C70" s="152" t="s">
        <v>4025</v>
      </c>
      <c r="D70" s="155" t="s">
        <v>4026</v>
      </c>
      <c r="E70" s="158" t="s">
        <v>4027</v>
      </c>
      <c r="F70" s="161" t="s">
        <v>3841</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3949</v>
      </c>
      <c r="B71" s="151" t="s">
        <v>3607</v>
      </c>
      <c r="C71" s="152" t="s">
        <v>4028</v>
      </c>
      <c r="D71" s="155" t="s">
        <v>4029</v>
      </c>
      <c r="E71" s="158" t="s">
        <v>4030</v>
      </c>
      <c r="F71" s="161" t="s">
        <v>3841</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3949</v>
      </c>
      <c r="B72" s="151" t="s">
        <v>3607</v>
      </c>
      <c r="C72" s="152" t="s">
        <v>4031</v>
      </c>
      <c r="D72" s="155" t="s">
        <v>4032</v>
      </c>
      <c r="E72" s="158" t="s">
        <v>4033</v>
      </c>
      <c r="F72" s="161" t="s">
        <v>3841</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3949</v>
      </c>
      <c r="B73" s="151" t="s">
        <v>3607</v>
      </c>
      <c r="C73" s="152" t="s">
        <v>4034</v>
      </c>
      <c r="D73" s="155" t="s">
        <v>4035</v>
      </c>
      <c r="E73" s="158" t="s">
        <v>4036</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3949</v>
      </c>
      <c r="B74" s="151" t="s">
        <v>3607</v>
      </c>
      <c r="C74" s="152" t="s">
        <v>4037</v>
      </c>
      <c r="D74" s="155" t="s">
        <v>4038</v>
      </c>
      <c r="E74" s="158" t="s">
        <v>4039</v>
      </c>
      <c r="F74" s="161" t="s">
        <v>3845</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3949</v>
      </c>
      <c r="B75" s="151" t="s">
        <v>3607</v>
      </c>
      <c r="C75" s="152" t="s">
        <v>4040</v>
      </c>
      <c r="D75" s="155" t="s">
        <v>4041</v>
      </c>
      <c r="E75" s="158" t="s">
        <v>4042</v>
      </c>
      <c r="F75" s="161" t="s">
        <v>3855</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3949</v>
      </c>
      <c r="B76" s="151" t="s">
        <v>3607</v>
      </c>
      <c r="C76" s="152" t="s">
        <v>4043</v>
      </c>
      <c r="D76" s="155" t="s">
        <v>4044</v>
      </c>
      <c r="E76" s="158" t="s">
        <v>4045</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3949</v>
      </c>
      <c r="B77" s="150" t="s">
        <v>3877</v>
      </c>
      <c r="C77" s="148" t="s">
        <v>4046</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3949</v>
      </c>
      <c r="B78" s="151" t="s">
        <v>3877</v>
      </c>
      <c r="C78" s="152" t="s">
        <v>4047</v>
      </c>
      <c r="D78" s="155" t="s">
        <v>4048</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3949</v>
      </c>
      <c r="B79" s="151" t="s">
        <v>3877</v>
      </c>
      <c r="C79" s="152" t="s">
        <v>4049</v>
      </c>
      <c r="D79" s="155" t="s">
        <v>4050</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3949</v>
      </c>
      <c r="B80" s="151" t="s">
        <v>3877</v>
      </c>
      <c r="C80" s="152" t="s">
        <v>4051</v>
      </c>
      <c r="D80" s="155" t="s">
        <v>4052</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3949</v>
      </c>
      <c r="B81" s="150" t="s">
        <v>3805</v>
      </c>
      <c r="C81" s="148" t="s">
        <v>4053</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3949</v>
      </c>
      <c r="B82" s="151" t="s">
        <v>3805</v>
      </c>
      <c r="C82" s="152" t="s">
        <v>4054</v>
      </c>
      <c r="D82" s="155" t="s">
        <v>4055</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3949</v>
      </c>
      <c r="B83" s="151" t="s">
        <v>3805</v>
      </c>
      <c r="C83" s="152" t="s">
        <v>4056</v>
      </c>
      <c r="D83" s="155" t="s">
        <v>4057</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3949</v>
      </c>
      <c r="B84" s="151" t="s">
        <v>3805</v>
      </c>
      <c r="C84" s="152" t="s">
        <v>4058</v>
      </c>
      <c r="D84" s="155" t="s">
        <v>4059</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3949</v>
      </c>
      <c r="B85" s="151" t="s">
        <v>3805</v>
      </c>
      <c r="C85" s="152" t="s">
        <v>4060</v>
      </c>
      <c r="D85" s="155" t="s">
        <v>4061</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3949</v>
      </c>
      <c r="B86" s="151" t="s">
        <v>3805</v>
      </c>
      <c r="C86" s="152" t="s">
        <v>4062</v>
      </c>
      <c r="D86" s="155" t="s">
        <v>4063</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4064</v>
      </c>
      <c r="B87" s="149" t="s">
        <v>25</v>
      </c>
      <c r="C87" s="147" t="s">
        <v>4065</v>
      </c>
      <c r="D87" s="153" t="s">
        <v>4066</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4064</v>
      </c>
      <c r="B88" s="150" t="s">
        <v>4067</v>
      </c>
      <c r="C88" s="148" t="s">
        <v>4068</v>
      </c>
      <c r="D88" s="154" t="s">
        <v>4069</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4064</v>
      </c>
      <c r="B89" s="151" t="s">
        <v>4067</v>
      </c>
      <c r="C89" s="152" t="s">
        <v>4070</v>
      </c>
      <c r="D89" s="155" t="s">
        <v>4071</v>
      </c>
      <c r="E89" s="158" t="s">
        <v>4072</v>
      </c>
      <c r="F89" s="161" t="s">
        <v>3841</v>
      </c>
      <c r="G89" s="164">
        <f>IF(COUNTIF(H89:AU89,"&lt;&gt;")=0,"",SUMPRODUCT(((Recommendations[ImplStatus]="Implemented")+(Recommendations[ImplStatus]="Compensated"))*ISNUMBER(MATCH(Recommendations[Id],H89:AU89,0)))/COUNTIF(H89:AU89,"&lt;&gt;"))</f>
        <v>0</v>
      </c>
      <c r="H89" s="167" t="s">
        <v>1896</v>
      </c>
      <c r="I89" s="167" t="s">
        <v>1901</v>
      </c>
      <c r="J89" s="167" t="s">
        <v>1906</v>
      </c>
      <c r="K89" s="167" t="s">
        <v>1916</v>
      </c>
      <c r="L89" s="167" t="s">
        <v>1921</v>
      </c>
      <c r="M89" s="167" t="s">
        <v>1926</v>
      </c>
      <c r="N89" s="167" t="s">
        <v>1931</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4064</v>
      </c>
      <c r="B90" s="151" t="s">
        <v>4067</v>
      </c>
      <c r="C90" s="152" t="s">
        <v>4073</v>
      </c>
      <c r="D90" s="155" t="s">
        <v>4074</v>
      </c>
      <c r="E90" s="158" t="s">
        <v>4075</v>
      </c>
      <c r="F90" s="161" t="s">
        <v>3845</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4064</v>
      </c>
      <c r="B91" s="151" t="s">
        <v>4067</v>
      </c>
      <c r="C91" s="152" t="s">
        <v>4076</v>
      </c>
      <c r="D91" s="155" t="s">
        <v>4077</v>
      </c>
      <c r="E91" s="158" t="s">
        <v>4078</v>
      </c>
      <c r="F91" s="161" t="s">
        <v>3841</v>
      </c>
      <c r="G91" s="164">
        <f>IF(COUNTIF(H91:AU91,"&lt;&gt;")=0,"",SUMPRODUCT(((Recommendations[ImplStatus]="Implemented")+(Recommendations[ImplStatus]="Compensated"))*ISNUMBER(MATCH(Recommendations[Id],H91:AU91,0)))/COUNTIF(H91:AU91,"&lt;&gt;"))</f>
        <v>0</v>
      </c>
      <c r="H91" s="167" t="s">
        <v>1048</v>
      </c>
      <c r="I91" s="167" t="s">
        <v>1054</v>
      </c>
      <c r="J91" s="167" t="s">
        <v>1110</v>
      </c>
      <c r="K91" s="167" t="s">
        <v>1128</v>
      </c>
      <c r="L91" s="167" t="s">
        <v>1190</v>
      </c>
      <c r="M91" s="167" t="s">
        <v>1297</v>
      </c>
      <c r="N91" s="167" t="s">
        <v>1312</v>
      </c>
      <c r="O91" s="167" t="s">
        <v>1901</v>
      </c>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4064</v>
      </c>
      <c r="B92" s="151" t="s">
        <v>4067</v>
      </c>
      <c r="C92" s="152" t="s">
        <v>4079</v>
      </c>
      <c r="D92" s="155" t="s">
        <v>4080</v>
      </c>
      <c r="E92" s="158" t="s">
        <v>4081</v>
      </c>
      <c r="F92" s="161" t="s">
        <v>3841</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4064</v>
      </c>
      <c r="B93" s="151" t="s">
        <v>4067</v>
      </c>
      <c r="C93" s="152" t="s">
        <v>4082</v>
      </c>
      <c r="D93" s="155" t="s">
        <v>4083</v>
      </c>
      <c r="E93" s="158" t="s">
        <v>4084</v>
      </c>
      <c r="F93" s="161" t="s">
        <v>3841</v>
      </c>
      <c r="G93" s="164">
        <f>IF(COUNTIF(H93:AU93,"&lt;&gt;")=0,"",SUMPRODUCT(((Recommendations[ImplStatus]="Implemented")+(Recommendations[ImplStatus]="Compensated"))*ISNUMBER(MATCH(Recommendations[Id],H93:AU93,0)))/COUNTIF(H93:AU93,"&lt;&gt;"))</f>
        <v>0</v>
      </c>
      <c r="H93" s="167" t="s">
        <v>284</v>
      </c>
      <c r="I93" s="167" t="s">
        <v>290</v>
      </c>
      <c r="J93" s="167" t="s">
        <v>442</v>
      </c>
      <c r="K93" s="167" t="s">
        <v>447</v>
      </c>
      <c r="L93" s="167" t="s">
        <v>681</v>
      </c>
      <c r="M93" s="167" t="s">
        <v>734</v>
      </c>
      <c r="N93" s="167" t="s">
        <v>741</v>
      </c>
      <c r="O93" s="167" t="s">
        <v>1011</v>
      </c>
      <c r="P93" s="167" t="s">
        <v>1029</v>
      </c>
      <c r="Q93" s="167" t="s">
        <v>1092</v>
      </c>
      <c r="R93" s="167" t="s">
        <v>1116</v>
      </c>
      <c r="S93" s="167" t="s">
        <v>1135</v>
      </c>
      <c r="T93" s="167" t="s">
        <v>1140</v>
      </c>
      <c r="U93" s="167" t="s">
        <v>1151</v>
      </c>
      <c r="V93" s="167" t="s">
        <v>1157</v>
      </c>
      <c r="W93" s="167" t="s">
        <v>1162</v>
      </c>
      <c r="X93" s="167" t="s">
        <v>1168</v>
      </c>
      <c r="Y93" s="167" t="s">
        <v>1195</v>
      </c>
      <c r="Z93" s="167" t="s">
        <v>1200</v>
      </c>
      <c r="AA93" s="167" t="s">
        <v>1205</v>
      </c>
      <c r="AB93" s="167" t="s">
        <v>1211</v>
      </c>
      <c r="AC93" s="167" t="s">
        <v>1217</v>
      </c>
      <c r="AD93" s="167" t="s">
        <v>1224</v>
      </c>
      <c r="AE93" s="167" t="s">
        <v>1231</v>
      </c>
      <c r="AF93" s="167" t="s">
        <v>1237</v>
      </c>
      <c r="AG93" s="167" t="s">
        <v>1244</v>
      </c>
      <c r="AH93" s="167" t="s">
        <v>1251</v>
      </c>
      <c r="AI93" s="167" t="s">
        <v>1257</v>
      </c>
      <c r="AJ93" s="167" t="s">
        <v>1263</v>
      </c>
      <c r="AK93" s="167" t="s">
        <v>1269</v>
      </c>
      <c r="AL93" s="167" t="s">
        <v>1275</v>
      </c>
      <c r="AM93" s="167" t="s">
        <v>1281</v>
      </c>
      <c r="AN93" s="167" t="s">
        <v>1286</v>
      </c>
      <c r="AO93" s="167" t="s">
        <v>1291</v>
      </c>
      <c r="AP93" s="167" t="s">
        <v>1302</v>
      </c>
      <c r="AQ93" s="167" t="s">
        <v>1317</v>
      </c>
      <c r="AR93" s="167" t="s">
        <v>1324</v>
      </c>
      <c r="AS93" s="167" t="s">
        <v>1331</v>
      </c>
      <c r="AT93" s="167" t="s">
        <v>1343</v>
      </c>
      <c r="AU93" s="181" t="s">
        <v>1349</v>
      </c>
    </row>
    <row r="94" spans="1:47" ht="60" customHeight="1" x14ac:dyDescent="0.35">
      <c r="A94" s="177" t="s">
        <v>4064</v>
      </c>
      <c r="B94" s="151" t="s">
        <v>4067</v>
      </c>
      <c r="C94" s="152" t="s">
        <v>4085</v>
      </c>
      <c r="D94" s="155" t="s">
        <v>4086</v>
      </c>
      <c r="E94" s="158" t="s">
        <v>4087</v>
      </c>
      <c r="F94" s="161" t="s">
        <v>3845</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4064</v>
      </c>
      <c r="B95" s="150" t="s">
        <v>4088</v>
      </c>
      <c r="C95" s="148" t="s">
        <v>4089</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4064</v>
      </c>
      <c r="B96" s="151" t="s">
        <v>4088</v>
      </c>
      <c r="C96" s="152" t="s">
        <v>4090</v>
      </c>
      <c r="D96" s="155" t="s">
        <v>4091</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4064</v>
      </c>
      <c r="B97" s="151" t="s">
        <v>4088</v>
      </c>
      <c r="C97" s="152" t="s">
        <v>4092</v>
      </c>
      <c r="D97" s="155" t="s">
        <v>4093</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4064</v>
      </c>
      <c r="B98" s="151" t="s">
        <v>4088</v>
      </c>
      <c r="C98" s="152" t="s">
        <v>4094</v>
      </c>
      <c r="D98" s="155" t="s">
        <v>4095</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4064</v>
      </c>
      <c r="B99" s="151" t="s">
        <v>4088</v>
      </c>
      <c r="C99" s="152" t="s">
        <v>4096</v>
      </c>
      <c r="D99" s="155" t="s">
        <v>4097</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4064</v>
      </c>
      <c r="B100" s="151" t="s">
        <v>4088</v>
      </c>
      <c r="C100" s="152" t="s">
        <v>4098</v>
      </c>
      <c r="D100" s="155" t="s">
        <v>4099</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4064</v>
      </c>
      <c r="B101" s="151" t="s">
        <v>4088</v>
      </c>
      <c r="C101" s="152" t="s">
        <v>4100</v>
      </c>
      <c r="D101" s="155" t="s">
        <v>4101</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4064</v>
      </c>
      <c r="B102" s="151" t="s">
        <v>4088</v>
      </c>
      <c r="C102" s="152" t="s">
        <v>4102</v>
      </c>
      <c r="D102" s="155" t="s">
        <v>4103</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4064</v>
      </c>
      <c r="B103" s="150" t="s">
        <v>3248</v>
      </c>
      <c r="C103" s="148" t="s">
        <v>4104</v>
      </c>
      <c r="D103" s="154" t="s">
        <v>4105</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4064</v>
      </c>
      <c r="B104" s="151" t="s">
        <v>3248</v>
      </c>
      <c r="C104" s="152" t="s">
        <v>4106</v>
      </c>
      <c r="D104" s="155" t="s">
        <v>4107</v>
      </c>
      <c r="E104" s="158" t="s">
        <v>4108</v>
      </c>
      <c r="F104" s="161" t="s">
        <v>3841</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4064</v>
      </c>
      <c r="B105" s="151" t="s">
        <v>3248</v>
      </c>
      <c r="C105" s="152" t="s">
        <v>4109</v>
      </c>
      <c r="D105" s="155" t="s">
        <v>4110</v>
      </c>
      <c r="E105" s="158" t="s">
        <v>4111</v>
      </c>
      <c r="F105" s="161" t="s">
        <v>3845</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4064</v>
      </c>
      <c r="B106" s="151" t="s">
        <v>3248</v>
      </c>
      <c r="C106" s="152" t="s">
        <v>4112</v>
      </c>
      <c r="D106" s="155" t="s">
        <v>4113</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4064</v>
      </c>
      <c r="B107" s="151" t="s">
        <v>3248</v>
      </c>
      <c r="C107" s="152" t="s">
        <v>4114</v>
      </c>
      <c r="D107" s="155" t="s">
        <v>4115</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4064</v>
      </c>
      <c r="B108" s="151" t="s">
        <v>3248</v>
      </c>
      <c r="C108" s="152" t="s">
        <v>4116</v>
      </c>
      <c r="D108" s="155" t="s">
        <v>4117</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4064</v>
      </c>
      <c r="B109" s="150" t="s">
        <v>4118</v>
      </c>
      <c r="C109" s="148" t="s">
        <v>4119</v>
      </c>
      <c r="D109" s="154" t="s">
        <v>4120</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4064</v>
      </c>
      <c r="B110" s="151" t="s">
        <v>4118</v>
      </c>
      <c r="C110" s="152" t="s">
        <v>4121</v>
      </c>
      <c r="D110" s="155" t="s">
        <v>4122</v>
      </c>
      <c r="E110" s="158" t="s">
        <v>4123</v>
      </c>
      <c r="F110" s="161" t="s">
        <v>3841</v>
      </c>
      <c r="G110" s="164">
        <f>IF(COUNTIF(H110:AU110,"&lt;&gt;")=0,"",SUMPRODUCT(((Recommendations[ImplStatus]="Implemented")+(Recommendations[ImplStatus]="Compensated"))*ISNUMBER(MATCH(Recommendations[Id],H110:AU110,0)))/COUNTIF(H110:AU110,"&lt;&gt;"))</f>
        <v>0</v>
      </c>
      <c r="H110" s="167" t="s">
        <v>998</v>
      </c>
      <c r="I110" s="167" t="s">
        <v>1307</v>
      </c>
      <c r="J110" s="167" t="s">
        <v>1337</v>
      </c>
      <c r="K110" s="167" t="s">
        <v>1848</v>
      </c>
      <c r="L110" s="167" t="s">
        <v>1854</v>
      </c>
      <c r="M110" s="167" t="s">
        <v>1859</v>
      </c>
      <c r="N110" s="167" t="s">
        <v>1864</v>
      </c>
      <c r="O110" s="167" t="s">
        <v>1874</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4064</v>
      </c>
      <c r="B111" s="151" t="s">
        <v>4118</v>
      </c>
      <c r="C111" s="152" t="s">
        <v>4124</v>
      </c>
      <c r="D111" s="155" t="s">
        <v>4125</v>
      </c>
      <c r="E111" s="158" t="s">
        <v>4126</v>
      </c>
      <c r="F111" s="161" t="s">
        <v>3841</v>
      </c>
      <c r="G111" s="164">
        <f>IF(COUNTIF(H111:AU111,"&lt;&gt;")=0,"",SUMPRODUCT(((Recommendations[ImplStatus]="Implemented")+(Recommendations[ImplStatus]="Compensated"))*ISNUMBER(MATCH(Recommendations[Id],H111:AU111,0)))/COUNTIF(H111:AU111,"&lt;&gt;"))</f>
        <v>0</v>
      </c>
      <c r="H111" s="167" t="s">
        <v>1022</v>
      </c>
      <c r="I111" s="167" t="s">
        <v>1060</v>
      </c>
      <c r="J111" s="167" t="s">
        <v>1066</v>
      </c>
      <c r="K111" s="167" t="s">
        <v>1085</v>
      </c>
      <c r="L111" s="167" t="s">
        <v>1451</v>
      </c>
      <c r="M111" s="167" t="s">
        <v>1507</v>
      </c>
      <c r="N111" s="167" t="s">
        <v>1513</v>
      </c>
      <c r="O111" s="167" t="s">
        <v>1519</v>
      </c>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4064</v>
      </c>
      <c r="B112" s="151" t="s">
        <v>4118</v>
      </c>
      <c r="C112" s="152" t="s">
        <v>4127</v>
      </c>
      <c r="D112" s="155" t="s">
        <v>4128</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4064</v>
      </c>
      <c r="B113" s="151" t="s">
        <v>4118</v>
      </c>
      <c r="C113" s="152" t="s">
        <v>4129</v>
      </c>
      <c r="D113" s="155" t="s">
        <v>4130</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4064</v>
      </c>
      <c r="B114" s="151" t="s">
        <v>4118</v>
      </c>
      <c r="C114" s="152" t="s">
        <v>4131</v>
      </c>
      <c r="D114" s="155" t="s">
        <v>4132</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4064</v>
      </c>
      <c r="B115" s="151" t="s">
        <v>4118</v>
      </c>
      <c r="C115" s="152" t="s">
        <v>4133</v>
      </c>
      <c r="D115" s="155" t="s">
        <v>4134</v>
      </c>
      <c r="E115" s="158"/>
      <c r="F115" s="161" t="s">
        <v>25</v>
      </c>
      <c r="G115" s="164">
        <f>IF(COUNTIF(H115:AU115,"&lt;&gt;")=0,"",SUMPRODUCT(((Recommendations[ImplStatus]="Implemented")+(Recommendations[ImplStatus]="Compensated"))*ISNUMBER(MATCH(Recommendations[Id],H115:AU115,0)))/COUNTIF(H115:AU115,"&lt;&gt;"))</f>
        <v>0</v>
      </c>
      <c r="H115" s="167" t="s">
        <v>214</v>
      </c>
      <c r="I115" s="167" t="s">
        <v>344</v>
      </c>
      <c r="J115" s="167" t="s">
        <v>1811</v>
      </c>
      <c r="K115" s="167" t="s">
        <v>1816</v>
      </c>
      <c r="L115" s="167" t="s">
        <v>1821</v>
      </c>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4064</v>
      </c>
      <c r="B116" s="151" t="s">
        <v>4118</v>
      </c>
      <c r="C116" s="152" t="s">
        <v>4135</v>
      </c>
      <c r="D116" s="155" t="s">
        <v>4136</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4064</v>
      </c>
      <c r="B117" s="151" t="s">
        <v>4118</v>
      </c>
      <c r="C117" s="152" t="s">
        <v>4137</v>
      </c>
      <c r="D117" s="155" t="s">
        <v>4138</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4064</v>
      </c>
      <c r="B118" s="151" t="s">
        <v>4118</v>
      </c>
      <c r="C118" s="152" t="s">
        <v>4139</v>
      </c>
      <c r="D118" s="155" t="s">
        <v>4140</v>
      </c>
      <c r="E118" s="158" t="s">
        <v>4141</v>
      </c>
      <c r="F118" s="161" t="s">
        <v>3841</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4064</v>
      </c>
      <c r="B119" s="151" t="s">
        <v>4118</v>
      </c>
      <c r="C119" s="152" t="s">
        <v>4142</v>
      </c>
      <c r="D119" s="155" t="s">
        <v>4143</v>
      </c>
      <c r="E119" s="158" t="s">
        <v>4144</v>
      </c>
      <c r="F119" s="161" t="s">
        <v>3841</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4064</v>
      </c>
      <c r="B120" s="150" t="s">
        <v>4145</v>
      </c>
      <c r="C120" s="148" t="s">
        <v>4146</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4064</v>
      </c>
      <c r="B121" s="151" t="s">
        <v>4145</v>
      </c>
      <c r="C121" s="152" t="s">
        <v>4147</v>
      </c>
      <c r="D121" s="155" t="s">
        <v>4148</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4064</v>
      </c>
      <c r="B122" s="151" t="s">
        <v>4145</v>
      </c>
      <c r="C122" s="152" t="s">
        <v>4149</v>
      </c>
      <c r="D122" s="155" t="s">
        <v>4150</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4064</v>
      </c>
      <c r="B123" s="151" t="s">
        <v>4145</v>
      </c>
      <c r="C123" s="152" t="s">
        <v>4151</v>
      </c>
      <c r="D123" s="155" t="s">
        <v>4152</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4064</v>
      </c>
      <c r="B124" s="151" t="s">
        <v>4145</v>
      </c>
      <c r="C124" s="152" t="s">
        <v>4153</v>
      </c>
      <c r="D124" s="155" t="s">
        <v>4154</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4064</v>
      </c>
      <c r="B125" s="151" t="s">
        <v>4145</v>
      </c>
      <c r="C125" s="152" t="s">
        <v>4155</v>
      </c>
      <c r="D125" s="155" t="s">
        <v>4156</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4064</v>
      </c>
      <c r="B126" s="151" t="s">
        <v>4145</v>
      </c>
      <c r="C126" s="152" t="s">
        <v>4157</v>
      </c>
      <c r="D126" s="155" t="s">
        <v>4158</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4064</v>
      </c>
      <c r="B127" s="151" t="s">
        <v>4145</v>
      </c>
      <c r="C127" s="152" t="s">
        <v>4159</v>
      </c>
      <c r="D127" s="155" t="s">
        <v>4160</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4064</v>
      </c>
      <c r="B128" s="151" t="s">
        <v>4145</v>
      </c>
      <c r="C128" s="152" t="s">
        <v>4161</v>
      </c>
      <c r="D128" s="155" t="s">
        <v>4162</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4064</v>
      </c>
      <c r="B129" s="151" t="s">
        <v>4145</v>
      </c>
      <c r="C129" s="152" t="s">
        <v>4163</v>
      </c>
      <c r="D129" s="155" t="s">
        <v>4164</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4064</v>
      </c>
      <c r="B130" s="151" t="s">
        <v>4145</v>
      </c>
      <c r="C130" s="152" t="s">
        <v>4165</v>
      </c>
      <c r="D130" s="155" t="s">
        <v>4166</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4064</v>
      </c>
      <c r="B131" s="151" t="s">
        <v>4145</v>
      </c>
      <c r="C131" s="152" t="s">
        <v>4167</v>
      </c>
      <c r="D131" s="155" t="s">
        <v>4168</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4064</v>
      </c>
      <c r="B132" s="151" t="s">
        <v>4145</v>
      </c>
      <c r="C132" s="152" t="s">
        <v>4169</v>
      </c>
      <c r="D132" s="155" t="s">
        <v>4170</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4064</v>
      </c>
      <c r="B133" s="150" t="s">
        <v>4171</v>
      </c>
      <c r="C133" s="148" t="s">
        <v>4172</v>
      </c>
      <c r="D133" s="154" t="s">
        <v>4173</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4064</v>
      </c>
      <c r="B134" s="151" t="s">
        <v>4171</v>
      </c>
      <c r="C134" s="152" t="s">
        <v>4174</v>
      </c>
      <c r="D134" s="155" t="s">
        <v>4175</v>
      </c>
      <c r="E134" s="158" t="s">
        <v>4176</v>
      </c>
      <c r="F134" s="161" t="s">
        <v>3845</v>
      </c>
      <c r="G134" s="164">
        <f>IF(COUNTIF(H134:AU134,"&lt;&gt;")=0,"",SUMPRODUCT(((Recommendations[ImplStatus]="Implemented")+(Recommendations[ImplStatus]="Compensated"))*ISNUMBER(MATCH(Recommendations[Id],H134:AU134,0)))/COUNTIF(H134:AU134,"&lt;&gt;"))</f>
        <v>0</v>
      </c>
      <c r="H134" s="167" t="s">
        <v>972</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4064</v>
      </c>
      <c r="B135" s="151" t="s">
        <v>4171</v>
      </c>
      <c r="C135" s="152" t="s">
        <v>4177</v>
      </c>
      <c r="D135" s="155" t="s">
        <v>4178</v>
      </c>
      <c r="E135" s="158" t="s">
        <v>4179</v>
      </c>
      <c r="F135" s="161" t="s">
        <v>3845</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4064</v>
      </c>
      <c r="B136" s="151" t="s">
        <v>4171</v>
      </c>
      <c r="C136" s="152" t="s">
        <v>4180</v>
      </c>
      <c r="D136" s="155" t="s">
        <v>4181</v>
      </c>
      <c r="E136" s="158" t="s">
        <v>4182</v>
      </c>
      <c r="F136" s="161" t="s">
        <v>3841</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4064</v>
      </c>
      <c r="B137" s="151" t="s">
        <v>4171</v>
      </c>
      <c r="C137" s="152" t="s">
        <v>4183</v>
      </c>
      <c r="D137" s="155" t="s">
        <v>4184</v>
      </c>
      <c r="E137" s="158" t="s">
        <v>4185</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4064</v>
      </c>
      <c r="B138" s="150" t="s">
        <v>3481</v>
      </c>
      <c r="C138" s="148" t="s">
        <v>4186</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4064</v>
      </c>
      <c r="B139" s="151" t="s">
        <v>3481</v>
      </c>
      <c r="C139" s="152" t="s">
        <v>4187</v>
      </c>
      <c r="D139" s="155" t="s">
        <v>4188</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4064</v>
      </c>
      <c r="B140" s="151" t="s">
        <v>3481</v>
      </c>
      <c r="C140" s="152" t="s">
        <v>4189</v>
      </c>
      <c r="D140" s="155" t="s">
        <v>4190</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4064</v>
      </c>
      <c r="B141" s="150" t="s">
        <v>4191</v>
      </c>
      <c r="C141" s="148" t="s">
        <v>4192</v>
      </c>
      <c r="D141" s="154" t="s">
        <v>4193</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4064</v>
      </c>
      <c r="B142" s="151" t="s">
        <v>4191</v>
      </c>
      <c r="C142" s="152" t="s">
        <v>4194</v>
      </c>
      <c r="D142" s="155" t="s">
        <v>4195</v>
      </c>
      <c r="E142" s="158" t="s">
        <v>4196</v>
      </c>
      <c r="F142" s="161" t="s">
        <v>3841</v>
      </c>
      <c r="G142" s="164">
        <f>IF(COUNTIF(H142:AU142,"&lt;&gt;")=0,"",SUMPRODUCT(((Recommendations[ImplStatus]="Implemented")+(Recommendations[ImplStatus]="Compensated"))*ISNUMBER(MATCH(Recommendations[Id],H142:AU142,0)))/COUNTIF(H142:AU142,"&lt;&gt;"))</f>
        <v>0</v>
      </c>
      <c r="H142" s="167" t="s">
        <v>18</v>
      </c>
      <c r="I142" s="167" t="s">
        <v>29</v>
      </c>
      <c r="J142" s="167" t="s">
        <v>34</v>
      </c>
      <c r="K142" s="167" t="s">
        <v>39</v>
      </c>
      <c r="L142" s="167" t="s">
        <v>44</v>
      </c>
      <c r="M142" s="167" t="s">
        <v>49</v>
      </c>
      <c r="N142" s="167" t="s">
        <v>56</v>
      </c>
      <c r="O142" s="167" t="s">
        <v>62</v>
      </c>
      <c r="P142" s="167" t="s">
        <v>68</v>
      </c>
      <c r="Q142" s="167" t="s">
        <v>73</v>
      </c>
      <c r="R142" s="167" t="s">
        <v>79</v>
      </c>
      <c r="S142" s="167" t="s">
        <v>87</v>
      </c>
      <c r="T142" s="167" t="s">
        <v>93</v>
      </c>
      <c r="U142" s="167" t="s">
        <v>98</v>
      </c>
      <c r="V142" s="167" t="s">
        <v>103</v>
      </c>
      <c r="W142" s="167" t="s">
        <v>110</v>
      </c>
      <c r="X142" s="167" t="s">
        <v>116</v>
      </c>
      <c r="Y142" s="167" t="s">
        <v>120</v>
      </c>
      <c r="Z142" s="167" t="s">
        <v>125</v>
      </c>
      <c r="AA142" s="167" t="s">
        <v>130</v>
      </c>
      <c r="AB142" s="167" t="s">
        <v>136</v>
      </c>
      <c r="AC142" s="167" t="s">
        <v>140</v>
      </c>
      <c r="AD142" s="167" t="s">
        <v>145</v>
      </c>
      <c r="AE142" s="167" t="s">
        <v>150</v>
      </c>
      <c r="AF142" s="167" t="s">
        <v>154</v>
      </c>
      <c r="AG142" s="167" t="s">
        <v>159</v>
      </c>
      <c r="AH142" s="167" t="s">
        <v>164</v>
      </c>
      <c r="AI142" s="167" t="s">
        <v>168</v>
      </c>
      <c r="AJ142" s="167" t="s">
        <v>172</v>
      </c>
      <c r="AK142" s="167" t="s">
        <v>177</v>
      </c>
      <c r="AL142" s="167" t="s">
        <v>183</v>
      </c>
      <c r="AM142" s="167" t="s">
        <v>187</v>
      </c>
      <c r="AN142" s="167" t="s">
        <v>191</v>
      </c>
      <c r="AO142" s="167" t="s">
        <v>196</v>
      </c>
      <c r="AP142" s="167" t="s">
        <v>201</v>
      </c>
      <c r="AQ142" s="167" t="s">
        <v>205</v>
      </c>
      <c r="AR142" s="167" t="s">
        <v>209</v>
      </c>
      <c r="AS142" s="167" t="s">
        <v>214</v>
      </c>
      <c r="AT142" s="167" t="s">
        <v>220</v>
      </c>
      <c r="AU142" s="181" t="s">
        <v>226</v>
      </c>
    </row>
    <row r="143" spans="1:47" ht="60" customHeight="1" x14ac:dyDescent="0.35">
      <c r="A143" s="177" t="s">
        <v>4064</v>
      </c>
      <c r="B143" s="151" t="s">
        <v>4191</v>
      </c>
      <c r="C143" s="152" t="s">
        <v>4197</v>
      </c>
      <c r="D143" s="155" t="s">
        <v>4198</v>
      </c>
      <c r="E143" s="158" t="s">
        <v>4199</v>
      </c>
      <c r="F143" s="161" t="s">
        <v>3841</v>
      </c>
      <c r="G143" s="164">
        <f>IF(COUNTIF(H143:AU143,"&lt;&gt;")=0,"",SUMPRODUCT(((Recommendations[ImplStatus]="Implemented")+(Recommendations[ImplStatus]="Compensated"))*ISNUMBER(MATCH(Recommendations[Id],H143:AU143,0)))/COUNTIF(H143:AU143,"&lt;&gt;"))</f>
        <v>0</v>
      </c>
      <c r="H143" s="167" t="s">
        <v>268</v>
      </c>
      <c r="I143" s="167" t="s">
        <v>1174</v>
      </c>
      <c r="J143" s="167" t="s">
        <v>1179</v>
      </c>
      <c r="K143" s="167" t="s">
        <v>1184</v>
      </c>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4064</v>
      </c>
      <c r="B144" s="151" t="s">
        <v>4191</v>
      </c>
      <c r="C144" s="152" t="s">
        <v>4200</v>
      </c>
      <c r="D144" s="155" t="s">
        <v>4201</v>
      </c>
      <c r="E144" s="158" t="s">
        <v>4202</v>
      </c>
      <c r="F144" s="161" t="s">
        <v>3845</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4064</v>
      </c>
      <c r="B145" s="151" t="s">
        <v>4191</v>
      </c>
      <c r="C145" s="152" t="s">
        <v>4203</v>
      </c>
      <c r="D145" s="155" t="s">
        <v>4204</v>
      </c>
      <c r="E145" s="158" t="s">
        <v>4205</v>
      </c>
      <c r="F145" s="161" t="s">
        <v>3841</v>
      </c>
      <c r="G145" s="164">
        <f>IF(COUNTIF(H145:AU145,"&lt;&gt;")=0,"",SUMPRODUCT(((Recommendations[ImplStatus]="Implemented")+(Recommendations[ImplStatus]="Compensated"))*ISNUMBER(MATCH(Recommendations[Id],H145:AU145,0)))/COUNTIF(H145:AU145,"&lt;&gt;"))</f>
        <v>0</v>
      </c>
      <c r="H145" s="167" t="s">
        <v>177</v>
      </c>
      <c r="I145" s="167" t="s">
        <v>196</v>
      </c>
      <c r="J145" s="167" t="s">
        <v>891</v>
      </c>
      <c r="K145" s="167" t="s">
        <v>897</v>
      </c>
      <c r="L145" s="167" t="s">
        <v>1079</v>
      </c>
      <c r="M145" s="167" t="s">
        <v>1146</v>
      </c>
      <c r="N145" s="167" t="s">
        <v>1414</v>
      </c>
      <c r="O145" s="167" t="s">
        <v>1419</v>
      </c>
      <c r="P145" s="167" t="s">
        <v>1424</v>
      </c>
      <c r="Q145" s="167" t="s">
        <v>1429</v>
      </c>
      <c r="R145" s="167" t="s">
        <v>1435</v>
      </c>
      <c r="S145" s="167" t="s">
        <v>1440</v>
      </c>
      <c r="T145" s="167" t="s">
        <v>1446</v>
      </c>
      <c r="U145" s="167" t="s">
        <v>1451</v>
      </c>
      <c r="V145" s="167" t="s">
        <v>1456</v>
      </c>
      <c r="W145" s="167" t="s">
        <v>1466</v>
      </c>
      <c r="X145" s="167" t="s">
        <v>1472</v>
      </c>
      <c r="Y145" s="167" t="s">
        <v>1477</v>
      </c>
      <c r="Z145" s="167" t="s">
        <v>1482</v>
      </c>
      <c r="AA145" s="167" t="s">
        <v>1487</v>
      </c>
      <c r="AB145" s="167" t="s">
        <v>1492</v>
      </c>
      <c r="AC145" s="167" t="s">
        <v>1502</v>
      </c>
      <c r="AD145" s="167" t="s">
        <v>1513</v>
      </c>
      <c r="AE145" s="167" t="s">
        <v>1526</v>
      </c>
      <c r="AF145" s="167" t="s">
        <v>1532</v>
      </c>
      <c r="AG145" s="167" t="s">
        <v>1537</v>
      </c>
      <c r="AH145" s="167" t="s">
        <v>1542</v>
      </c>
      <c r="AI145" s="167" t="s">
        <v>1547</v>
      </c>
      <c r="AJ145" s="167" t="s">
        <v>1554</v>
      </c>
      <c r="AK145" s="167" t="s">
        <v>1560</v>
      </c>
      <c r="AL145" s="167" t="s">
        <v>1565</v>
      </c>
      <c r="AM145" s="167" t="s">
        <v>1571</v>
      </c>
      <c r="AN145" s="167" t="s">
        <v>1578</v>
      </c>
      <c r="AO145" s="167" t="s">
        <v>1583</v>
      </c>
      <c r="AP145" s="167" t="s">
        <v>1588</v>
      </c>
      <c r="AQ145" s="167" t="s">
        <v>1593</v>
      </c>
      <c r="AR145" s="167" t="s">
        <v>1598</v>
      </c>
      <c r="AS145" s="167" t="s">
        <v>1603</v>
      </c>
      <c r="AT145" s="167" t="s">
        <v>1608</v>
      </c>
      <c r="AU145" s="181" t="s">
        <v>1613</v>
      </c>
    </row>
    <row r="146" spans="1:47" ht="60" customHeight="1" x14ac:dyDescent="0.35">
      <c r="A146" s="177" t="s">
        <v>4064</v>
      </c>
      <c r="B146" s="151" t="s">
        <v>4191</v>
      </c>
      <c r="C146" s="152" t="s">
        <v>4206</v>
      </c>
      <c r="D146" s="155" t="s">
        <v>4207</v>
      </c>
      <c r="E146" s="158" t="s">
        <v>4208</v>
      </c>
      <c r="F146" s="161" t="s">
        <v>3841</v>
      </c>
      <c r="G146" s="164">
        <f>IF(COUNTIF(H146:AU146,"&lt;&gt;")=0,"",SUMPRODUCT(((Recommendations[ImplStatus]="Implemented")+(Recommendations[ImplStatus]="Compensated"))*ISNUMBER(MATCH(Recommendations[Id],H146:AU146,0)))/COUNTIF(H146:AU146,"&lt;&gt;"))</f>
        <v>0</v>
      </c>
      <c r="H146" s="167" t="s">
        <v>103</v>
      </c>
      <c r="I146" s="167" t="s">
        <v>125</v>
      </c>
      <c r="J146" s="167" t="s">
        <v>172</v>
      </c>
      <c r="K146" s="167" t="s">
        <v>191</v>
      </c>
      <c r="L146" s="167" t="s">
        <v>209</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4064</v>
      </c>
      <c r="B147" s="151" t="s">
        <v>4191</v>
      </c>
      <c r="C147" s="152" t="s">
        <v>4209</v>
      </c>
      <c r="D147" s="155" t="s">
        <v>4210</v>
      </c>
      <c r="E147" s="158" t="s">
        <v>4211</v>
      </c>
      <c r="F147" s="161" t="s">
        <v>3841</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4064</v>
      </c>
      <c r="B148" s="150" t="s">
        <v>4212</v>
      </c>
      <c r="C148" s="148" t="s">
        <v>4213</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4064</v>
      </c>
      <c r="B149" s="151" t="s">
        <v>4212</v>
      </c>
      <c r="C149" s="152" t="s">
        <v>4214</v>
      </c>
      <c r="D149" s="155" t="s">
        <v>4215</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4064</v>
      </c>
      <c r="B150" s="151" t="s">
        <v>4212</v>
      </c>
      <c r="C150" s="152" t="s">
        <v>4216</v>
      </c>
      <c r="D150" s="155" t="s">
        <v>4217</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4064</v>
      </c>
      <c r="B151" s="151" t="s">
        <v>4212</v>
      </c>
      <c r="C151" s="152" t="s">
        <v>4218</v>
      </c>
      <c r="D151" s="155" t="s">
        <v>4219</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34</v>
      </c>
      <c r="K151" s="167" t="s">
        <v>39</v>
      </c>
      <c r="L151" s="167" t="s">
        <v>44</v>
      </c>
      <c r="M151" s="167" t="s">
        <v>49</v>
      </c>
      <c r="N151" s="167" t="s">
        <v>56</v>
      </c>
      <c r="O151" s="167" t="s">
        <v>62</v>
      </c>
      <c r="P151" s="167" t="s">
        <v>68</v>
      </c>
      <c r="Q151" s="167" t="s">
        <v>73</v>
      </c>
      <c r="R151" s="167" t="s">
        <v>79</v>
      </c>
      <c r="S151" s="167" t="s">
        <v>767</v>
      </c>
      <c r="T151" s="167" t="s">
        <v>772</v>
      </c>
      <c r="U151" s="167" t="s">
        <v>777</v>
      </c>
      <c r="V151" s="167" t="s">
        <v>782</v>
      </c>
      <c r="W151" s="167" t="s">
        <v>787</v>
      </c>
      <c r="X151" s="167" t="s">
        <v>792</v>
      </c>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4064</v>
      </c>
      <c r="B152" s="151" t="s">
        <v>4212</v>
      </c>
      <c r="C152" s="152" t="s">
        <v>4220</v>
      </c>
      <c r="D152" s="155" t="s">
        <v>4221</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4064</v>
      </c>
      <c r="B153" s="151" t="s">
        <v>4212</v>
      </c>
      <c r="C153" s="152" t="s">
        <v>4222</v>
      </c>
      <c r="D153" s="155" t="s">
        <v>4223</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4224</v>
      </c>
      <c r="B154" s="149" t="s">
        <v>25</v>
      </c>
      <c r="C154" s="147" t="s">
        <v>4225</v>
      </c>
      <c r="D154" s="153" t="s">
        <v>4226</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4224</v>
      </c>
      <c r="B155" s="150" t="s">
        <v>4227</v>
      </c>
      <c r="C155" s="148" t="s">
        <v>4228</v>
      </c>
      <c r="D155" s="154" t="s">
        <v>4229</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4224</v>
      </c>
      <c r="B156" s="151" t="s">
        <v>4227</v>
      </c>
      <c r="C156" s="152" t="s">
        <v>4230</v>
      </c>
      <c r="D156" s="155" t="s">
        <v>4231</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4224</v>
      </c>
      <c r="B157" s="151" t="s">
        <v>4227</v>
      </c>
      <c r="C157" s="152" t="s">
        <v>4232</v>
      </c>
      <c r="D157" s="155" t="s">
        <v>4233</v>
      </c>
      <c r="E157" s="158" t="s">
        <v>4234</v>
      </c>
      <c r="F157" s="161" t="s">
        <v>3841</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4224</v>
      </c>
      <c r="B158" s="151" t="s">
        <v>4227</v>
      </c>
      <c r="C158" s="152" t="s">
        <v>4235</v>
      </c>
      <c r="D158" s="155" t="s">
        <v>4236</v>
      </c>
      <c r="E158" s="158" t="s">
        <v>4237</v>
      </c>
      <c r="F158" s="161" t="s">
        <v>3841</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4224</v>
      </c>
      <c r="B159" s="151" t="s">
        <v>4227</v>
      </c>
      <c r="C159" s="152" t="s">
        <v>4238</v>
      </c>
      <c r="D159" s="155" t="s">
        <v>4239</v>
      </c>
      <c r="E159" s="158" t="s">
        <v>4240</v>
      </c>
      <c r="F159" s="161" t="s">
        <v>3841</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4224</v>
      </c>
      <c r="B160" s="151" t="s">
        <v>4227</v>
      </c>
      <c r="C160" s="152" t="s">
        <v>4241</v>
      </c>
      <c r="D160" s="155" t="s">
        <v>4242</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4224</v>
      </c>
      <c r="B161" s="151" t="s">
        <v>4227</v>
      </c>
      <c r="C161" s="152" t="s">
        <v>4243</v>
      </c>
      <c r="D161" s="155" t="s">
        <v>4244</v>
      </c>
      <c r="E161" s="158" t="s">
        <v>4245</v>
      </c>
      <c r="F161" s="161" t="s">
        <v>3841</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4224</v>
      </c>
      <c r="B162" s="151" t="s">
        <v>4227</v>
      </c>
      <c r="C162" s="152" t="s">
        <v>4246</v>
      </c>
      <c r="D162" s="155" t="s">
        <v>4247</v>
      </c>
      <c r="E162" s="158" t="s">
        <v>4248</v>
      </c>
      <c r="F162" s="161" t="s">
        <v>3841</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4224</v>
      </c>
      <c r="B163" s="151" t="s">
        <v>4227</v>
      </c>
      <c r="C163" s="152" t="s">
        <v>4249</v>
      </c>
      <c r="D163" s="155" t="s">
        <v>4250</v>
      </c>
      <c r="E163" s="158" t="s">
        <v>4251</v>
      </c>
      <c r="F163" s="161" t="s">
        <v>3841</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4224</v>
      </c>
      <c r="B164" s="150" t="s">
        <v>3645</v>
      </c>
      <c r="C164" s="148" t="s">
        <v>4252</v>
      </c>
      <c r="D164" s="154" t="s">
        <v>4253</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4224</v>
      </c>
      <c r="B165" s="151" t="s">
        <v>3645</v>
      </c>
      <c r="C165" s="152" t="s">
        <v>4254</v>
      </c>
      <c r="D165" s="155" t="s">
        <v>4255</v>
      </c>
      <c r="E165" s="158" t="s">
        <v>4256</v>
      </c>
      <c r="F165" s="161" t="s">
        <v>3841</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4224</v>
      </c>
      <c r="B166" s="151" t="s">
        <v>3645</v>
      </c>
      <c r="C166" s="152" t="s">
        <v>4257</v>
      </c>
      <c r="D166" s="155" t="s">
        <v>4258</v>
      </c>
      <c r="E166" s="158" t="s">
        <v>4259</v>
      </c>
      <c r="F166" s="161" t="s">
        <v>3841</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4224</v>
      </c>
      <c r="B167" s="151" t="s">
        <v>3645</v>
      </c>
      <c r="C167" s="152" t="s">
        <v>4260</v>
      </c>
      <c r="D167" s="155" t="s">
        <v>4261</v>
      </c>
      <c r="E167" s="158" t="s">
        <v>4262</v>
      </c>
      <c r="F167" s="161" t="s">
        <v>3841</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4224</v>
      </c>
      <c r="B168" s="151" t="s">
        <v>3645</v>
      </c>
      <c r="C168" s="152" t="s">
        <v>4263</v>
      </c>
      <c r="D168" s="155" t="s">
        <v>4264</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4224</v>
      </c>
      <c r="B169" s="151" t="s">
        <v>3645</v>
      </c>
      <c r="C169" s="152" t="s">
        <v>4265</v>
      </c>
      <c r="D169" s="155" t="s">
        <v>4266</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4224</v>
      </c>
      <c r="B170" s="151" t="s">
        <v>3645</v>
      </c>
      <c r="C170" s="152" t="s">
        <v>4267</v>
      </c>
      <c r="D170" s="155" t="s">
        <v>4268</v>
      </c>
      <c r="E170" s="158" t="s">
        <v>4269</v>
      </c>
      <c r="F170" s="161" t="s">
        <v>3855</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4224</v>
      </c>
      <c r="B171" s="151" t="s">
        <v>3645</v>
      </c>
      <c r="C171" s="152" t="s">
        <v>4270</v>
      </c>
      <c r="D171" s="155" t="s">
        <v>4271</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4224</v>
      </c>
      <c r="B172" s="151" t="s">
        <v>3645</v>
      </c>
      <c r="C172" s="152" t="s">
        <v>4272</v>
      </c>
      <c r="D172" s="155" t="s">
        <v>4273</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4224</v>
      </c>
      <c r="B173" s="151" t="s">
        <v>3645</v>
      </c>
      <c r="C173" s="152" t="s">
        <v>4274</v>
      </c>
      <c r="D173" s="155" t="s">
        <v>4275</v>
      </c>
      <c r="E173" s="158" t="s">
        <v>4276</v>
      </c>
      <c r="F173" s="161" t="s">
        <v>3841</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4224</v>
      </c>
      <c r="B174" s="150" t="s">
        <v>4277</v>
      </c>
      <c r="C174" s="148" t="s">
        <v>4278</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4224</v>
      </c>
      <c r="B175" s="151" t="s">
        <v>4277</v>
      </c>
      <c r="C175" s="152" t="s">
        <v>4279</v>
      </c>
      <c r="D175" s="155" t="s">
        <v>4280</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4224</v>
      </c>
      <c r="B176" s="151" t="s">
        <v>4277</v>
      </c>
      <c r="C176" s="152" t="s">
        <v>4281</v>
      </c>
      <c r="D176" s="155" t="s">
        <v>4282</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4224</v>
      </c>
      <c r="B177" s="151" t="s">
        <v>4277</v>
      </c>
      <c r="C177" s="152" t="s">
        <v>4283</v>
      </c>
      <c r="D177" s="155" t="s">
        <v>4284</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4224</v>
      </c>
      <c r="B178" s="151" t="s">
        <v>4277</v>
      </c>
      <c r="C178" s="152" t="s">
        <v>4285</v>
      </c>
      <c r="D178" s="155" t="s">
        <v>4286</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4224</v>
      </c>
      <c r="B179" s="151" t="s">
        <v>4277</v>
      </c>
      <c r="C179" s="152" t="s">
        <v>4287</v>
      </c>
      <c r="D179" s="155" t="s">
        <v>4288</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4289</v>
      </c>
      <c r="B180" s="149" t="s">
        <v>25</v>
      </c>
      <c r="C180" s="147" t="s">
        <v>4290</v>
      </c>
      <c r="D180" s="153" t="s">
        <v>4291</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4289</v>
      </c>
      <c r="B181" s="150" t="s">
        <v>4292</v>
      </c>
      <c r="C181" s="148" t="s">
        <v>4293</v>
      </c>
      <c r="D181" s="154" t="s">
        <v>4294</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4289</v>
      </c>
      <c r="B182" s="151" t="s">
        <v>4292</v>
      </c>
      <c r="C182" s="152" t="s">
        <v>4295</v>
      </c>
      <c r="D182" s="155" t="s">
        <v>4296</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4289</v>
      </c>
      <c r="B183" s="151" t="s">
        <v>4292</v>
      </c>
      <c r="C183" s="152" t="s">
        <v>4297</v>
      </c>
      <c r="D183" s="155" t="s">
        <v>4298</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4289</v>
      </c>
      <c r="B184" s="151" t="s">
        <v>4292</v>
      </c>
      <c r="C184" s="152" t="s">
        <v>4299</v>
      </c>
      <c r="D184" s="155" t="s">
        <v>4300</v>
      </c>
      <c r="E184" s="158" t="s">
        <v>4301</v>
      </c>
      <c r="F184" s="161" t="s">
        <v>3841</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4289</v>
      </c>
      <c r="B185" s="151" t="s">
        <v>4292</v>
      </c>
      <c r="C185" s="152" t="s">
        <v>4302</v>
      </c>
      <c r="D185" s="155" t="s">
        <v>4303</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4289</v>
      </c>
      <c r="B186" s="151" t="s">
        <v>4292</v>
      </c>
      <c r="C186" s="152" t="s">
        <v>4304</v>
      </c>
      <c r="D186" s="155" t="s">
        <v>4305</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4289</v>
      </c>
      <c r="B187" s="151" t="s">
        <v>4292</v>
      </c>
      <c r="C187" s="152" t="s">
        <v>4306</v>
      </c>
      <c r="D187" s="155" t="s">
        <v>4307</v>
      </c>
      <c r="E187" s="158" t="s">
        <v>4308</v>
      </c>
      <c r="F187" s="161" t="s">
        <v>3841</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4289</v>
      </c>
      <c r="B188" s="151" t="s">
        <v>4292</v>
      </c>
      <c r="C188" s="152" t="s">
        <v>4309</v>
      </c>
      <c r="D188" s="155" t="s">
        <v>4310</v>
      </c>
      <c r="E188" s="158" t="s">
        <v>4311</v>
      </c>
      <c r="F188" s="161" t="s">
        <v>3841</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4289</v>
      </c>
      <c r="B189" s="151" t="s">
        <v>4292</v>
      </c>
      <c r="C189" s="152" t="s">
        <v>4312</v>
      </c>
      <c r="D189" s="155" t="s">
        <v>4313</v>
      </c>
      <c r="E189" s="158" t="s">
        <v>4314</v>
      </c>
      <c r="F189" s="161" t="s">
        <v>3841</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4289</v>
      </c>
      <c r="B190" s="150" t="s">
        <v>4315</v>
      </c>
      <c r="C190" s="148" t="s">
        <v>4316</v>
      </c>
      <c r="D190" s="154" t="s">
        <v>4317</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4289</v>
      </c>
      <c r="B191" s="151" t="s">
        <v>4315</v>
      </c>
      <c r="C191" s="152" t="s">
        <v>4318</v>
      </c>
      <c r="D191" s="155" t="s">
        <v>4319</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4289</v>
      </c>
      <c r="B192" s="151" t="s">
        <v>4315</v>
      </c>
      <c r="C192" s="152" t="s">
        <v>4320</v>
      </c>
      <c r="D192" s="155" t="s">
        <v>4321</v>
      </c>
      <c r="E192" s="158" t="s">
        <v>4322</v>
      </c>
      <c r="F192" s="161" t="s">
        <v>3845</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4289</v>
      </c>
      <c r="B193" s="151" t="s">
        <v>4315</v>
      </c>
      <c r="C193" s="152" t="s">
        <v>4323</v>
      </c>
      <c r="D193" s="155" t="s">
        <v>4324</v>
      </c>
      <c r="E193" s="158" t="s">
        <v>4325</v>
      </c>
      <c r="F193" s="161" t="s">
        <v>3845</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4289</v>
      </c>
      <c r="B194" s="151" t="s">
        <v>4315</v>
      </c>
      <c r="C194" s="152" t="s">
        <v>4326</v>
      </c>
      <c r="D194" s="155" t="s">
        <v>4327</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4289</v>
      </c>
      <c r="B195" s="151" t="s">
        <v>4315</v>
      </c>
      <c r="C195" s="152" t="s">
        <v>4328</v>
      </c>
      <c r="D195" s="155" t="s">
        <v>4329</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4289</v>
      </c>
      <c r="B196" s="150" t="s">
        <v>4330</v>
      </c>
      <c r="C196" s="148" t="s">
        <v>4331</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4289</v>
      </c>
      <c r="B197" s="151" t="s">
        <v>4330</v>
      </c>
      <c r="C197" s="152" t="s">
        <v>4332</v>
      </c>
      <c r="D197" s="155" t="s">
        <v>4333</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4289</v>
      </c>
      <c r="B198" s="151" t="s">
        <v>4330</v>
      </c>
      <c r="C198" s="152" t="s">
        <v>4334</v>
      </c>
      <c r="D198" s="155" t="s">
        <v>4335</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4289</v>
      </c>
      <c r="B199" s="150" t="s">
        <v>4336</v>
      </c>
      <c r="C199" s="148" t="s">
        <v>4337</v>
      </c>
      <c r="D199" s="154" t="s">
        <v>4338</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4289</v>
      </c>
      <c r="B200" s="151" t="s">
        <v>4336</v>
      </c>
      <c r="C200" s="152" t="s">
        <v>4339</v>
      </c>
      <c r="D200" s="155" t="s">
        <v>4340</v>
      </c>
      <c r="E200" s="158" t="s">
        <v>4341</v>
      </c>
      <c r="F200" s="161" t="s">
        <v>3855</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4289</v>
      </c>
      <c r="B201" s="151" t="s">
        <v>4336</v>
      </c>
      <c r="C201" s="152" t="s">
        <v>4342</v>
      </c>
      <c r="D201" s="155" t="s">
        <v>4343</v>
      </c>
      <c r="E201" s="158" t="s">
        <v>4344</v>
      </c>
      <c r="F201" s="161" t="s">
        <v>3841</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4289</v>
      </c>
      <c r="B202" s="151" t="s">
        <v>4336</v>
      </c>
      <c r="C202" s="152" t="s">
        <v>4345</v>
      </c>
      <c r="D202" s="155" t="s">
        <v>4346</v>
      </c>
      <c r="E202" s="158" t="s">
        <v>4347</v>
      </c>
      <c r="F202" s="161" t="s">
        <v>3841</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4289</v>
      </c>
      <c r="B203" s="151" t="s">
        <v>4336</v>
      </c>
      <c r="C203" s="152" t="s">
        <v>4348</v>
      </c>
      <c r="D203" s="155" t="s">
        <v>4349</v>
      </c>
      <c r="E203" s="158" t="s">
        <v>4350</v>
      </c>
      <c r="F203" s="161" t="s">
        <v>3841</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4289</v>
      </c>
      <c r="B204" s="151" t="s">
        <v>4336</v>
      </c>
      <c r="C204" s="152" t="s">
        <v>4351</v>
      </c>
      <c r="D204" s="155" t="s">
        <v>4352</v>
      </c>
      <c r="E204" s="158" t="s">
        <v>4353</v>
      </c>
      <c r="F204" s="161" t="s">
        <v>3841</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4289</v>
      </c>
      <c r="B205" s="150" t="s">
        <v>4354</v>
      </c>
      <c r="C205" s="148" t="s">
        <v>4355</v>
      </c>
      <c r="D205" s="154" t="s">
        <v>4356</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4289</v>
      </c>
      <c r="B206" s="151" t="s">
        <v>4354</v>
      </c>
      <c r="C206" s="152" t="s">
        <v>4357</v>
      </c>
      <c r="D206" s="155" t="s">
        <v>4358</v>
      </c>
      <c r="E206" s="158" t="s">
        <v>4359</v>
      </c>
      <c r="F206" s="161" t="s">
        <v>3845</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4289</v>
      </c>
      <c r="B207" s="151" t="s">
        <v>4354</v>
      </c>
      <c r="C207" s="152" t="s">
        <v>4360</v>
      </c>
      <c r="D207" s="155" t="s">
        <v>4361</v>
      </c>
      <c r="E207" s="158" t="s">
        <v>4362</v>
      </c>
      <c r="F207" s="161" t="s">
        <v>3845</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4289</v>
      </c>
      <c r="B208" s="151" t="s">
        <v>4354</v>
      </c>
      <c r="C208" s="152" t="s">
        <v>4363</v>
      </c>
      <c r="D208" s="155" t="s">
        <v>4364</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4289</v>
      </c>
      <c r="B209" s="150" t="s">
        <v>4365</v>
      </c>
      <c r="C209" s="148" t="s">
        <v>4366</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4289</v>
      </c>
      <c r="B210" s="151" t="s">
        <v>4365</v>
      </c>
      <c r="C210" s="152" t="s">
        <v>4367</v>
      </c>
      <c r="D210" s="155" t="s">
        <v>4368</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4369</v>
      </c>
      <c r="B211" s="149" t="s">
        <v>25</v>
      </c>
      <c r="C211" s="147" t="s">
        <v>4370</v>
      </c>
      <c r="D211" s="153" t="s">
        <v>4371</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4369</v>
      </c>
      <c r="B212" s="150" t="s">
        <v>4372</v>
      </c>
      <c r="C212" s="148" t="s">
        <v>4373</v>
      </c>
      <c r="D212" s="154" t="s">
        <v>4374</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4369</v>
      </c>
      <c r="B213" s="151" t="s">
        <v>4372</v>
      </c>
      <c r="C213" s="152" t="s">
        <v>4375</v>
      </c>
      <c r="D213" s="155" t="s">
        <v>4376</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4369</v>
      </c>
      <c r="B214" s="151" t="s">
        <v>4372</v>
      </c>
      <c r="C214" s="152" t="s">
        <v>4377</v>
      </c>
      <c r="D214" s="155" t="s">
        <v>4378</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4369</v>
      </c>
      <c r="B215" s="151" t="s">
        <v>4372</v>
      </c>
      <c r="C215" s="152" t="s">
        <v>4379</v>
      </c>
      <c r="D215" s="155" t="s">
        <v>4380</v>
      </c>
      <c r="E215" s="158" t="s">
        <v>4381</v>
      </c>
      <c r="F215" s="161" t="s">
        <v>3845</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4369</v>
      </c>
      <c r="B216" s="151" t="s">
        <v>4372</v>
      </c>
      <c r="C216" s="152" t="s">
        <v>4382</v>
      </c>
      <c r="D216" s="155" t="s">
        <v>4383</v>
      </c>
      <c r="E216" s="158" t="s">
        <v>4384</v>
      </c>
      <c r="F216" s="161" t="s">
        <v>3841</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4369</v>
      </c>
      <c r="B217" s="150" t="s">
        <v>4330</v>
      </c>
      <c r="C217" s="148" t="s">
        <v>4385</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4369</v>
      </c>
      <c r="B218" s="151" t="s">
        <v>4330</v>
      </c>
      <c r="C218" s="152" t="s">
        <v>4386</v>
      </c>
      <c r="D218" s="155" t="s">
        <v>4387</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4369</v>
      </c>
      <c r="B219" s="151" t="s">
        <v>4330</v>
      </c>
      <c r="C219" s="152" t="s">
        <v>4388</v>
      </c>
      <c r="D219" s="155" t="s">
        <v>4389</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4369</v>
      </c>
      <c r="B220" s="150" t="s">
        <v>4390</v>
      </c>
      <c r="C220" s="148" t="s">
        <v>4391</v>
      </c>
      <c r="D220" s="154" t="s">
        <v>4392</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4369</v>
      </c>
      <c r="B221" s="151" t="s">
        <v>4390</v>
      </c>
      <c r="C221" s="152" t="s">
        <v>4393</v>
      </c>
      <c r="D221" s="155" t="s">
        <v>4394</v>
      </c>
      <c r="E221" s="158" t="s">
        <v>4395</v>
      </c>
      <c r="F221" s="161" t="s">
        <v>3841</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4369</v>
      </c>
      <c r="B222" s="151" t="s">
        <v>4390</v>
      </c>
      <c r="C222" s="152" t="s">
        <v>4396</v>
      </c>
      <c r="D222" s="155" t="s">
        <v>4397</v>
      </c>
      <c r="E222" s="158" t="s">
        <v>4398</v>
      </c>
      <c r="F222" s="161" t="s">
        <v>3841</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4369</v>
      </c>
      <c r="B223" s="151" t="s">
        <v>4390</v>
      </c>
      <c r="C223" s="152" t="s">
        <v>4399</v>
      </c>
      <c r="D223" s="155" t="s">
        <v>4400</v>
      </c>
      <c r="E223" s="158" t="s">
        <v>4401</v>
      </c>
      <c r="F223" s="161" t="s">
        <v>3841</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4369</v>
      </c>
      <c r="B224" s="151" t="s">
        <v>4390</v>
      </c>
      <c r="C224" s="152" t="s">
        <v>4402</v>
      </c>
      <c r="D224" s="155" t="s">
        <v>4403</v>
      </c>
      <c r="E224" s="158" t="s">
        <v>4404</v>
      </c>
      <c r="F224" s="161" t="s">
        <v>3841</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4369</v>
      </c>
      <c r="B225" s="151" t="s">
        <v>4390</v>
      </c>
      <c r="C225" s="152" t="s">
        <v>4405</v>
      </c>
      <c r="D225" s="155" t="s">
        <v>4406</v>
      </c>
      <c r="E225" s="158" t="s">
        <v>4407</v>
      </c>
      <c r="F225" s="161" t="s">
        <v>3841</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4369</v>
      </c>
      <c r="B226" s="168" t="s">
        <v>4390</v>
      </c>
      <c r="C226" s="169" t="s">
        <v>4408</v>
      </c>
      <c r="D226" s="170" t="s">
        <v>4409</v>
      </c>
      <c r="E226" s="171" t="s">
        <v>4410</v>
      </c>
      <c r="F226" s="172" t="s">
        <v>3841</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1946</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IFERROR(INDEX('Recommendations'!$I$2:$I$344, MATCH(H2,'Recommendations'!$B$2:$B$344,0))="Implemented", FALSE))</xm:f>
            <x14:dxf>
              <font>
                <color rgb="FF000000"/>
              </font>
              <fill>
                <patternFill>
                  <bgColor rgb="FF3C7D22"/>
                </patternFill>
              </fill>
            </x14:dxf>
          </x14:cfRule>
          <x14:cfRule type="expression" priority="2" id="{00000000-000E-0000-0700-000002000000}">
            <xm:f>AND(H2&lt;&gt;"", IFERROR(INDEX('Recommendations'!$I$2:$I$344, MATCH(H2,'Recommendations'!$B$2:$B$344,0))="Compensated", FALSE))</xm:f>
            <x14:dxf>
              <font>
                <color rgb="FF000000"/>
              </font>
              <fill>
                <patternFill>
                  <bgColor rgb="FFC6E0B4"/>
                </patternFill>
              </fill>
            </x14:dxf>
          </x14:cfRule>
          <x14:cfRule type="expression" priority="3" id="{00000000-000E-0000-0700-000003000000}">
            <xm:f>AND(H2&lt;&gt;"", IFERROR(INDEX('Recommendations'!$I$2:$I$344, MATCH(H2,'Recommendations'!$B$2:$B$344,0))="Testing", FALSE))</xm:f>
            <x14:dxf>
              <font>
                <color rgb="FF000000"/>
              </font>
              <fill>
                <patternFill>
                  <bgColor rgb="FFFFC000"/>
                </patternFill>
              </fill>
            </x14:dxf>
          </x14:cfRule>
          <x14:cfRule type="expression" priority="4" id="{00000000-000E-0000-0700-000004000000}">
            <xm:f>AND(H2&lt;&gt;"", IFERROR(INDEX('Recommendations'!$I$2:$I$344, MATCH(H2,'Recommendations'!$B$2:$B$344,0))="Failed", FALSE))</xm:f>
            <x14:dxf>
              <font>
                <color rgb="FF000000"/>
              </font>
              <fill>
                <patternFill>
                  <bgColor rgb="FFD82891"/>
                </patternFill>
              </fill>
            </x14:dxf>
          </x14:cfRule>
          <x14:cfRule type="expression" priority="5" id="{00000000-000E-0000-0700-000005000000}">
            <xm:f>AND(H2&lt;&gt;"", IFERROR(INDEX('Recommendations'!$I$2:$I$344, MATCH(H2,'Recommendations'!$B$2:$B$344,0))="Risk Accepted", FALSE))</xm:f>
            <x14:dxf>
              <font>
                <color rgb="FF000000"/>
              </font>
              <fill>
                <patternFill>
                  <bgColor rgb="FFD9D9D9"/>
                </patternFill>
              </fill>
            </x14:dxf>
          </x14:cfRule>
          <x14:cfRule type="expression" priority="6" id="{00000000-000E-0000-0700-000006000000}">
            <xm:f>AND(H2&lt;&gt;"", IFERROR(INDEX('Recommendations'!$I$2:$I$344, MATCH(H2,'Recommendations'!$B$2:$B$344,0))="N/A",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3828</v>
      </c>
      <c r="B1" s="207" t="s">
        <v>4411</v>
      </c>
      <c r="C1" s="207" t="s">
        <v>4412</v>
      </c>
      <c r="D1" s="207" t="s">
        <v>4413</v>
      </c>
      <c r="E1" s="207" t="s">
        <v>3137</v>
      </c>
      <c r="F1" s="207" t="s">
        <v>2196</v>
      </c>
      <c r="G1" s="207" t="s">
        <v>2197</v>
      </c>
      <c r="H1" s="207" t="s">
        <v>2198</v>
      </c>
      <c r="I1" s="207" t="s">
        <v>2199</v>
      </c>
      <c r="J1" s="207" t="s">
        <v>2200</v>
      </c>
      <c r="K1" s="207" t="s">
        <v>2201</v>
      </c>
      <c r="L1" s="207" t="s">
        <v>2202</v>
      </c>
      <c r="M1" s="207" t="s">
        <v>2203</v>
      </c>
      <c r="N1" s="207" t="s">
        <v>2204</v>
      </c>
      <c r="O1" s="207" t="s">
        <v>2205</v>
      </c>
      <c r="P1" s="207" t="s">
        <v>2206</v>
      </c>
      <c r="Q1" s="207" t="s">
        <v>2207</v>
      </c>
      <c r="R1" s="207" t="s">
        <v>2208</v>
      </c>
      <c r="S1" s="207" t="s">
        <v>2209</v>
      </c>
      <c r="T1" s="207" t="s">
        <v>2210</v>
      </c>
      <c r="U1" s="207" t="s">
        <v>2211</v>
      </c>
      <c r="V1" s="207" t="s">
        <v>2212</v>
      </c>
      <c r="W1" s="207" t="s">
        <v>2213</v>
      </c>
      <c r="X1" s="207" t="s">
        <v>2214</v>
      </c>
      <c r="Y1" s="207" t="s">
        <v>2215</v>
      </c>
      <c r="Z1" s="207" t="s">
        <v>2216</v>
      </c>
      <c r="AA1" s="207" t="s">
        <v>2217</v>
      </c>
      <c r="AB1" s="207" t="s">
        <v>2218</v>
      </c>
      <c r="AC1" s="207" t="s">
        <v>2219</v>
      </c>
      <c r="AD1" s="207" t="s">
        <v>2220</v>
      </c>
      <c r="AE1" s="207" t="s">
        <v>2221</v>
      </c>
      <c r="AF1" s="207" t="s">
        <v>2222</v>
      </c>
      <c r="AG1" s="207" t="s">
        <v>2223</v>
      </c>
      <c r="AH1" s="207" t="s">
        <v>2224</v>
      </c>
      <c r="AI1" s="207" t="s">
        <v>2225</v>
      </c>
      <c r="AJ1" s="207" t="s">
        <v>2226</v>
      </c>
      <c r="AK1" s="207" t="s">
        <v>2227</v>
      </c>
      <c r="AL1" s="207" t="s">
        <v>2228</v>
      </c>
      <c r="AM1" s="207" t="s">
        <v>2229</v>
      </c>
      <c r="AN1" s="207" t="s">
        <v>2230</v>
      </c>
      <c r="AO1" s="207" t="s">
        <v>2231</v>
      </c>
      <c r="AP1" s="207" t="s">
        <v>2232</v>
      </c>
      <c r="AQ1" s="207" t="s">
        <v>2233</v>
      </c>
      <c r="AR1" s="207" t="s">
        <v>2234</v>
      </c>
      <c r="AS1" s="207" t="s">
        <v>2235</v>
      </c>
      <c r="AT1" s="208" t="s">
        <v>2236</v>
      </c>
    </row>
    <row r="2" spans="1:46" ht="60" customHeight="1" outlineLevel="1" x14ac:dyDescent="0.35">
      <c r="A2" s="200" t="s">
        <v>2037</v>
      </c>
      <c r="B2" s="186" t="s">
        <v>4414</v>
      </c>
      <c r="C2" s="186"/>
      <c r="D2" s="189" t="s">
        <v>4415</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2037</v>
      </c>
      <c r="B3" s="187" t="s">
        <v>4414</v>
      </c>
      <c r="C3" s="188" t="s">
        <v>4416</v>
      </c>
      <c r="D3" s="190" t="s">
        <v>4417</v>
      </c>
      <c r="E3" s="190" t="s">
        <v>4418</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2037</v>
      </c>
      <c r="B4" s="187" t="s">
        <v>4414</v>
      </c>
      <c r="C4" s="188" t="s">
        <v>4419</v>
      </c>
      <c r="D4" s="190" t="s">
        <v>4420</v>
      </c>
      <c r="E4" s="190" t="s">
        <v>4421</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2037</v>
      </c>
      <c r="B5" s="187" t="s">
        <v>4414</v>
      </c>
      <c r="C5" s="188" t="s">
        <v>4422</v>
      </c>
      <c r="D5" s="190" t="s">
        <v>4423</v>
      </c>
      <c r="E5" s="190" t="s">
        <v>4424</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2037</v>
      </c>
      <c r="B6" s="187" t="s">
        <v>4414</v>
      </c>
      <c r="C6" s="188" t="s">
        <v>4425</v>
      </c>
      <c r="D6" s="190" t="s">
        <v>4426</v>
      </c>
      <c r="E6" s="190" t="s">
        <v>4427</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2037</v>
      </c>
      <c r="B7" s="187" t="s">
        <v>4414</v>
      </c>
      <c r="C7" s="188" t="s">
        <v>4428</v>
      </c>
      <c r="D7" s="190" t="s">
        <v>4429</v>
      </c>
      <c r="E7" s="190" t="s">
        <v>4430</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2037</v>
      </c>
      <c r="B8" s="187" t="s">
        <v>4414</v>
      </c>
      <c r="C8" s="188" t="s">
        <v>4431</v>
      </c>
      <c r="D8" s="190" t="s">
        <v>4432</v>
      </c>
      <c r="E8" s="190" t="s">
        <v>4433</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2037</v>
      </c>
      <c r="B9" s="187" t="s">
        <v>4414</v>
      </c>
      <c r="C9" s="188" t="s">
        <v>4434</v>
      </c>
      <c r="D9" s="190" t="s">
        <v>4435</v>
      </c>
      <c r="E9" s="190" t="s">
        <v>4436</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2037</v>
      </c>
      <c r="B10" s="187" t="s">
        <v>4414</v>
      </c>
      <c r="C10" s="188" t="s">
        <v>4437</v>
      </c>
      <c r="D10" s="190" t="s">
        <v>4438</v>
      </c>
      <c r="E10" s="190" t="s">
        <v>4439</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2037</v>
      </c>
      <c r="B11" s="187" t="s">
        <v>4414</v>
      </c>
      <c r="C11" s="188" t="s">
        <v>4440</v>
      </c>
      <c r="D11" s="190" t="s">
        <v>4441</v>
      </c>
      <c r="E11" s="190" t="s">
        <v>4442</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2037</v>
      </c>
      <c r="B12" s="187" t="s">
        <v>4414</v>
      </c>
      <c r="C12" s="188" t="s">
        <v>4443</v>
      </c>
      <c r="D12" s="190" t="s">
        <v>4444</v>
      </c>
      <c r="E12" s="190" t="s">
        <v>4445</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2037</v>
      </c>
      <c r="B13" s="187" t="s">
        <v>4414</v>
      </c>
      <c r="C13" s="188" t="s">
        <v>4446</v>
      </c>
      <c r="D13" s="190" t="s">
        <v>4447</v>
      </c>
      <c r="E13" s="190" t="s">
        <v>4448</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2037</v>
      </c>
      <c r="B14" s="187" t="s">
        <v>4414</v>
      </c>
      <c r="C14" s="188" t="s">
        <v>4449</v>
      </c>
      <c r="D14" s="190" t="s">
        <v>4450</v>
      </c>
      <c r="E14" s="190" t="s">
        <v>4451</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2037</v>
      </c>
      <c r="B15" s="187" t="s">
        <v>4414</v>
      </c>
      <c r="C15" s="188" t="s">
        <v>4452</v>
      </c>
      <c r="D15" s="190" t="s">
        <v>4453</v>
      </c>
      <c r="E15" s="190" t="s">
        <v>4454</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2037</v>
      </c>
      <c r="B16" s="187" t="s">
        <v>4414</v>
      </c>
      <c r="C16" s="188" t="s">
        <v>4455</v>
      </c>
      <c r="D16" s="190" t="s">
        <v>4456</v>
      </c>
      <c r="E16" s="190" t="s">
        <v>4457</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2037</v>
      </c>
      <c r="B17" s="187" t="s">
        <v>4414</v>
      </c>
      <c r="C17" s="188" t="s">
        <v>4458</v>
      </c>
      <c r="D17" s="190" t="s">
        <v>4459</v>
      </c>
      <c r="E17" s="190" t="s">
        <v>4460</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2037</v>
      </c>
      <c r="B18" s="187" t="s">
        <v>4414</v>
      </c>
      <c r="C18" s="188" t="s">
        <v>4461</v>
      </c>
      <c r="D18" s="190" t="s">
        <v>4462</v>
      </c>
      <c r="E18" s="190" t="s">
        <v>4463</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2037</v>
      </c>
      <c r="B19" s="186" t="s">
        <v>4464</v>
      </c>
      <c r="C19" s="186"/>
      <c r="D19" s="189" t="s">
        <v>4465</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2037</v>
      </c>
      <c r="B20" s="187" t="s">
        <v>4464</v>
      </c>
      <c r="C20" s="188" t="s">
        <v>4466</v>
      </c>
      <c r="D20" s="190" t="s">
        <v>4467</v>
      </c>
      <c r="E20" s="190" t="s">
        <v>4468</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2037</v>
      </c>
      <c r="B21" s="187" t="s">
        <v>4464</v>
      </c>
      <c r="C21" s="188" t="s">
        <v>4469</v>
      </c>
      <c r="D21" s="190" t="s">
        <v>4470</v>
      </c>
      <c r="E21" s="190" t="s">
        <v>4471</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2037</v>
      </c>
      <c r="B22" s="187" t="s">
        <v>4464</v>
      </c>
      <c r="C22" s="188" t="s">
        <v>4472</v>
      </c>
      <c r="D22" s="190" t="s">
        <v>4473</v>
      </c>
      <c r="E22" s="190" t="s">
        <v>4474</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2037</v>
      </c>
      <c r="B23" s="187" t="s">
        <v>4464</v>
      </c>
      <c r="C23" s="188" t="s">
        <v>4475</v>
      </c>
      <c r="D23" s="190" t="s">
        <v>4476</v>
      </c>
      <c r="E23" s="190" t="s">
        <v>4477</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2037</v>
      </c>
      <c r="B24" s="187" t="s">
        <v>4464</v>
      </c>
      <c r="C24" s="188" t="s">
        <v>4478</v>
      </c>
      <c r="D24" s="190" t="s">
        <v>4479</v>
      </c>
      <c r="E24" s="190" t="s">
        <v>4480</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2037</v>
      </c>
      <c r="B25" s="187" t="s">
        <v>4464</v>
      </c>
      <c r="C25" s="188" t="s">
        <v>4481</v>
      </c>
      <c r="D25" s="190" t="s">
        <v>4482</v>
      </c>
      <c r="E25" s="190" t="s">
        <v>4483</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2037</v>
      </c>
      <c r="B26" s="187" t="s">
        <v>4464</v>
      </c>
      <c r="C26" s="188" t="s">
        <v>4484</v>
      </c>
      <c r="D26" s="190" t="s">
        <v>4485</v>
      </c>
      <c r="E26" s="190" t="s">
        <v>4486</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2037</v>
      </c>
      <c r="B27" s="187" t="s">
        <v>4464</v>
      </c>
      <c r="C27" s="188" t="s">
        <v>4487</v>
      </c>
      <c r="D27" s="190" t="s">
        <v>4488</v>
      </c>
      <c r="E27" s="190" t="s">
        <v>4489</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2037</v>
      </c>
      <c r="B28" s="187" t="s">
        <v>4464</v>
      </c>
      <c r="C28" s="188" t="s">
        <v>4490</v>
      </c>
      <c r="D28" s="190" t="s">
        <v>4491</v>
      </c>
      <c r="E28" s="190" t="s">
        <v>4492</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2037</v>
      </c>
      <c r="B29" s="187" t="s">
        <v>4464</v>
      </c>
      <c r="C29" s="188" t="s">
        <v>4493</v>
      </c>
      <c r="D29" s="190" t="s">
        <v>4494</v>
      </c>
      <c r="E29" s="190" t="s">
        <v>4495</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2037</v>
      </c>
      <c r="B30" s="187" t="s">
        <v>4464</v>
      </c>
      <c r="C30" s="188" t="s">
        <v>4496</v>
      </c>
      <c r="D30" s="190" t="s">
        <v>4497</v>
      </c>
      <c r="E30" s="190" t="s">
        <v>4498</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2037</v>
      </c>
      <c r="B31" s="187" t="s">
        <v>4464</v>
      </c>
      <c r="C31" s="188" t="s">
        <v>4499</v>
      </c>
      <c r="D31" s="190" t="s">
        <v>4500</v>
      </c>
      <c r="E31" s="190" t="s">
        <v>4501</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4502</v>
      </c>
      <c r="B32" s="186"/>
      <c r="C32" s="186"/>
      <c r="D32" s="189" t="s">
        <v>4503</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4502</v>
      </c>
      <c r="B33" s="187"/>
      <c r="C33" s="188" t="s">
        <v>4504</v>
      </c>
      <c r="D33" s="190" t="s">
        <v>4505</v>
      </c>
      <c r="E33" s="190" t="s">
        <v>4506</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4502</v>
      </c>
      <c r="B34" s="187"/>
      <c r="C34" s="188" t="s">
        <v>4507</v>
      </c>
      <c r="D34" s="190" t="s">
        <v>4508</v>
      </c>
      <c r="E34" s="190" t="s">
        <v>4509</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4502</v>
      </c>
      <c r="B35" s="187"/>
      <c r="C35" s="188" t="s">
        <v>4510</v>
      </c>
      <c r="D35" s="190" t="s">
        <v>4511</v>
      </c>
      <c r="E35" s="190" t="s">
        <v>4512</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4502</v>
      </c>
      <c r="B36" s="186" t="s">
        <v>4513</v>
      </c>
      <c r="C36" s="186"/>
      <c r="D36" s="189" t="s">
        <v>4514</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4502</v>
      </c>
      <c r="B37" s="187" t="s">
        <v>4513</v>
      </c>
      <c r="C37" s="188" t="s">
        <v>4515</v>
      </c>
      <c r="D37" s="190" t="s">
        <v>4516</v>
      </c>
      <c r="E37" s="190" t="s">
        <v>4517</v>
      </c>
      <c r="F37" s="192">
        <f>IF(COUNTIF(G37:AT37,"&lt;&gt;")=0,"",SUMPRODUCT(((Recommendations[ImplStatus]="Implemented")+(Recommendations[ImplStatus]="Compensated"))*ISNUMBER(MATCH(Recommendations[Id],G37:AT37,0)))/COUNTIF(G37:AT37,"&lt;&gt;"))</f>
        <v>0</v>
      </c>
      <c r="G37" s="194" t="s">
        <v>959</v>
      </c>
      <c r="H37" s="194" t="s">
        <v>965</v>
      </c>
      <c r="I37" s="194" t="s">
        <v>972</v>
      </c>
      <c r="J37" s="194" t="s">
        <v>978</v>
      </c>
      <c r="K37" s="194" t="s">
        <v>985</v>
      </c>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4502</v>
      </c>
      <c r="B38" s="187" t="s">
        <v>4513</v>
      </c>
      <c r="C38" s="188" t="s">
        <v>4518</v>
      </c>
      <c r="D38" s="190" t="s">
        <v>4519</v>
      </c>
      <c r="E38" s="190" t="s">
        <v>4520</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4502</v>
      </c>
      <c r="B39" s="187" t="s">
        <v>4513</v>
      </c>
      <c r="C39" s="188" t="s">
        <v>4521</v>
      </c>
      <c r="D39" s="190" t="s">
        <v>4522</v>
      </c>
      <c r="E39" s="190" t="s">
        <v>4523</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4502</v>
      </c>
      <c r="B40" s="187" t="s">
        <v>4513</v>
      </c>
      <c r="C40" s="188" t="s">
        <v>4524</v>
      </c>
      <c r="D40" s="190" t="s">
        <v>4525</v>
      </c>
      <c r="E40" s="190" t="s">
        <v>4526</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4502</v>
      </c>
      <c r="B41" s="187" t="s">
        <v>4513</v>
      </c>
      <c r="C41" s="188" t="s">
        <v>4527</v>
      </c>
      <c r="D41" s="190" t="s">
        <v>4528</v>
      </c>
      <c r="E41" s="190" t="s">
        <v>4529</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4502</v>
      </c>
      <c r="B42" s="187" t="s">
        <v>4513</v>
      </c>
      <c r="C42" s="188" t="s">
        <v>4530</v>
      </c>
      <c r="D42" s="190" t="s">
        <v>4531</v>
      </c>
      <c r="E42" s="190" t="s">
        <v>4532</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4502</v>
      </c>
      <c r="B43" s="187" t="s">
        <v>4513</v>
      </c>
      <c r="C43" s="188" t="s">
        <v>4533</v>
      </c>
      <c r="D43" s="190" t="s">
        <v>4534</v>
      </c>
      <c r="E43" s="190" t="s">
        <v>4535</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4502</v>
      </c>
      <c r="B44" s="187" t="s">
        <v>4513</v>
      </c>
      <c r="C44" s="188" t="s">
        <v>4536</v>
      </c>
      <c r="D44" s="190" t="s">
        <v>4537</v>
      </c>
      <c r="E44" s="190" t="s">
        <v>4538</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4502</v>
      </c>
      <c r="B45" s="187" t="s">
        <v>4513</v>
      </c>
      <c r="C45" s="188" t="s">
        <v>4539</v>
      </c>
      <c r="D45" s="190" t="s">
        <v>4540</v>
      </c>
      <c r="E45" s="190" t="s">
        <v>4541</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4502</v>
      </c>
      <c r="B46" s="187" t="s">
        <v>4513</v>
      </c>
      <c r="C46" s="188" t="s">
        <v>4542</v>
      </c>
      <c r="D46" s="190" t="s">
        <v>4543</v>
      </c>
      <c r="E46" s="190" t="s">
        <v>4544</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4502</v>
      </c>
      <c r="B47" s="187" t="s">
        <v>4513</v>
      </c>
      <c r="C47" s="188" t="s">
        <v>4545</v>
      </c>
      <c r="D47" s="190" t="s">
        <v>4546</v>
      </c>
      <c r="E47" s="190" t="s">
        <v>4547</v>
      </c>
      <c r="F47" s="192">
        <f>IF(COUNTIF(G47:AT47,"&lt;&gt;")=0,"",SUMPRODUCT(((Recommendations[ImplStatus]="Implemented")+(Recommendations[ImplStatus]="Compensated"))*ISNUMBER(MATCH(Recommendations[Id],G47:AT47,0)))/COUNTIF(G47:AT47,"&lt;&gt;"))</f>
        <v>0</v>
      </c>
      <c r="G47" s="194" t="s">
        <v>619</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4502</v>
      </c>
      <c r="B48" s="187" t="s">
        <v>4513</v>
      </c>
      <c r="C48" s="188" t="s">
        <v>4548</v>
      </c>
      <c r="D48" s="190" t="s">
        <v>4549</v>
      </c>
      <c r="E48" s="190" t="s">
        <v>4550</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4502</v>
      </c>
      <c r="B49" s="187" t="s">
        <v>4513</v>
      </c>
      <c r="C49" s="188" t="s">
        <v>4551</v>
      </c>
      <c r="D49" s="190" t="s">
        <v>4552</v>
      </c>
      <c r="E49" s="190" t="s">
        <v>4553</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4502</v>
      </c>
      <c r="B50" s="187" t="s">
        <v>4513</v>
      </c>
      <c r="C50" s="188" t="s">
        <v>4554</v>
      </c>
      <c r="D50" s="190" t="s">
        <v>4555</v>
      </c>
      <c r="E50" s="190" t="s">
        <v>4556</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4502</v>
      </c>
      <c r="B51" s="186" t="s">
        <v>4557</v>
      </c>
      <c r="C51" s="186"/>
      <c r="D51" s="189" t="s">
        <v>4558</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4502</v>
      </c>
      <c r="B52" s="187" t="s">
        <v>4557</v>
      </c>
      <c r="C52" s="188" t="s">
        <v>4559</v>
      </c>
      <c r="D52" s="190" t="s">
        <v>4560</v>
      </c>
      <c r="E52" s="190" t="s">
        <v>4561</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49</v>
      </c>
      <c r="M52" s="194" t="s">
        <v>56</v>
      </c>
      <c r="N52" s="194" t="s">
        <v>62</v>
      </c>
      <c r="O52" s="194" t="s">
        <v>68</v>
      </c>
      <c r="P52" s="194" t="s">
        <v>73</v>
      </c>
      <c r="Q52" s="194" t="s">
        <v>79</v>
      </c>
      <c r="R52" s="194" t="s">
        <v>93</v>
      </c>
      <c r="S52" s="194" t="s">
        <v>98</v>
      </c>
      <c r="T52" s="194" t="s">
        <v>103</v>
      </c>
      <c r="U52" s="194" t="s">
        <v>116</v>
      </c>
      <c r="V52" s="194" t="s">
        <v>120</v>
      </c>
      <c r="W52" s="194" t="s">
        <v>125</v>
      </c>
      <c r="X52" s="194" t="s">
        <v>136</v>
      </c>
      <c r="Y52" s="194" t="s">
        <v>140</v>
      </c>
      <c r="Z52" s="194" t="s">
        <v>150</v>
      </c>
      <c r="AA52" s="194" t="s">
        <v>154</v>
      </c>
      <c r="AB52" s="194" t="s">
        <v>164</v>
      </c>
      <c r="AC52" s="194" t="s">
        <v>168</v>
      </c>
      <c r="AD52" s="194" t="s">
        <v>172</v>
      </c>
      <c r="AE52" s="194" t="s">
        <v>183</v>
      </c>
      <c r="AF52" s="194" t="s">
        <v>187</v>
      </c>
      <c r="AG52" s="194" t="s">
        <v>191</v>
      </c>
      <c r="AH52" s="194" t="s">
        <v>201</v>
      </c>
      <c r="AI52" s="194" t="s">
        <v>205</v>
      </c>
      <c r="AJ52" s="194" t="s">
        <v>209</v>
      </c>
      <c r="AK52" s="194" t="s">
        <v>214</v>
      </c>
      <c r="AL52" s="194" t="s">
        <v>220</v>
      </c>
      <c r="AM52" s="194" t="s">
        <v>274</v>
      </c>
      <c r="AN52" s="194" t="s">
        <v>279</v>
      </c>
      <c r="AO52" s="194" t="s">
        <v>284</v>
      </c>
      <c r="AP52" s="194" t="s">
        <v>290</v>
      </c>
      <c r="AQ52" s="194" t="s">
        <v>310</v>
      </c>
      <c r="AR52" s="194" t="s">
        <v>317</v>
      </c>
      <c r="AS52" s="194" t="s">
        <v>344</v>
      </c>
      <c r="AT52" s="204" t="s">
        <v>361</v>
      </c>
    </row>
    <row r="53" spans="1:46" ht="60" customHeight="1" x14ac:dyDescent="0.35">
      <c r="A53" s="201" t="s">
        <v>4502</v>
      </c>
      <c r="B53" s="187" t="s">
        <v>4557</v>
      </c>
      <c r="C53" s="188" t="s">
        <v>4562</v>
      </c>
      <c r="D53" s="190" t="s">
        <v>4563</v>
      </c>
      <c r="E53" s="190" t="s">
        <v>4564</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4502</v>
      </c>
      <c r="B54" s="187" t="s">
        <v>4557</v>
      </c>
      <c r="C54" s="188" t="s">
        <v>4565</v>
      </c>
      <c r="D54" s="190" t="s">
        <v>4566</v>
      </c>
      <c r="E54" s="190" t="s">
        <v>4567</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4502</v>
      </c>
      <c r="B55" s="187" t="s">
        <v>4557</v>
      </c>
      <c r="C55" s="188" t="s">
        <v>4568</v>
      </c>
      <c r="D55" s="190" t="s">
        <v>4569</v>
      </c>
      <c r="E55" s="190" t="s">
        <v>4570</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4502</v>
      </c>
      <c r="B56" s="187" t="s">
        <v>4557</v>
      </c>
      <c r="C56" s="188" t="s">
        <v>4571</v>
      </c>
      <c r="D56" s="190" t="s">
        <v>4572</v>
      </c>
      <c r="E56" s="190" t="s">
        <v>4573</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4502</v>
      </c>
      <c r="B57" s="187" t="s">
        <v>4557</v>
      </c>
      <c r="C57" s="188" t="s">
        <v>4574</v>
      </c>
      <c r="D57" s="190" t="s">
        <v>4575</v>
      </c>
      <c r="E57" s="190" t="s">
        <v>4576</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4502</v>
      </c>
      <c r="B58" s="187" t="s">
        <v>4557</v>
      </c>
      <c r="C58" s="188" t="s">
        <v>4577</v>
      </c>
      <c r="D58" s="190" t="s">
        <v>4578</v>
      </c>
      <c r="E58" s="190" t="s">
        <v>4579</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4502</v>
      </c>
      <c r="B59" s="187" t="s">
        <v>4557</v>
      </c>
      <c r="C59" s="188" t="s">
        <v>4580</v>
      </c>
      <c r="D59" s="190" t="s">
        <v>4581</v>
      </c>
      <c r="E59" s="190" t="s">
        <v>4582</v>
      </c>
      <c r="F59" s="192">
        <f>IF(COUNTIF(G59:AT59,"&lt;&gt;")=0,"",SUMPRODUCT(((Recommendations[ImplStatus]="Implemented")+(Recommendations[ImplStatus]="Compensated"))*ISNUMBER(MATCH(Recommendations[Id],G59:AT59,0)))/COUNTIF(G59:AT59,"&lt;&gt;"))</f>
        <v>0</v>
      </c>
      <c r="G59" s="194" t="s">
        <v>452</v>
      </c>
      <c r="H59" s="194" t="s">
        <v>458</v>
      </c>
      <c r="I59" s="194" t="s">
        <v>464</v>
      </c>
      <c r="J59" s="194" t="s">
        <v>469</v>
      </c>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4502</v>
      </c>
      <c r="B60" s="187" t="s">
        <v>4583</v>
      </c>
      <c r="C60" s="188" t="s">
        <v>4584</v>
      </c>
      <c r="D60" s="190" t="s">
        <v>4585</v>
      </c>
      <c r="E60" s="190" t="s">
        <v>4586</v>
      </c>
      <c r="F60" s="192">
        <f>IF(COUNTIF(G60:AT60,"&lt;&gt;")=0,"",SUMPRODUCT(((Recommendations[ImplStatus]="Implemented")+(Recommendations[ImplStatus]="Compensated"))*ISNUMBER(MATCH(Recommendations[Id],G60:AT60,0)))/COUNTIF(G60:AT60,"&lt;&gt;"))</f>
        <v>0</v>
      </c>
      <c r="G60" s="194" t="s">
        <v>442</v>
      </c>
      <c r="H60" s="194" t="s">
        <v>447</v>
      </c>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4502</v>
      </c>
      <c r="B61" s="187" t="s">
        <v>4583</v>
      </c>
      <c r="C61" s="188" t="s">
        <v>4587</v>
      </c>
      <c r="D61" s="190" t="s">
        <v>4588</v>
      </c>
      <c r="E61" s="190" t="s">
        <v>4589</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4502</v>
      </c>
      <c r="B62" s="186" t="s">
        <v>4590</v>
      </c>
      <c r="C62" s="186"/>
      <c r="D62" s="189" t="s">
        <v>4591</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4502</v>
      </c>
      <c r="B63" s="187" t="s">
        <v>4590</v>
      </c>
      <c r="C63" s="188" t="s">
        <v>4592</v>
      </c>
      <c r="D63" s="190" t="s">
        <v>4593</v>
      </c>
      <c r="E63" s="190" t="s">
        <v>4594</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4502</v>
      </c>
      <c r="B64" s="187" t="s">
        <v>4590</v>
      </c>
      <c r="C64" s="188" t="s">
        <v>4595</v>
      </c>
      <c r="D64" s="190" t="s">
        <v>4596</v>
      </c>
      <c r="E64" s="190" t="s">
        <v>4597</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4502</v>
      </c>
      <c r="B65" s="187" t="s">
        <v>4590</v>
      </c>
      <c r="C65" s="188" t="s">
        <v>4598</v>
      </c>
      <c r="D65" s="190" t="s">
        <v>4599</v>
      </c>
      <c r="E65" s="190" t="s">
        <v>4600</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4502</v>
      </c>
      <c r="B66" s="187" t="s">
        <v>4590</v>
      </c>
      <c r="C66" s="188" t="s">
        <v>4601</v>
      </c>
      <c r="D66" s="190" t="s">
        <v>4602</v>
      </c>
      <c r="E66" s="190" t="s">
        <v>4603</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4502</v>
      </c>
      <c r="B67" s="187" t="s">
        <v>4590</v>
      </c>
      <c r="C67" s="188" t="s">
        <v>4604</v>
      </c>
      <c r="D67" s="190" t="s">
        <v>4605</v>
      </c>
      <c r="E67" s="190" t="s">
        <v>4606</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4502</v>
      </c>
      <c r="B68" s="187" t="s">
        <v>4590</v>
      </c>
      <c r="C68" s="188" t="s">
        <v>4607</v>
      </c>
      <c r="D68" s="190" t="s">
        <v>4608</v>
      </c>
      <c r="E68" s="190" t="s">
        <v>4609</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4502</v>
      </c>
      <c r="B69" s="187" t="s">
        <v>4590</v>
      </c>
      <c r="C69" s="188" t="s">
        <v>4610</v>
      </c>
      <c r="D69" s="190" t="s">
        <v>4611</v>
      </c>
      <c r="E69" s="190" t="s">
        <v>4612</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4502</v>
      </c>
      <c r="B70" s="187" t="s">
        <v>4590</v>
      </c>
      <c r="C70" s="188" t="s">
        <v>4613</v>
      </c>
      <c r="D70" s="190" t="s">
        <v>4614</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4502</v>
      </c>
      <c r="B71" s="187" t="s">
        <v>4590</v>
      </c>
      <c r="C71" s="188" t="s">
        <v>4615</v>
      </c>
      <c r="D71" s="190" t="s">
        <v>4616</v>
      </c>
      <c r="E71" s="190" t="s">
        <v>4617</v>
      </c>
      <c r="F71" s="192">
        <f>IF(COUNTIF(G71:AT71,"&lt;&gt;")=0,"",SUMPRODUCT(((Recommendations[ImplStatus]="Implemented")+(Recommendations[ImplStatus]="Compensated"))*ISNUMBER(MATCH(Recommendations[Id],G71:AT71,0)))/COUNTIF(G71:AT71,"&lt;&gt;"))</f>
        <v>0</v>
      </c>
      <c r="G71" s="194" t="s">
        <v>268</v>
      </c>
      <c r="H71" s="194" t="s">
        <v>1174</v>
      </c>
      <c r="I71" s="194" t="s">
        <v>1179</v>
      </c>
      <c r="J71" s="194" t="s">
        <v>1184</v>
      </c>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4502</v>
      </c>
      <c r="B72" s="187" t="s">
        <v>4590</v>
      </c>
      <c r="C72" s="188" t="s">
        <v>4618</v>
      </c>
      <c r="D72" s="190" t="s">
        <v>4619</v>
      </c>
      <c r="E72" s="190" t="s">
        <v>4620</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4502</v>
      </c>
      <c r="B73" s="187" t="s">
        <v>4590</v>
      </c>
      <c r="C73" s="188" t="s">
        <v>4621</v>
      </c>
      <c r="D73" s="190" t="s">
        <v>4622</v>
      </c>
      <c r="E73" s="190" t="s">
        <v>4623</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4502</v>
      </c>
      <c r="B74" s="187" t="s">
        <v>4590</v>
      </c>
      <c r="C74" s="188" t="s">
        <v>4624</v>
      </c>
      <c r="D74" s="190" t="s">
        <v>4625</v>
      </c>
      <c r="E74" s="190" t="s">
        <v>4626</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4502</v>
      </c>
      <c r="B75" s="187" t="s">
        <v>4590</v>
      </c>
      <c r="C75" s="188" t="s">
        <v>4627</v>
      </c>
      <c r="D75" s="190" t="s">
        <v>4628</v>
      </c>
      <c r="E75" s="190" t="s">
        <v>4629</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4502</v>
      </c>
      <c r="B76" s="187" t="s">
        <v>4590</v>
      </c>
      <c r="C76" s="188" t="s">
        <v>4630</v>
      </c>
      <c r="D76" s="190" t="s">
        <v>4631</v>
      </c>
      <c r="E76" s="190" t="s">
        <v>4632</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4502</v>
      </c>
      <c r="B77" s="187" t="s">
        <v>4590</v>
      </c>
      <c r="C77" s="188" t="s">
        <v>4633</v>
      </c>
      <c r="D77" s="190" t="s">
        <v>4634</v>
      </c>
      <c r="E77" s="190" t="s">
        <v>4635</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4502</v>
      </c>
      <c r="B78" s="187" t="s">
        <v>4590</v>
      </c>
      <c r="C78" s="188" t="s">
        <v>4636</v>
      </c>
      <c r="D78" s="190" t="s">
        <v>4637</v>
      </c>
      <c r="E78" s="190" t="s">
        <v>4638</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4502</v>
      </c>
      <c r="B79" s="186" t="s">
        <v>4590</v>
      </c>
      <c r="C79" s="186"/>
      <c r="D79" s="189" t="s">
        <v>4639</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4640</v>
      </c>
      <c r="B80" s="187"/>
      <c r="C80" s="188" t="s">
        <v>4641</v>
      </c>
      <c r="D80" s="190" t="s">
        <v>4642</v>
      </c>
      <c r="E80" s="190" t="s">
        <v>4643</v>
      </c>
      <c r="F80" s="192">
        <f>IF(COUNTIF(G80:AT80,"&lt;&gt;")=0,"",SUMPRODUCT(((Recommendations[ImplStatus]="Implemented")+(Recommendations[ImplStatus]="Compensated"))*ISNUMBER(MATCH(Recommendations[Id],G80:AT80,0)))/COUNTIF(G80:AT80,"&lt;&gt;"))</f>
        <v>0</v>
      </c>
      <c r="G80" s="194" t="s">
        <v>1355</v>
      </c>
      <c r="H80" s="194" t="s">
        <v>1360</v>
      </c>
      <c r="I80" s="194" t="s">
        <v>1365</v>
      </c>
      <c r="J80" s="194" t="s">
        <v>1387</v>
      </c>
      <c r="K80" s="194" t="s">
        <v>1916</v>
      </c>
      <c r="L80" s="194" t="s">
        <v>1926</v>
      </c>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4640</v>
      </c>
      <c r="B81" s="187"/>
      <c r="C81" s="188" t="s">
        <v>4644</v>
      </c>
      <c r="D81" s="190" t="s">
        <v>4645</v>
      </c>
      <c r="E81" s="190" t="s">
        <v>4646</v>
      </c>
      <c r="F81" s="192">
        <f>IF(COUNTIF(G81:AT81,"&lt;&gt;")=0,"",SUMPRODUCT(((Recommendations[ImplStatus]="Implemented")+(Recommendations[ImplStatus]="Compensated"))*ISNUMBER(MATCH(Recommendations[Id],G81:AT81,0)))/COUNTIF(G81:AT81,"&lt;&gt;"))</f>
        <v>0</v>
      </c>
      <c r="G81" s="194" t="s">
        <v>1048</v>
      </c>
      <c r="H81" s="194" t="s">
        <v>1054</v>
      </c>
      <c r="I81" s="194" t="s">
        <v>1110</v>
      </c>
      <c r="J81" s="194" t="s">
        <v>1297</v>
      </c>
      <c r="K81" s="194" t="s">
        <v>1896</v>
      </c>
      <c r="L81" s="194" t="s">
        <v>1901</v>
      </c>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4640</v>
      </c>
      <c r="B82" s="187"/>
      <c r="C82" s="188" t="s">
        <v>4647</v>
      </c>
      <c r="D82" s="190" t="s">
        <v>4648</v>
      </c>
      <c r="E82" s="190" t="s">
        <v>4649</v>
      </c>
      <c r="F82" s="192">
        <f>IF(COUNTIF(G82:AT82,"&lt;&gt;")=0,"",SUMPRODUCT(((Recommendations[ImplStatus]="Implemented")+(Recommendations[ImplStatus]="Compensated"))*ISNUMBER(MATCH(Recommendations[Id],G82:AT82,0)))/COUNTIF(G82:AT82,"&lt;&gt;"))</f>
        <v>0</v>
      </c>
      <c r="G82" s="194" t="s">
        <v>1343</v>
      </c>
      <c r="H82" s="194" t="s">
        <v>1392</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4640</v>
      </c>
      <c r="B83" s="187"/>
      <c r="C83" s="188" t="s">
        <v>4650</v>
      </c>
      <c r="D83" s="190" t="s">
        <v>4651</v>
      </c>
      <c r="E83" s="190" t="s">
        <v>4652</v>
      </c>
      <c r="F83" s="192">
        <f>IF(COUNTIF(G83:AT83,"&lt;&gt;")=0,"",SUMPRODUCT(((Recommendations[ImplStatus]="Implemented")+(Recommendations[ImplStatus]="Compensated"))*ISNUMBER(MATCH(Recommendations[Id],G83:AT83,0)))/COUNTIF(G83:AT83,"&lt;&gt;"))</f>
        <v>0</v>
      </c>
      <c r="G83" s="194" t="s">
        <v>734</v>
      </c>
      <c r="H83" s="194" t="s">
        <v>741</v>
      </c>
      <c r="I83" s="194" t="s">
        <v>1011</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4640</v>
      </c>
      <c r="B84" s="186"/>
      <c r="C84" s="186"/>
      <c r="D84" s="189" t="s">
        <v>4653</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4654</v>
      </c>
      <c r="B85" s="187"/>
      <c r="C85" s="188" t="s">
        <v>4655</v>
      </c>
      <c r="D85" s="190" t="s">
        <v>4656</v>
      </c>
      <c r="E85" s="190" t="s">
        <v>4657</v>
      </c>
      <c r="F85" s="192">
        <f>IF(COUNTIF(G85:AT85,"&lt;&gt;")=0,"",SUMPRODUCT(((Recommendations[ImplStatus]="Implemented")+(Recommendations[ImplStatus]="Compensated"))*ISNUMBER(MATCH(Recommendations[Id],G85:AT85,0)))/COUNTIF(G85:AT85,"&lt;&gt;"))</f>
        <v>0</v>
      </c>
      <c r="G85" s="194" t="s">
        <v>1116</v>
      </c>
      <c r="H85" s="194" t="s">
        <v>1135</v>
      </c>
      <c r="I85" s="194" t="s">
        <v>1151</v>
      </c>
      <c r="J85" s="194" t="s">
        <v>1157</v>
      </c>
      <c r="K85" s="194" t="s">
        <v>1168</v>
      </c>
      <c r="L85" s="194" t="s">
        <v>1224</v>
      </c>
      <c r="M85" s="194" t="s">
        <v>1370</v>
      </c>
      <c r="N85" s="194" t="s">
        <v>1911</v>
      </c>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4654</v>
      </c>
      <c r="B86" s="187"/>
      <c r="C86" s="188" t="s">
        <v>4658</v>
      </c>
      <c r="D86" s="190" t="s">
        <v>4659</v>
      </c>
      <c r="E86" s="190" t="s">
        <v>4660</v>
      </c>
      <c r="F86" s="192">
        <f>IF(COUNTIF(G86:AT86,"&lt;&gt;")=0,"",SUMPRODUCT(((Recommendations[ImplStatus]="Implemented")+(Recommendations[ImplStatus]="Compensated"))*ISNUMBER(MATCH(Recommendations[Id],G86:AT86,0)))/COUNTIF(G86:AT86,"&lt;&gt;"))</f>
        <v>0</v>
      </c>
      <c r="G86" s="194" t="s">
        <v>1151</v>
      </c>
      <c r="H86" s="194" t="s">
        <v>1157</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4654</v>
      </c>
      <c r="B87" s="187"/>
      <c r="C87" s="188" t="s">
        <v>4661</v>
      </c>
      <c r="D87" s="190" t="s">
        <v>4662</v>
      </c>
      <c r="E87" s="190" t="s">
        <v>4663</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4654</v>
      </c>
      <c r="B88" s="187"/>
      <c r="C88" s="188" t="s">
        <v>4664</v>
      </c>
      <c r="D88" s="190" t="s">
        <v>4665</v>
      </c>
      <c r="E88" s="190" t="s">
        <v>4666</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4654</v>
      </c>
      <c r="B89" s="187"/>
      <c r="C89" s="188" t="s">
        <v>4667</v>
      </c>
      <c r="D89" s="190" t="s">
        <v>4668</v>
      </c>
      <c r="E89" s="190" t="s">
        <v>4669</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4654</v>
      </c>
      <c r="B90" s="186" t="s">
        <v>4670</v>
      </c>
      <c r="C90" s="186"/>
      <c r="D90" s="189" t="s">
        <v>4671</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4654</v>
      </c>
      <c r="B91" s="187" t="s">
        <v>4670</v>
      </c>
      <c r="C91" s="188" t="s">
        <v>4672</v>
      </c>
      <c r="D91" s="190" t="s">
        <v>4673</v>
      </c>
      <c r="E91" s="190" t="s">
        <v>4674</v>
      </c>
      <c r="F91" s="192">
        <f>IF(COUNTIF(G91:AT91,"&lt;&gt;")=0,"",SUMPRODUCT(((Recommendations[ImplStatus]="Implemented")+(Recommendations[ImplStatus]="Compensated"))*ISNUMBER(MATCH(Recommendations[Id],G91:AT91,0)))/COUNTIF(G91:AT91,"&lt;&gt;"))</f>
        <v>0</v>
      </c>
      <c r="G91" s="194" t="s">
        <v>1237</v>
      </c>
      <c r="H91" s="194" t="s">
        <v>1244</v>
      </c>
      <c r="I91" s="194" t="s">
        <v>1275</v>
      </c>
      <c r="J91" s="194" t="s">
        <v>1307</v>
      </c>
      <c r="K91" s="194" t="s">
        <v>1337</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4654</v>
      </c>
      <c r="B92" s="187" t="s">
        <v>4670</v>
      </c>
      <c r="C92" s="188" t="s">
        <v>4675</v>
      </c>
      <c r="D92" s="190" t="s">
        <v>4676</v>
      </c>
      <c r="E92" s="190" t="s">
        <v>4677</v>
      </c>
      <c r="F92" s="192">
        <f>IF(COUNTIF(G92:AT92,"&lt;&gt;")=0,"",SUMPRODUCT(((Recommendations[ImplStatus]="Implemented")+(Recommendations[ImplStatus]="Compensated"))*ISNUMBER(MATCH(Recommendations[Id],G92:AT92,0)))/COUNTIF(G92:AT92,"&lt;&gt;"))</f>
        <v>0</v>
      </c>
      <c r="G92" s="194" t="s">
        <v>1200</v>
      </c>
      <c r="H92" s="194" t="s">
        <v>1205</v>
      </c>
      <c r="I92" s="194" t="s">
        <v>1231</v>
      </c>
      <c r="J92" s="194" t="s">
        <v>1237</v>
      </c>
      <c r="K92" s="194" t="s">
        <v>1244</v>
      </c>
      <c r="L92" s="194" t="s">
        <v>1251</v>
      </c>
      <c r="M92" s="194" t="s">
        <v>1257</v>
      </c>
      <c r="N92" s="194" t="s">
        <v>1263</v>
      </c>
      <c r="O92" s="194" t="s">
        <v>1269</v>
      </c>
      <c r="P92" s="194" t="s">
        <v>1275</v>
      </c>
      <c r="Q92" s="194" t="s">
        <v>1281</v>
      </c>
      <c r="R92" s="194" t="s">
        <v>1286</v>
      </c>
      <c r="S92" s="194" t="s">
        <v>1317</v>
      </c>
      <c r="T92" s="194" t="s">
        <v>1324</v>
      </c>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4670</v>
      </c>
      <c r="C93" s="188" t="s">
        <v>4678</v>
      </c>
      <c r="D93" s="190" t="s">
        <v>4679</v>
      </c>
      <c r="E93" s="190" t="s">
        <v>4680</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4670</v>
      </c>
      <c r="C94" s="188" t="s">
        <v>4681</v>
      </c>
      <c r="D94" s="190" t="s">
        <v>4682</v>
      </c>
      <c r="E94" s="190" t="s">
        <v>4683</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4670</v>
      </c>
      <c r="C95" s="188" t="s">
        <v>4684</v>
      </c>
      <c r="D95" s="190" t="s">
        <v>4685</v>
      </c>
      <c r="E95" s="190" t="s">
        <v>4686</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4670</v>
      </c>
      <c r="C96" s="188" t="s">
        <v>4687</v>
      </c>
      <c r="D96" s="190" t="s">
        <v>4688</v>
      </c>
      <c r="E96" s="190" t="s">
        <v>4689</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4670</v>
      </c>
      <c r="C97" s="188" t="s">
        <v>4690</v>
      </c>
      <c r="D97" s="190" t="s">
        <v>4691</v>
      </c>
      <c r="E97" s="190" t="s">
        <v>4692</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4670</v>
      </c>
      <c r="C98" s="188" t="s">
        <v>4693</v>
      </c>
      <c r="D98" s="190" t="s">
        <v>4694</v>
      </c>
      <c r="E98" s="190" t="s">
        <v>4695</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4696</v>
      </c>
      <c r="C99" s="186"/>
      <c r="D99" s="189" t="s">
        <v>4697</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4696</v>
      </c>
      <c r="C100" s="188" t="s">
        <v>4698</v>
      </c>
      <c r="D100" s="190" t="s">
        <v>4699</v>
      </c>
      <c r="E100" s="190" t="s">
        <v>4700</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4696</v>
      </c>
      <c r="C101" s="188" t="s">
        <v>4701</v>
      </c>
      <c r="D101" s="190" t="s">
        <v>4702</v>
      </c>
      <c r="E101" s="190" t="s">
        <v>4703</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4696</v>
      </c>
      <c r="C102" s="188" t="s">
        <v>4704</v>
      </c>
      <c r="D102" s="190" t="s">
        <v>4705</v>
      </c>
      <c r="E102" s="190" t="s">
        <v>4706</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4696</v>
      </c>
      <c r="C103" s="188" t="s">
        <v>4707</v>
      </c>
      <c r="D103" s="190" t="s">
        <v>4708</v>
      </c>
      <c r="E103" s="190" t="s">
        <v>4709</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4696</v>
      </c>
      <c r="C104" s="196" t="s">
        <v>4710</v>
      </c>
      <c r="D104" s="197" t="s">
        <v>4711</v>
      </c>
      <c r="E104" s="197" t="s">
        <v>4712</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1946</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IFERROR(INDEX('Recommendations'!$I$2:$I$344, MATCH(G2,'Recommendations'!$B$2:$B$344,0))="Implemented", FALSE))</xm:f>
            <x14:dxf>
              <font>
                <color rgb="FF000000"/>
              </font>
              <fill>
                <patternFill>
                  <bgColor rgb="FF3C7D22"/>
                </patternFill>
              </fill>
            </x14:dxf>
          </x14:cfRule>
          <x14:cfRule type="expression" priority="2" id="{00000000-000E-0000-0800-000002000000}">
            <xm:f>AND(G2&lt;&gt;"", IFERROR(INDEX('Recommendations'!$I$2:$I$344, MATCH(G2,'Recommendations'!$B$2:$B$344,0))="Compensated", FALSE))</xm:f>
            <x14:dxf>
              <font>
                <color rgb="FF000000"/>
              </font>
              <fill>
                <patternFill>
                  <bgColor rgb="FFC6E0B4"/>
                </patternFill>
              </fill>
            </x14:dxf>
          </x14:cfRule>
          <x14:cfRule type="expression" priority="3" id="{00000000-000E-0000-0800-000003000000}">
            <xm:f>AND(G2&lt;&gt;"", IFERROR(INDEX('Recommendations'!$I$2:$I$344, MATCH(G2,'Recommendations'!$B$2:$B$344,0))="Testing", FALSE))</xm:f>
            <x14:dxf>
              <font>
                <color rgb="FF000000"/>
              </font>
              <fill>
                <patternFill>
                  <bgColor rgb="FFFFC000"/>
                </patternFill>
              </fill>
            </x14:dxf>
          </x14:cfRule>
          <x14:cfRule type="expression" priority="4" id="{00000000-000E-0000-0800-000004000000}">
            <xm:f>AND(G2&lt;&gt;"", IFERROR(INDEX('Recommendations'!$I$2:$I$344, MATCH(G2,'Recommendations'!$B$2:$B$344,0))="Failed", FALSE))</xm:f>
            <x14:dxf>
              <font>
                <color rgb="FF000000"/>
              </font>
              <fill>
                <patternFill>
                  <bgColor rgb="FFD82891"/>
                </patternFill>
              </fill>
            </x14:dxf>
          </x14:cfRule>
          <x14:cfRule type="expression" priority="5" id="{00000000-000E-0000-0800-000005000000}">
            <xm:f>AND(G2&lt;&gt;"", IFERROR(INDEX('Recommendations'!$I$2:$I$344, MATCH(G2,'Recommendations'!$B$2:$B$344,0))="Risk Accepted", FALSE))</xm:f>
            <x14:dxf>
              <font>
                <color rgb="FF000000"/>
              </font>
              <fill>
                <patternFill>
                  <bgColor rgb="FFD9D9D9"/>
                </patternFill>
              </fill>
            </x14:dxf>
          </x14:cfRule>
          <x14:cfRule type="expression" priority="6" id="{00000000-000E-0000-0800-000006000000}">
            <xm:f>AND(G2&lt;&gt;"", IFERROR(INDEX('Recommendations'!$I$2:$I$344, MATCH(G2,'Recommendations'!$B$2:$B$344,0))="N/A",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Debian Linux 13 Benchmark (Workstation) - SHGIR</dc:title>
  <dc:subject>Generated on: 2026-06-08 22:12:49</dc:subject>
  <dc:creator>Anicet Fopa Tchoffo</dc:creator>
  <cp:keywords>Baseline;Hardening;CIS;Benchmark</cp:keywords>
  <dc:description>Baseline Developed By: Center for Internet Security (CIS)</dc:description>
  <cp:lastModifiedBy>Anicet Fopa Tchoffo</cp:lastModifiedBy>
  <dcterms:modified xsi:type="dcterms:W3CDTF">2026-06-08T21:13:01Z</dcterms:modified>
  <cp:category>CIS</cp:category>
  <cp:contentStatus>Draft</cp:contentStatus>
</cp:coreProperties>
</file>