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D8532A8B7BA02FE6F6DF30FDFCA6C6917104758C" xr6:coauthVersionLast="47" xr6:coauthVersionMax="47" xr10:uidLastSave="{406437BA-33AD-4FDD-B16B-C70D9B5EE73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301" i="1"/>
  <c r="P300" i="1"/>
  <c r="P299" i="1"/>
  <c r="P298" i="1"/>
  <c r="P297" i="1"/>
  <c r="P296" i="1"/>
  <c r="P295" i="1"/>
  <c r="P294" i="1"/>
  <c r="P293" i="1"/>
  <c r="P292" i="1"/>
  <c r="P291" i="1"/>
  <c r="P290" i="1"/>
  <c r="P289" i="1"/>
  <c r="P288" i="1"/>
  <c r="P287" i="1"/>
  <c r="P286" i="1"/>
  <c r="P285" i="1"/>
  <c r="P284" i="1"/>
  <c r="P283" i="1"/>
  <c r="P282" i="1"/>
  <c r="P281" i="1"/>
  <c r="P280" i="1"/>
  <c r="P279" i="1"/>
  <c r="P278" i="1"/>
  <c r="P277" i="1"/>
  <c r="P276" i="1"/>
  <c r="P275" i="1"/>
  <c r="P274" i="1"/>
  <c r="P273" i="1"/>
  <c r="P272" i="1"/>
  <c r="P271" i="1"/>
  <c r="P270" i="1"/>
  <c r="P269" i="1"/>
  <c r="P268" i="1"/>
  <c r="P267" i="1"/>
  <c r="P266" i="1"/>
  <c r="P265" i="1"/>
  <c r="P264" i="1"/>
  <c r="P263" i="1"/>
  <c r="P262" i="1"/>
  <c r="P261" i="1"/>
  <c r="P260" i="1"/>
  <c r="P259" i="1"/>
  <c r="P258" i="1"/>
  <c r="P257" i="1"/>
  <c r="P256" i="1"/>
  <c r="P255" i="1"/>
  <c r="P254" i="1"/>
  <c r="P253" i="1"/>
  <c r="P252" i="1"/>
  <c r="P251" i="1"/>
  <c r="P250" i="1"/>
  <c r="P249" i="1"/>
  <c r="P248" i="1"/>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F125" i="3" s="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E86" i="3"/>
  <c r="D86" i="3"/>
  <c r="C86" i="3"/>
  <c r="F86" i="3" s="1"/>
  <c r="F85" i="3"/>
  <c r="E93" i="3" s="1"/>
  <c r="E85" i="3"/>
  <c r="D85" i="3"/>
  <c r="C85" i="3"/>
  <c r="E84" i="3"/>
  <c r="D84" i="3"/>
  <c r="C84" i="3"/>
  <c r="W136" i="3" s="1"/>
  <c r="E83" i="3"/>
  <c r="D83" i="3"/>
  <c r="C83" i="3"/>
  <c r="F83" i="3" s="1"/>
  <c r="F82" i="3"/>
  <c r="T165"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C7" i="3" s="1"/>
  <c r="D7" i="3" s="1"/>
  <c r="D8" i="3"/>
  <c r="C8" i="3"/>
  <c r="E111" i="3" l="1"/>
  <c r="D111" i="3"/>
  <c r="C111" i="3"/>
  <c r="E55" i="3"/>
  <c r="D55" i="3"/>
  <c r="C55" i="3"/>
  <c r="E56" i="3"/>
  <c r="D56" i="3"/>
  <c r="C56" i="3"/>
  <c r="V165" i="3"/>
  <c r="V160" i="3"/>
  <c r="V155" i="3"/>
  <c r="V150" i="3"/>
  <c r="V145" i="3"/>
  <c r="V140" i="3"/>
  <c r="E91" i="3"/>
  <c r="D91" i="3"/>
  <c r="V164" i="3"/>
  <c r="V159" i="3"/>
  <c r="V154" i="3"/>
  <c r="V149" i="3"/>
  <c r="V144" i="3"/>
  <c r="V139" i="3"/>
  <c r="V168" i="3"/>
  <c r="V163" i="3"/>
  <c r="V158" i="3"/>
  <c r="V153" i="3"/>
  <c r="V148" i="3"/>
  <c r="V143" i="3"/>
  <c r="V138" i="3"/>
  <c r="V167" i="3"/>
  <c r="V162" i="3"/>
  <c r="V157" i="3"/>
  <c r="V152" i="3"/>
  <c r="V147" i="3"/>
  <c r="V142" i="3"/>
  <c r="C91" i="3"/>
  <c r="V166" i="3"/>
  <c r="V161" i="3"/>
  <c r="V156" i="3"/>
  <c r="V151" i="3"/>
  <c r="V146" i="3"/>
  <c r="V141" i="3"/>
  <c r="G125" i="3"/>
  <c r="E113" i="3"/>
  <c r="D113" i="3"/>
  <c r="C113" i="3"/>
  <c r="E112" i="3"/>
  <c r="D112" i="3"/>
  <c r="C112" i="3"/>
  <c r="E34" i="3"/>
  <c r="D34" i="3"/>
  <c r="C34" i="3"/>
  <c r="D35" i="3"/>
  <c r="C35" i="3"/>
  <c r="E35" i="3"/>
  <c r="E72" i="3"/>
  <c r="D72" i="3"/>
  <c r="C72" i="3"/>
  <c r="E94" i="3"/>
  <c r="D94" i="3"/>
  <c r="C94" i="3"/>
  <c r="C53" i="3"/>
  <c r="E53" i="3"/>
  <c r="D53" i="3"/>
  <c r="E58" i="3"/>
  <c r="C58" i="3"/>
  <c r="D58" i="3"/>
  <c r="E110" i="3"/>
  <c r="D110" i="3"/>
  <c r="C110" i="3"/>
  <c r="E73" i="3"/>
  <c r="D73" i="3"/>
  <c r="C73" i="3"/>
  <c r="C54" i="3"/>
  <c r="E54" i="3"/>
  <c r="D54" i="3"/>
  <c r="T141" i="3"/>
  <c r="T146" i="3"/>
  <c r="T151" i="3"/>
  <c r="T156" i="3"/>
  <c r="T161" i="3"/>
  <c r="T166" i="3"/>
  <c r="C93" i="3"/>
  <c r="F16" i="3"/>
  <c r="D93" i="3"/>
  <c r="F84" i="3"/>
  <c r="T142" i="3"/>
  <c r="T147" i="3"/>
  <c r="T152" i="3"/>
  <c r="T157" i="3"/>
  <c r="T162" i="3"/>
  <c r="T167" i="3"/>
  <c r="U136" i="3"/>
  <c r="T138" i="3"/>
  <c r="T143" i="3"/>
  <c r="T148" i="3"/>
  <c r="T153" i="3"/>
  <c r="T158" i="3"/>
  <c r="T163" i="3"/>
  <c r="T168" i="3"/>
  <c r="C57" i="3"/>
  <c r="C90" i="3"/>
  <c r="T139" i="3"/>
  <c r="T144" i="3"/>
  <c r="T149" i="3"/>
  <c r="T154" i="3"/>
  <c r="T159" i="3"/>
  <c r="T164" i="3"/>
  <c r="D57" i="3"/>
  <c r="D90" i="3"/>
  <c r="E90" i="3"/>
  <c r="T140" i="3"/>
  <c r="T145" i="3"/>
  <c r="T150" i="3"/>
  <c r="T155" i="3"/>
  <c r="T160" i="3"/>
  <c r="X165" i="3" l="1"/>
  <c r="X160" i="3"/>
  <c r="X155" i="3"/>
  <c r="X150" i="3"/>
  <c r="X145" i="3"/>
  <c r="X140" i="3"/>
  <c r="C92" i="3"/>
  <c r="X164" i="3"/>
  <c r="X159" i="3"/>
  <c r="X154" i="3"/>
  <c r="X149" i="3"/>
  <c r="X144" i="3"/>
  <c r="X139" i="3"/>
  <c r="D92" i="3"/>
  <c r="X168" i="3"/>
  <c r="X163" i="3"/>
  <c r="X158" i="3"/>
  <c r="X153" i="3"/>
  <c r="X148" i="3"/>
  <c r="X143" i="3"/>
  <c r="X138" i="3"/>
  <c r="X167" i="3"/>
  <c r="X162" i="3"/>
  <c r="X157" i="3"/>
  <c r="X152" i="3"/>
  <c r="X147" i="3"/>
  <c r="X142" i="3"/>
  <c r="X166" i="3"/>
  <c r="X161" i="3"/>
  <c r="X156" i="3"/>
  <c r="X151" i="3"/>
  <c r="X146" i="3"/>
  <c r="X141" i="3"/>
  <c r="E92" i="3"/>
  <c r="R166" i="3"/>
  <c r="R161" i="3"/>
  <c r="R156" i="3"/>
  <c r="R151" i="3"/>
  <c r="R146" i="3"/>
  <c r="R141" i="3"/>
  <c r="R165" i="3"/>
  <c r="R160" i="3"/>
  <c r="R155" i="3"/>
  <c r="R150" i="3"/>
  <c r="R145" i="3"/>
  <c r="R140" i="3"/>
  <c r="D20" i="3"/>
  <c r="R164" i="3"/>
  <c r="R159" i="3"/>
  <c r="R154" i="3"/>
  <c r="R149" i="3"/>
  <c r="R144" i="3"/>
  <c r="R139" i="3"/>
  <c r="C20" i="3"/>
  <c r="E20" i="3"/>
  <c r="R168" i="3"/>
  <c r="R163" i="3"/>
  <c r="R158" i="3"/>
  <c r="R153" i="3"/>
  <c r="R148" i="3"/>
  <c r="R143" i="3"/>
  <c r="R138" i="3"/>
  <c r="R167" i="3"/>
  <c r="R162" i="3"/>
  <c r="R157" i="3"/>
  <c r="R152" i="3"/>
  <c r="R147" i="3"/>
  <c r="R14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nosuid option set on /tmp partition</t>
        </r>
      </text>
    </comment>
    <comment ref="K19" authorId="0" shapeId="0" xr:uid="{00000000-0006-0000-0400-000028000000}">
      <text>
        <r>
          <rPr>
            <sz val="11"/>
            <rFont val="Calibri"/>
          </rPr>
          <t>Ensure noexec option set on /tmp partition</t>
        </r>
      </text>
    </comment>
    <comment ref="L19" authorId="0" shapeId="0" xr:uid="{00000000-0006-0000-0400-000002000000}">
      <text>
        <r>
          <rPr>
            <sz val="11"/>
            <rFont val="Calibri"/>
          </rPr>
          <t>Ensure nodev option set on /dev/shm partition</t>
        </r>
      </text>
    </comment>
    <comment ref="M19" authorId="0" shapeId="0" xr:uid="{00000000-0006-0000-0400-000003000000}">
      <text>
        <r>
          <rPr>
            <sz val="11"/>
            <rFont val="Calibri"/>
          </rPr>
          <t>Ensure nosuid option set on /dev/shm partition</t>
        </r>
      </text>
    </comment>
    <comment ref="N19" authorId="0" shapeId="0" xr:uid="{00000000-0006-0000-0400-000004000000}">
      <text>
        <r>
          <rPr>
            <sz val="11"/>
            <rFont val="Calibri"/>
          </rPr>
          <t>Ensure noexec option set on /dev/shm partition</t>
        </r>
      </text>
    </comment>
    <comment ref="O19" authorId="0" shapeId="0" xr:uid="{00000000-0006-0000-0400-000005000000}">
      <text>
        <r>
          <rPr>
            <sz val="11"/>
            <rFont val="Calibri"/>
          </rPr>
          <t>Ensure separate partition exists for /home</t>
        </r>
      </text>
    </comment>
    <comment ref="P19" authorId="0" shapeId="0" xr:uid="{00000000-0006-0000-0400-000006000000}">
      <text>
        <r>
          <rPr>
            <sz val="11"/>
            <rFont val="Calibri"/>
          </rPr>
          <t>Ensure nodev option set on /home partition</t>
        </r>
      </text>
    </comment>
    <comment ref="Q19" authorId="0" shapeId="0" xr:uid="{00000000-0006-0000-0400-000007000000}">
      <text>
        <r>
          <rPr>
            <sz val="11"/>
            <rFont val="Calibri"/>
          </rPr>
          <t>Ensure nosuid option set on /home partition</t>
        </r>
      </text>
    </comment>
    <comment ref="R19" authorId="0" shapeId="0" xr:uid="{00000000-0006-0000-0400-000008000000}">
      <text>
        <r>
          <rPr>
            <sz val="11"/>
            <rFont val="Calibri"/>
          </rPr>
          <t>Ensure separate partition exists for /var</t>
        </r>
      </text>
    </comment>
    <comment ref="S19" authorId="0" shapeId="0" xr:uid="{00000000-0006-0000-0400-000009000000}">
      <text>
        <r>
          <rPr>
            <sz val="11"/>
            <rFont val="Calibri"/>
          </rPr>
          <t>Ensure nodev option set on /var partition</t>
        </r>
      </text>
    </comment>
    <comment ref="T19" authorId="0" shapeId="0" xr:uid="{00000000-0006-0000-0400-00000A000000}">
      <text>
        <r>
          <rPr>
            <sz val="11"/>
            <rFont val="Calibri"/>
          </rPr>
          <t>Ensure nosuid option set on /var partition</t>
        </r>
      </text>
    </comment>
    <comment ref="U19" authorId="0" shapeId="0" xr:uid="{00000000-0006-0000-0400-00000B000000}">
      <text>
        <r>
          <rPr>
            <sz val="11"/>
            <rFont val="Calibri"/>
          </rPr>
          <t>Ensure separate partition exists for /var/tmp</t>
        </r>
      </text>
    </comment>
    <comment ref="V19" authorId="0" shapeId="0" xr:uid="{00000000-0006-0000-0400-00000C000000}">
      <text>
        <r>
          <rPr>
            <sz val="11"/>
            <rFont val="Calibri"/>
          </rPr>
          <t>Ensure nodev option set on /var/tmp partition</t>
        </r>
      </text>
    </comment>
    <comment ref="W19" authorId="0" shapeId="0" xr:uid="{00000000-0006-0000-0400-00000D000000}">
      <text>
        <r>
          <rPr>
            <sz val="11"/>
            <rFont val="Calibri"/>
          </rPr>
          <t>Ensure nosuid option set on /var/tmp partition</t>
        </r>
      </text>
    </comment>
    <comment ref="X19" authorId="0" shapeId="0" xr:uid="{00000000-0006-0000-0400-00000E000000}">
      <text>
        <r>
          <rPr>
            <sz val="11"/>
            <rFont val="Calibri"/>
          </rPr>
          <t>Ensure noexec option set on /var/tmp partition</t>
        </r>
      </text>
    </comment>
    <comment ref="Y19" authorId="0" shapeId="0" xr:uid="{00000000-0006-0000-0400-00000F000000}">
      <text>
        <r>
          <rPr>
            <sz val="11"/>
            <rFont val="Calibri"/>
          </rPr>
          <t>Ensure nodev option set on /var/log partition</t>
        </r>
      </text>
    </comment>
    <comment ref="Z19" authorId="0" shapeId="0" xr:uid="{00000000-0006-0000-0400-000010000000}">
      <text>
        <r>
          <rPr>
            <sz val="11"/>
            <rFont val="Calibri"/>
          </rPr>
          <t>Ensure nosuid option set on /var/log partition</t>
        </r>
      </text>
    </comment>
    <comment ref="AA19" authorId="0" shapeId="0" xr:uid="{00000000-0006-0000-0400-000011000000}">
      <text>
        <r>
          <rPr>
            <sz val="11"/>
            <rFont val="Calibri"/>
          </rPr>
          <t>Ensure noexec option set on /var/log partition</t>
        </r>
      </text>
    </comment>
    <comment ref="AB19" authorId="0" shapeId="0" xr:uid="{00000000-0006-0000-0400-000012000000}">
      <text>
        <r>
          <rPr>
            <sz val="11"/>
            <rFont val="Calibri"/>
          </rPr>
          <t>Ensure nodev option set on /var/log/audit partition</t>
        </r>
      </text>
    </comment>
    <comment ref="AC19" authorId="0" shapeId="0" xr:uid="{00000000-0006-0000-0400-000013000000}">
      <text>
        <r>
          <rPr>
            <sz val="11"/>
            <rFont val="Calibri"/>
          </rPr>
          <t>Ensure nosuid option set on /var/log/audit partition</t>
        </r>
      </text>
    </comment>
    <comment ref="AD19" authorId="0" shapeId="0" xr:uid="{00000000-0006-0000-0400-000014000000}">
      <text>
        <r>
          <rPr>
            <sz val="11"/>
            <rFont val="Calibri"/>
          </rPr>
          <t>Ensure noexec option set on /var/log/audit partition</t>
        </r>
      </text>
    </comment>
    <comment ref="AE19" authorId="0" shapeId="0" xr:uid="{00000000-0006-0000-0400-000015000000}">
      <text>
        <r>
          <rPr>
            <sz val="11"/>
            <rFont val="Calibri"/>
          </rPr>
          <t>Ensure AppArmor is installed</t>
        </r>
      </text>
    </comment>
    <comment ref="AF19" authorId="0" shapeId="0" xr:uid="{00000000-0006-0000-0400-000016000000}">
      <text>
        <r>
          <rPr>
            <sz val="11"/>
            <rFont val="Calibri"/>
          </rPr>
          <t>Ensure AppArmor is enabled in the bootloader configuration</t>
        </r>
      </text>
    </comment>
    <comment ref="AG19" authorId="0" shapeId="0" xr:uid="{00000000-0006-0000-0400-000017000000}">
      <text>
        <r>
          <rPr>
            <sz val="11"/>
            <rFont val="Calibri"/>
          </rPr>
          <t>Ensure all AppArmor Profiles are in enforce or complain mode</t>
        </r>
      </text>
    </comment>
    <comment ref="AH19" authorId="0" shapeId="0" xr:uid="{00000000-0006-0000-0400-000018000000}">
      <text>
        <r>
          <rPr>
            <sz val="11"/>
            <rFont val="Calibri"/>
          </rPr>
          <t>Ensure all AppArmor Profiles are enforcing</t>
        </r>
      </text>
    </comment>
    <comment ref="AI19" authorId="0" shapeId="0" xr:uid="{00000000-0006-0000-0400-000019000000}">
      <text>
        <r>
          <rPr>
            <sz val="11"/>
            <rFont val="Calibri"/>
          </rPr>
          <t>Ensure bootloader password is set</t>
        </r>
      </text>
    </comment>
    <comment ref="AJ19" authorId="0" shapeId="0" xr:uid="{00000000-0006-0000-0400-00001A000000}">
      <text>
        <r>
          <rPr>
            <sz val="11"/>
            <rFont val="Calibri"/>
          </rPr>
          <t>Ensure access to bootloader config is configured</t>
        </r>
      </text>
    </comment>
    <comment ref="AK19" authorId="0" shapeId="0" xr:uid="{00000000-0006-0000-0400-00001B000000}">
      <text>
        <r>
          <rPr>
            <sz val="11"/>
            <rFont val="Calibri"/>
          </rPr>
          <t>Ensure access to /etc/motd is configured</t>
        </r>
      </text>
    </comment>
    <comment ref="AL19" authorId="0" shapeId="0" xr:uid="{00000000-0006-0000-0400-00001C000000}">
      <text>
        <r>
          <rPr>
            <sz val="11"/>
            <rFont val="Calibri"/>
          </rPr>
          <t>Ensure access to /etc/issue is configured</t>
        </r>
      </text>
    </comment>
    <comment ref="AM19" authorId="0" shapeId="0" xr:uid="{00000000-0006-0000-0400-00001D000000}">
      <text>
        <r>
          <rPr>
            <sz val="11"/>
            <rFont val="Calibri"/>
          </rPr>
          <t>Ensure access to /etc/issue.net is configured</t>
        </r>
      </text>
    </comment>
    <comment ref="AN19" authorId="0" shapeId="0" xr:uid="{00000000-0006-0000-0400-00001E000000}">
      <text>
        <r>
          <rPr>
            <sz val="11"/>
            <rFont val="Calibri"/>
          </rPr>
          <t>Ensure permissions on /etc/crontab are configured</t>
        </r>
      </text>
    </comment>
    <comment ref="AO19" authorId="0" shapeId="0" xr:uid="{00000000-0006-0000-0400-00001F000000}">
      <text>
        <r>
          <rPr>
            <sz val="11"/>
            <rFont val="Calibri"/>
          </rPr>
          <t>Ensure permissions on /etc/cron.hourly are configured</t>
        </r>
      </text>
    </comment>
    <comment ref="AP19" authorId="0" shapeId="0" xr:uid="{00000000-0006-0000-0400-000020000000}">
      <text>
        <r>
          <rPr>
            <sz val="11"/>
            <rFont val="Calibri"/>
          </rPr>
          <t>Ensure permissions on /etc/cron.daily are configured</t>
        </r>
      </text>
    </comment>
    <comment ref="AQ19" authorId="0" shapeId="0" xr:uid="{00000000-0006-0000-0400-000021000000}">
      <text>
        <r>
          <rPr>
            <sz val="11"/>
            <rFont val="Calibri"/>
          </rPr>
          <t>Ensure permissions on /etc/cron.weekly are configured</t>
        </r>
      </text>
    </comment>
    <comment ref="AR19" authorId="0" shapeId="0" xr:uid="{00000000-0006-0000-0400-000022000000}">
      <text>
        <r>
          <rPr>
            <sz val="11"/>
            <rFont val="Calibri"/>
          </rPr>
          <t>Ensure permissions on /etc/cron.monthly are configured</t>
        </r>
      </text>
    </comment>
    <comment ref="AS19" authorId="0" shapeId="0" xr:uid="{00000000-0006-0000-0400-000023000000}">
      <text>
        <r>
          <rPr>
            <sz val="11"/>
            <rFont val="Calibri"/>
          </rPr>
          <t>Ensure permissions on /etc/cron.d are configured</t>
        </r>
      </text>
    </comment>
    <comment ref="AT19" authorId="0" shapeId="0" xr:uid="{00000000-0006-0000-0400-000024000000}">
      <text>
        <r>
          <rPr>
            <sz val="11"/>
            <rFont val="Calibri"/>
          </rPr>
          <t>Ensure crontab is restricted to authorized users</t>
        </r>
      </text>
    </comment>
    <comment ref="AU19" authorId="0" shapeId="0" xr:uid="{00000000-0006-0000-0400-000025000000}">
      <text>
        <r>
          <rPr>
            <sz val="11"/>
            <rFont val="Calibri"/>
          </rPr>
          <t>Ensure at is restricted to authorized users</t>
        </r>
      </text>
    </comment>
    <comment ref="AV19" authorId="0" shapeId="0" xr:uid="{00000000-0006-0000-0400-000026000000}">
      <text>
        <r>
          <rPr>
            <sz val="11"/>
            <rFont val="Calibri"/>
          </rPr>
          <t>Ensure permissions on /etc/ssh/sshd_config are configured</t>
        </r>
      </text>
    </comment>
    <comment ref="AW19" authorId="0" shapeId="0" xr:uid="{00000000-0006-0000-0400-000027000000}">
      <text>
        <r>
          <rPr>
            <sz val="11"/>
            <rFont val="Calibri"/>
          </rPr>
          <t>Ensure permissions on SSH private host key files are configured</t>
        </r>
      </text>
    </comment>
    <comment ref="J26" authorId="0" shapeId="0" xr:uid="{00000000-0006-0000-0400-000029000000}">
      <text>
        <r>
          <rPr>
            <sz val="11"/>
            <rFont val="Calibri"/>
          </rPr>
          <t>Ensure sshd Ciphers are configured</t>
        </r>
      </text>
    </comment>
    <comment ref="K26" authorId="0" shapeId="0" xr:uid="{00000000-0006-0000-0400-00002A000000}">
      <text>
        <r>
          <rPr>
            <sz val="11"/>
            <rFont val="Calibri"/>
          </rPr>
          <t>Ensure sshd KexAlgorithms is configured</t>
        </r>
      </text>
    </comment>
    <comment ref="L26" authorId="0" shapeId="0" xr:uid="{00000000-0006-0000-0400-00002B000000}">
      <text>
        <r>
          <rPr>
            <sz val="11"/>
            <rFont val="Calibri"/>
          </rPr>
          <t>Ensure sshd MACs are configured</t>
        </r>
      </text>
    </comment>
    <comment ref="J27" authorId="0" shapeId="0" xr:uid="{00000000-0006-0000-0400-00002C000000}">
      <text>
        <r>
          <rPr>
            <sz val="11"/>
            <rFont val="Calibri"/>
          </rPr>
          <t>Ensure pam_pwhistory includes use_authtok</t>
        </r>
      </text>
    </comment>
    <comment ref="K27" authorId="0" shapeId="0" xr:uid="{00000000-0006-0000-0400-00002D000000}">
      <text>
        <r>
          <rPr>
            <sz val="11"/>
            <rFont val="Calibri"/>
          </rPr>
          <t>Ensure pam_unix includes a strong password hashing algorithm</t>
        </r>
      </text>
    </comment>
    <comment ref="L27" authorId="0" shapeId="0" xr:uid="{00000000-0006-0000-0400-00002E000000}">
      <text>
        <r>
          <rPr>
            <sz val="11"/>
            <rFont val="Calibri"/>
          </rPr>
          <t>Ensure pam_unix includes use_authtok</t>
        </r>
      </text>
    </comment>
    <comment ref="M27" authorId="0" shapeId="0" xr:uid="{00000000-0006-0000-0400-00002F000000}">
      <text>
        <r>
          <rPr>
            <sz val="11"/>
            <rFont val="Calibri"/>
          </rPr>
          <t>Ensure strong password hashing algorithm is configured</t>
        </r>
      </text>
    </comment>
    <comment ref="N27" authorId="0" shapeId="0" xr:uid="{00000000-0006-0000-0400-000030000000}">
      <text>
        <r>
          <rPr>
            <sz val="11"/>
            <rFont val="Calibri"/>
          </rPr>
          <t>Ensure accounts in /etc/passwd use shadowed passwords</t>
        </r>
      </text>
    </comment>
    <comment ref="J30" authorId="0" shapeId="0" xr:uid="{00000000-0006-0000-0400-000031000000}">
      <text>
        <r>
          <rPr>
            <sz val="11"/>
            <rFont val="Calibri"/>
          </rPr>
          <t>Ensure prelink is not installed</t>
        </r>
      </text>
    </comment>
    <comment ref="K30" authorId="0" shapeId="0" xr:uid="{00000000-0006-0000-0400-000032000000}">
      <text>
        <r>
          <rPr>
            <sz val="11"/>
            <rFont val="Calibri"/>
          </rPr>
          <t>Ensure AIDE is installed</t>
        </r>
      </text>
    </comment>
    <comment ref="J32" authorId="0" shapeId="0" xr:uid="{00000000-0006-0000-0400-000033000000}">
      <text>
        <r>
          <rPr>
            <sz val="11"/>
            <rFont val="Calibri"/>
          </rPr>
          <t>Ensure /tmp is a separate partition</t>
        </r>
      </text>
    </comment>
    <comment ref="K32" authorId="0" shapeId="0" xr:uid="{00000000-0006-0000-0400-000034000000}">
      <text>
        <r>
          <rPr>
            <sz val="11"/>
            <rFont val="Calibri"/>
          </rPr>
          <t>Ensure /dev/shm is a separate partition</t>
        </r>
      </text>
    </comment>
    <comment ref="L32" authorId="0" shapeId="0" xr:uid="{00000000-0006-0000-0400-000035000000}">
      <text>
        <r>
          <rPr>
            <sz val="11"/>
            <rFont val="Calibri"/>
          </rPr>
          <t>Ensure separate partition exists for /home</t>
        </r>
      </text>
    </comment>
    <comment ref="M32" authorId="0" shapeId="0" xr:uid="{00000000-0006-0000-0400-000036000000}">
      <text>
        <r>
          <rPr>
            <sz val="11"/>
            <rFont val="Calibri"/>
          </rPr>
          <t>Ensure separate partition exists for /var</t>
        </r>
      </text>
    </comment>
    <comment ref="N32" authorId="0" shapeId="0" xr:uid="{00000000-0006-0000-0400-000037000000}">
      <text>
        <r>
          <rPr>
            <sz val="11"/>
            <rFont val="Calibri"/>
          </rPr>
          <t>Ensure separate partition exists for /var/tmp</t>
        </r>
      </text>
    </comment>
    <comment ref="O32" authorId="0" shapeId="0" xr:uid="{00000000-0006-0000-0400-000038000000}">
      <text>
        <r>
          <rPr>
            <sz val="11"/>
            <rFont val="Calibri"/>
          </rPr>
          <t>Ensure GPG keys are configured</t>
        </r>
      </text>
    </comment>
    <comment ref="P32" authorId="0" shapeId="0" xr:uid="{00000000-0006-0000-0400-000039000000}">
      <text>
        <r>
          <rPr>
            <sz val="11"/>
            <rFont val="Calibri"/>
          </rPr>
          <t>Ensure package manager repositories are configured</t>
        </r>
      </text>
    </comment>
    <comment ref="Q32" authorId="0" shapeId="0" xr:uid="{00000000-0006-0000-0400-00003A000000}">
      <text>
        <r>
          <rPr>
            <sz val="11"/>
            <rFont val="Calibri"/>
          </rPr>
          <t>Ensure AppArmor is installed</t>
        </r>
      </text>
    </comment>
    <comment ref="R32" authorId="0" shapeId="0" xr:uid="{00000000-0006-0000-0400-00003B000000}">
      <text>
        <r>
          <rPr>
            <sz val="11"/>
            <rFont val="Calibri"/>
          </rPr>
          <t>Ensure AppArmor is enabled in the bootloader configuration</t>
        </r>
      </text>
    </comment>
    <comment ref="S32" authorId="0" shapeId="0" xr:uid="{00000000-0006-0000-0400-00003C000000}">
      <text>
        <r>
          <rPr>
            <sz val="11"/>
            <rFont val="Calibri"/>
          </rPr>
          <t>Ensure all AppArmor Profiles are in enforce or complain mode</t>
        </r>
      </text>
    </comment>
    <comment ref="T32" authorId="0" shapeId="0" xr:uid="{00000000-0006-0000-0400-00003D000000}">
      <text>
        <r>
          <rPr>
            <sz val="11"/>
            <rFont val="Calibri"/>
          </rPr>
          <t>Ensure all AppArmor Profiles are enforcing</t>
        </r>
      </text>
    </comment>
    <comment ref="U32" authorId="0" shapeId="0" xr:uid="{00000000-0006-0000-0400-00003E000000}">
      <text>
        <r>
          <rPr>
            <sz val="11"/>
            <rFont val="Calibri"/>
          </rPr>
          <t>Ensure bootloader password is set</t>
        </r>
      </text>
    </comment>
    <comment ref="V32" authorId="0" shapeId="0" xr:uid="{00000000-0006-0000-0400-00003F000000}">
      <text>
        <r>
          <rPr>
            <sz val="11"/>
            <rFont val="Calibri"/>
          </rPr>
          <t>Ensure access to bootloader config is configured</t>
        </r>
      </text>
    </comment>
    <comment ref="W32" authorId="0" shapeId="0" xr:uid="{00000000-0006-0000-0400-000040000000}">
      <text>
        <r>
          <rPr>
            <sz val="11"/>
            <rFont val="Calibri"/>
          </rPr>
          <t>Ensure message of the day is configured properly</t>
        </r>
      </text>
    </comment>
    <comment ref="X32" authorId="0" shapeId="0" xr:uid="{00000000-0006-0000-0400-000041000000}">
      <text>
        <r>
          <rPr>
            <sz val="11"/>
            <rFont val="Calibri"/>
          </rPr>
          <t>Ensure local login warning banner is configured properly</t>
        </r>
      </text>
    </comment>
    <comment ref="Y32" authorId="0" shapeId="0" xr:uid="{00000000-0006-0000-0400-000042000000}">
      <text>
        <r>
          <rPr>
            <sz val="11"/>
            <rFont val="Calibri"/>
          </rPr>
          <t>Ensure remote login warning banner is configured properly</t>
        </r>
      </text>
    </comment>
    <comment ref="Z32" authorId="0" shapeId="0" xr:uid="{00000000-0006-0000-0400-000043000000}">
      <text>
        <r>
          <rPr>
            <sz val="11"/>
            <rFont val="Calibri"/>
          </rPr>
          <t>Ensure access to /etc/motd is configured</t>
        </r>
      </text>
    </comment>
    <comment ref="AA32" authorId="0" shapeId="0" xr:uid="{00000000-0006-0000-0400-000044000000}">
      <text>
        <r>
          <rPr>
            <sz val="11"/>
            <rFont val="Calibri"/>
          </rPr>
          <t>Ensure access to /etc/issue is configured</t>
        </r>
      </text>
    </comment>
    <comment ref="AB32" authorId="0" shapeId="0" xr:uid="{00000000-0006-0000-0400-000045000000}">
      <text>
        <r>
          <rPr>
            <sz val="11"/>
            <rFont val="Calibri"/>
          </rPr>
          <t>Ensure access to /etc/issue.net is configured</t>
        </r>
      </text>
    </comment>
    <comment ref="AC32" authorId="0" shapeId="0" xr:uid="{00000000-0006-0000-0400-000046000000}">
      <text>
        <r>
          <rPr>
            <sz val="11"/>
            <rFont val="Calibri"/>
          </rPr>
          <t>Ensure GDM login banner is configured</t>
        </r>
      </text>
    </comment>
    <comment ref="AD32" authorId="0" shapeId="0" xr:uid="{00000000-0006-0000-0400-000047000000}">
      <text>
        <r>
          <rPr>
            <sz val="11"/>
            <rFont val="Calibri"/>
          </rPr>
          <t>Ensure GDM disable-user-list option is enabled</t>
        </r>
      </text>
    </comment>
    <comment ref="AE32" authorId="0" shapeId="0" xr:uid="{00000000-0006-0000-0400-000048000000}">
      <text>
        <r>
          <rPr>
            <sz val="11"/>
            <rFont val="Calibri"/>
          </rPr>
          <t>Ensure chrony is running as user _chrony</t>
        </r>
      </text>
    </comment>
    <comment ref="AF32" authorId="0" shapeId="0" xr:uid="{00000000-0006-0000-0400-000049000000}">
      <text>
        <r>
          <rPr>
            <sz val="11"/>
            <rFont val="Calibri"/>
          </rPr>
          <t>Ensure cron daemon is enabled and active</t>
        </r>
      </text>
    </comment>
    <comment ref="AG32" authorId="0" shapeId="0" xr:uid="{00000000-0006-0000-0400-00004A000000}">
      <text>
        <r>
          <rPr>
            <sz val="11"/>
            <rFont val="Calibri"/>
          </rPr>
          <t>Ensure permissions on /etc/crontab are configured</t>
        </r>
      </text>
    </comment>
    <comment ref="AH32" authorId="0" shapeId="0" xr:uid="{00000000-0006-0000-0400-00004B000000}">
      <text>
        <r>
          <rPr>
            <sz val="11"/>
            <rFont val="Calibri"/>
          </rPr>
          <t>Ensure permissions on /etc/cron.hourly are configured</t>
        </r>
      </text>
    </comment>
    <comment ref="AI32" authorId="0" shapeId="0" xr:uid="{00000000-0006-0000-0400-00004C000000}">
      <text>
        <r>
          <rPr>
            <sz val="11"/>
            <rFont val="Calibri"/>
          </rPr>
          <t>Ensure permissions on /etc/cron.daily are configured</t>
        </r>
      </text>
    </comment>
    <comment ref="AJ32" authorId="0" shapeId="0" xr:uid="{00000000-0006-0000-0400-00004D000000}">
      <text>
        <r>
          <rPr>
            <sz val="11"/>
            <rFont val="Calibri"/>
          </rPr>
          <t>Ensure permissions on /etc/cron.weekly are configured</t>
        </r>
      </text>
    </comment>
    <comment ref="AK32" authorId="0" shapeId="0" xr:uid="{00000000-0006-0000-0400-00004E000000}">
      <text>
        <r>
          <rPr>
            <sz val="11"/>
            <rFont val="Calibri"/>
          </rPr>
          <t>Ensure permissions on /etc/cron.monthly are configured</t>
        </r>
      </text>
    </comment>
    <comment ref="AL32" authorId="0" shapeId="0" xr:uid="{00000000-0006-0000-0400-00004F000000}">
      <text>
        <r>
          <rPr>
            <sz val="11"/>
            <rFont val="Calibri"/>
          </rPr>
          <t>Ensure permissions on /etc/cron.d are configured</t>
        </r>
      </text>
    </comment>
    <comment ref="AM32" authorId="0" shapeId="0" xr:uid="{00000000-0006-0000-0400-000050000000}">
      <text>
        <r>
          <rPr>
            <sz val="11"/>
            <rFont val="Calibri"/>
          </rPr>
          <t>Ensure crontab is restricted to authorized users</t>
        </r>
      </text>
    </comment>
    <comment ref="AN32" authorId="0" shapeId="0" xr:uid="{00000000-0006-0000-0400-000051000000}">
      <text>
        <r>
          <rPr>
            <sz val="11"/>
            <rFont val="Calibri"/>
          </rPr>
          <t>Ensure at is restricted to authorized users</t>
        </r>
      </text>
    </comment>
    <comment ref="AO32" authorId="0" shapeId="0" xr:uid="{00000000-0006-0000-0400-000052000000}">
      <text>
        <r>
          <rPr>
            <sz val="11"/>
            <rFont val="Calibri"/>
          </rPr>
          <t>Ensure IPv6 status is identified</t>
        </r>
      </text>
    </comment>
    <comment ref="AP32" authorId="0" shapeId="0" xr:uid="{00000000-0006-0000-0400-000053000000}">
      <text>
        <r>
          <rPr>
            <sz val="11"/>
            <rFont val="Calibri"/>
          </rPr>
          <t>Ensure ip forwarding is disabled</t>
        </r>
      </text>
    </comment>
    <comment ref="AQ32" authorId="0" shapeId="0" xr:uid="{00000000-0006-0000-0400-000054000000}">
      <text>
        <r>
          <rPr>
            <sz val="11"/>
            <rFont val="Calibri"/>
          </rPr>
          <t>Ensure packet redirect sending is disabled</t>
        </r>
      </text>
    </comment>
    <comment ref="AR32" authorId="0" shapeId="0" xr:uid="{00000000-0006-0000-0400-000055000000}">
      <text>
        <r>
          <rPr>
            <sz val="11"/>
            <rFont val="Calibri"/>
          </rPr>
          <t>Ensure bogus icmp responses are ignored</t>
        </r>
      </text>
    </comment>
    <comment ref="AS32" authorId="0" shapeId="0" xr:uid="{00000000-0006-0000-0400-000056000000}">
      <text>
        <r>
          <rPr>
            <sz val="11"/>
            <rFont val="Calibri"/>
          </rPr>
          <t>Ensure broadcast icmp requests are ignored</t>
        </r>
      </text>
    </comment>
    <comment ref="AT32" authorId="0" shapeId="0" xr:uid="{00000000-0006-0000-0400-000057000000}">
      <text>
        <r>
          <rPr>
            <sz val="11"/>
            <rFont val="Calibri"/>
          </rPr>
          <t>Ensure icmp redirects are not accepted</t>
        </r>
      </text>
    </comment>
    <comment ref="AU32" authorId="0" shapeId="0" xr:uid="{00000000-0006-0000-0400-000058000000}">
      <text>
        <r>
          <rPr>
            <sz val="11"/>
            <rFont val="Calibri"/>
          </rPr>
          <t>Ensure secure icmp redirects are not accepted</t>
        </r>
      </text>
    </comment>
    <comment ref="AV32" authorId="0" shapeId="0" xr:uid="{00000000-0006-0000-0400-000059000000}">
      <text>
        <r>
          <rPr>
            <sz val="11"/>
            <rFont val="Calibri"/>
          </rPr>
          <t>Ensure reverse path filtering is enabled</t>
        </r>
      </text>
    </comment>
    <comment ref="AW32" authorId="0" shapeId="0" xr:uid="{00000000-0006-0000-0400-00005A000000}">
      <text>
        <r>
          <rPr>
            <sz val="11"/>
            <rFont val="Calibri"/>
          </rPr>
          <t>Ensure source routed packets are not accepted</t>
        </r>
      </text>
    </comment>
    <comment ref="J34" authorId="0" shapeId="0" xr:uid="{00000000-0006-0000-0400-00005B000000}">
      <text>
        <r>
          <rPr>
            <sz val="11"/>
            <rFont val="Calibri"/>
          </rPr>
          <t>Ensure GDM screen locks when the user is idle</t>
        </r>
      </text>
    </comment>
    <comment ref="K34" authorId="0" shapeId="0" xr:uid="{00000000-0006-0000-0400-00005C000000}">
      <text>
        <r>
          <rPr>
            <sz val="11"/>
            <rFont val="Calibri"/>
          </rPr>
          <t>Ensure GDM screen locks cannot be overridden</t>
        </r>
      </text>
    </comment>
    <comment ref="L34" authorId="0" shapeId="0" xr:uid="{00000000-0006-0000-0400-00005D000000}">
      <text>
        <r>
          <rPr>
            <sz val="11"/>
            <rFont val="Calibri"/>
          </rPr>
          <t>Ensure sshd ClientAliveInterval and ClientAliveCountMax are configured</t>
        </r>
      </text>
    </comment>
    <comment ref="M34" authorId="0" shapeId="0" xr:uid="{00000000-0006-0000-0400-00005E000000}">
      <text>
        <r>
          <rPr>
            <sz val="11"/>
            <rFont val="Calibri"/>
          </rPr>
          <t>Ensure default user shell timeout is configured</t>
        </r>
      </text>
    </comment>
    <comment ref="J35" authorId="0" shapeId="0" xr:uid="{00000000-0006-0000-0400-00005F000000}">
      <text>
        <r>
          <rPr>
            <sz val="11"/>
            <rFont val="Calibri"/>
          </rPr>
          <t>Ensure ufw is installed</t>
        </r>
      </text>
    </comment>
    <comment ref="K35" authorId="0" shapeId="0" xr:uid="{00000000-0006-0000-0400-000060000000}">
      <text>
        <r>
          <rPr>
            <sz val="11"/>
            <rFont val="Calibri"/>
          </rPr>
          <t>Ensure iptables-persistent is not installed with ufw</t>
        </r>
      </text>
    </comment>
    <comment ref="L35" authorId="0" shapeId="0" xr:uid="{00000000-0006-0000-0400-000061000000}">
      <text>
        <r>
          <rPr>
            <sz val="11"/>
            <rFont val="Calibri"/>
          </rPr>
          <t>Ensure ufw service is enabled</t>
        </r>
      </text>
    </comment>
    <comment ref="M35" authorId="0" shapeId="0" xr:uid="{00000000-0006-0000-0400-000062000000}">
      <text>
        <r>
          <rPr>
            <sz val="11"/>
            <rFont val="Calibri"/>
          </rPr>
          <t>Ensure ufw loopback traffic is configured</t>
        </r>
      </text>
    </comment>
    <comment ref="N35" authorId="0" shapeId="0" xr:uid="{00000000-0006-0000-0400-000063000000}">
      <text>
        <r>
          <rPr>
            <sz val="11"/>
            <rFont val="Calibri"/>
          </rPr>
          <t>Ensure ufw outbound connections are configured</t>
        </r>
      </text>
    </comment>
    <comment ref="O35" authorId="0" shapeId="0" xr:uid="{00000000-0006-0000-0400-000064000000}">
      <text>
        <r>
          <rPr>
            <sz val="11"/>
            <rFont val="Calibri"/>
          </rPr>
          <t>Ensure ufw firewall rules exist for all open ports</t>
        </r>
      </text>
    </comment>
    <comment ref="P35" authorId="0" shapeId="0" xr:uid="{00000000-0006-0000-0400-000065000000}">
      <text>
        <r>
          <rPr>
            <sz val="11"/>
            <rFont val="Calibri"/>
          </rPr>
          <t>Ensure ufw default deny firewall policy</t>
        </r>
      </text>
    </comment>
    <comment ref="Q35" authorId="0" shapeId="0" xr:uid="{00000000-0006-0000-0400-000066000000}">
      <text>
        <r>
          <rPr>
            <sz val="11"/>
            <rFont val="Calibri"/>
          </rPr>
          <t>Ensure nftables is installed</t>
        </r>
      </text>
    </comment>
    <comment ref="R35" authorId="0" shapeId="0" xr:uid="{00000000-0006-0000-0400-000067000000}">
      <text>
        <r>
          <rPr>
            <sz val="11"/>
            <rFont val="Calibri"/>
          </rPr>
          <t>Ensure ufw is uninstalled or disabled with nftables</t>
        </r>
      </text>
    </comment>
    <comment ref="S35" authorId="0" shapeId="0" xr:uid="{00000000-0006-0000-0400-000068000000}">
      <text>
        <r>
          <rPr>
            <sz val="11"/>
            <rFont val="Calibri"/>
          </rPr>
          <t>Ensure iptables are flushed with nftables</t>
        </r>
      </text>
    </comment>
    <comment ref="T35" authorId="0" shapeId="0" xr:uid="{00000000-0006-0000-0400-000069000000}">
      <text>
        <r>
          <rPr>
            <sz val="11"/>
            <rFont val="Calibri"/>
          </rPr>
          <t>Ensure a nftables table exists</t>
        </r>
      </text>
    </comment>
    <comment ref="U35" authorId="0" shapeId="0" xr:uid="{00000000-0006-0000-0400-00006A000000}">
      <text>
        <r>
          <rPr>
            <sz val="11"/>
            <rFont val="Calibri"/>
          </rPr>
          <t>Ensure nftables base chains exist</t>
        </r>
      </text>
    </comment>
    <comment ref="V35" authorId="0" shapeId="0" xr:uid="{00000000-0006-0000-0400-00006B000000}">
      <text>
        <r>
          <rPr>
            <sz val="11"/>
            <rFont val="Calibri"/>
          </rPr>
          <t>Ensure nftables loopback traffic is configured</t>
        </r>
      </text>
    </comment>
    <comment ref="W35" authorId="0" shapeId="0" xr:uid="{00000000-0006-0000-0400-00006C000000}">
      <text>
        <r>
          <rPr>
            <sz val="11"/>
            <rFont val="Calibri"/>
          </rPr>
          <t>Ensure nftables outbound and established connections are configured</t>
        </r>
      </text>
    </comment>
    <comment ref="X35" authorId="0" shapeId="0" xr:uid="{00000000-0006-0000-0400-00006D000000}">
      <text>
        <r>
          <rPr>
            <sz val="11"/>
            <rFont val="Calibri"/>
          </rPr>
          <t>Ensure nftables default deny firewall policy</t>
        </r>
      </text>
    </comment>
    <comment ref="Y35" authorId="0" shapeId="0" xr:uid="{00000000-0006-0000-0400-00006E000000}">
      <text>
        <r>
          <rPr>
            <sz val="11"/>
            <rFont val="Calibri"/>
          </rPr>
          <t>Ensure nftables service is enabled</t>
        </r>
      </text>
    </comment>
    <comment ref="Z35" authorId="0" shapeId="0" xr:uid="{00000000-0006-0000-0400-00006F000000}">
      <text>
        <r>
          <rPr>
            <sz val="11"/>
            <rFont val="Calibri"/>
          </rPr>
          <t>Ensure nftables rules are permanent</t>
        </r>
      </text>
    </comment>
    <comment ref="AA35" authorId="0" shapeId="0" xr:uid="{00000000-0006-0000-0400-000070000000}">
      <text>
        <r>
          <rPr>
            <sz val="11"/>
            <rFont val="Calibri"/>
          </rPr>
          <t>Ensure iptables packages are installed</t>
        </r>
      </text>
    </comment>
    <comment ref="AB35" authorId="0" shapeId="0" xr:uid="{00000000-0006-0000-0400-000071000000}">
      <text>
        <r>
          <rPr>
            <sz val="11"/>
            <rFont val="Calibri"/>
          </rPr>
          <t>Ensure nftables is not installed with iptables</t>
        </r>
      </text>
    </comment>
    <comment ref="AC35" authorId="0" shapeId="0" xr:uid="{00000000-0006-0000-0400-000072000000}">
      <text>
        <r>
          <rPr>
            <sz val="11"/>
            <rFont val="Calibri"/>
          </rPr>
          <t>Ensure ufw is uninstalled or disabled with iptables</t>
        </r>
      </text>
    </comment>
    <comment ref="AD35" authorId="0" shapeId="0" xr:uid="{00000000-0006-0000-0400-000073000000}">
      <text>
        <r>
          <rPr>
            <sz val="11"/>
            <rFont val="Calibri"/>
          </rPr>
          <t>Ensure iptables default deny firewall policy</t>
        </r>
      </text>
    </comment>
    <comment ref="AE35" authorId="0" shapeId="0" xr:uid="{00000000-0006-0000-0400-000074000000}">
      <text>
        <r>
          <rPr>
            <sz val="11"/>
            <rFont val="Calibri"/>
          </rPr>
          <t>Ensure iptables loopback traffic is configured</t>
        </r>
      </text>
    </comment>
    <comment ref="AF35" authorId="0" shapeId="0" xr:uid="{00000000-0006-0000-0400-000075000000}">
      <text>
        <r>
          <rPr>
            <sz val="11"/>
            <rFont val="Calibri"/>
          </rPr>
          <t>Ensure iptables outbound and established connections are configured</t>
        </r>
      </text>
    </comment>
    <comment ref="AG35" authorId="0" shapeId="0" xr:uid="{00000000-0006-0000-0400-000076000000}">
      <text>
        <r>
          <rPr>
            <sz val="11"/>
            <rFont val="Calibri"/>
          </rPr>
          <t>Ensure iptables firewall rules exist for all open ports</t>
        </r>
      </text>
    </comment>
    <comment ref="AH35" authorId="0" shapeId="0" xr:uid="{00000000-0006-0000-0400-000077000000}">
      <text>
        <r>
          <rPr>
            <sz val="11"/>
            <rFont val="Calibri"/>
          </rPr>
          <t>Ensure ip6tables default deny firewall policy</t>
        </r>
      </text>
    </comment>
    <comment ref="AI35" authorId="0" shapeId="0" xr:uid="{00000000-0006-0000-0400-000078000000}">
      <text>
        <r>
          <rPr>
            <sz val="11"/>
            <rFont val="Calibri"/>
          </rPr>
          <t>Ensure ip6tables loopback traffic is configured</t>
        </r>
      </text>
    </comment>
    <comment ref="AJ35" authorId="0" shapeId="0" xr:uid="{00000000-0006-0000-0400-000079000000}">
      <text>
        <r>
          <rPr>
            <sz val="11"/>
            <rFont val="Calibri"/>
          </rPr>
          <t>Ensure ip6tables outbound and established connections are configured</t>
        </r>
      </text>
    </comment>
    <comment ref="AK35" authorId="0" shapeId="0" xr:uid="{00000000-0006-0000-0400-00007A000000}">
      <text>
        <r>
          <rPr>
            <sz val="11"/>
            <rFont val="Calibri"/>
          </rPr>
          <t>Ensure ip6tables firewall rules exist for all open ports</t>
        </r>
      </text>
    </comment>
    <comment ref="J39" authorId="0" shapeId="0" xr:uid="{00000000-0006-0000-0400-00007B000000}">
      <text>
        <r>
          <rPr>
            <sz val="11"/>
            <rFont val="Calibri"/>
          </rPr>
          <t>Ensure cramfs kernel module is not available</t>
        </r>
      </text>
    </comment>
    <comment ref="K39" authorId="0" shapeId="0" xr:uid="{00000000-0006-0000-0400-00007C000000}">
      <text>
        <r>
          <rPr>
            <sz val="11"/>
            <rFont val="Calibri"/>
          </rPr>
          <t>Ensure freevxfs kernel module is not available</t>
        </r>
      </text>
    </comment>
    <comment ref="L39" authorId="0" shapeId="0" xr:uid="{00000000-0006-0000-0400-00007D000000}">
      <text>
        <r>
          <rPr>
            <sz val="11"/>
            <rFont val="Calibri"/>
          </rPr>
          <t>Ensure hfs kernel module is not available</t>
        </r>
      </text>
    </comment>
    <comment ref="M39" authorId="0" shapeId="0" xr:uid="{00000000-0006-0000-0400-00007E000000}">
      <text>
        <r>
          <rPr>
            <sz val="11"/>
            <rFont val="Calibri"/>
          </rPr>
          <t>Ensure hfsplus kernel module is not available</t>
        </r>
      </text>
    </comment>
    <comment ref="N39" authorId="0" shapeId="0" xr:uid="{00000000-0006-0000-0400-00007F000000}">
      <text>
        <r>
          <rPr>
            <sz val="11"/>
            <rFont val="Calibri"/>
          </rPr>
          <t>Ensure jffs2 kernel module is not available</t>
        </r>
      </text>
    </comment>
    <comment ref="O39" authorId="0" shapeId="0" xr:uid="{00000000-0006-0000-0400-000080000000}">
      <text>
        <r>
          <rPr>
            <sz val="11"/>
            <rFont val="Calibri"/>
          </rPr>
          <t>Ensure squashfs kernel module is not available</t>
        </r>
      </text>
    </comment>
    <comment ref="P39" authorId="0" shapeId="0" xr:uid="{00000000-0006-0000-0400-000081000000}">
      <text>
        <r>
          <rPr>
            <sz val="11"/>
            <rFont val="Calibri"/>
          </rPr>
          <t>Ensure udf kernel module is not available</t>
        </r>
      </text>
    </comment>
    <comment ref="Q39" authorId="0" shapeId="0" xr:uid="{00000000-0006-0000-0400-000082000000}">
      <text>
        <r>
          <rPr>
            <sz val="11"/>
            <rFont val="Calibri"/>
          </rPr>
          <t>Ensure usb-storage kernel module is not available</t>
        </r>
      </text>
    </comment>
    <comment ref="R39" authorId="0" shapeId="0" xr:uid="{00000000-0006-0000-0400-000083000000}">
      <text>
        <r>
          <rPr>
            <sz val="11"/>
            <rFont val="Calibri"/>
          </rPr>
          <t>Ensure /tmp is a separate partition</t>
        </r>
      </text>
    </comment>
    <comment ref="S39" authorId="0" shapeId="0" xr:uid="{00000000-0006-0000-0400-000084000000}">
      <text>
        <r>
          <rPr>
            <sz val="11"/>
            <rFont val="Calibri"/>
          </rPr>
          <t>Ensure nodev option set on /tmp partition</t>
        </r>
      </text>
    </comment>
    <comment ref="T39" authorId="0" shapeId="0" xr:uid="{00000000-0006-0000-0400-000085000000}">
      <text>
        <r>
          <rPr>
            <sz val="11"/>
            <rFont val="Calibri"/>
          </rPr>
          <t>Ensure nosuid option set on /tmp partition</t>
        </r>
      </text>
    </comment>
    <comment ref="U39" authorId="0" shapeId="0" xr:uid="{00000000-0006-0000-0400-000086000000}">
      <text>
        <r>
          <rPr>
            <sz val="11"/>
            <rFont val="Calibri"/>
          </rPr>
          <t>Ensure noexec option set on /tmp partition</t>
        </r>
      </text>
    </comment>
    <comment ref="V39" authorId="0" shapeId="0" xr:uid="{00000000-0006-0000-0400-000087000000}">
      <text>
        <r>
          <rPr>
            <sz val="11"/>
            <rFont val="Calibri"/>
          </rPr>
          <t>Ensure /dev/shm is a separate partition</t>
        </r>
      </text>
    </comment>
    <comment ref="W39" authorId="0" shapeId="0" xr:uid="{00000000-0006-0000-0400-000088000000}">
      <text>
        <r>
          <rPr>
            <sz val="11"/>
            <rFont val="Calibri"/>
          </rPr>
          <t>Ensure nodev option set on /dev/shm partition</t>
        </r>
      </text>
    </comment>
    <comment ref="X39" authorId="0" shapeId="0" xr:uid="{00000000-0006-0000-0400-000089000000}">
      <text>
        <r>
          <rPr>
            <sz val="11"/>
            <rFont val="Calibri"/>
          </rPr>
          <t>Ensure nosuid option set on /dev/shm partition</t>
        </r>
      </text>
    </comment>
    <comment ref="Y39" authorId="0" shapeId="0" xr:uid="{00000000-0006-0000-0400-00008A000000}">
      <text>
        <r>
          <rPr>
            <sz val="11"/>
            <rFont val="Calibri"/>
          </rPr>
          <t>Ensure noexec option set on /dev/shm partition</t>
        </r>
      </text>
    </comment>
    <comment ref="Z39" authorId="0" shapeId="0" xr:uid="{00000000-0006-0000-0400-00008B000000}">
      <text>
        <r>
          <rPr>
            <sz val="11"/>
            <rFont val="Calibri"/>
          </rPr>
          <t>Ensure nodev option set on /home partition</t>
        </r>
      </text>
    </comment>
    <comment ref="AA39" authorId="0" shapeId="0" xr:uid="{00000000-0006-0000-0400-00008C000000}">
      <text>
        <r>
          <rPr>
            <sz val="11"/>
            <rFont val="Calibri"/>
          </rPr>
          <t>Ensure nosuid option set on /home partition</t>
        </r>
      </text>
    </comment>
    <comment ref="AB39" authorId="0" shapeId="0" xr:uid="{00000000-0006-0000-0400-00008D000000}">
      <text>
        <r>
          <rPr>
            <sz val="11"/>
            <rFont val="Calibri"/>
          </rPr>
          <t>Ensure nodev option set on /var partition</t>
        </r>
      </text>
    </comment>
    <comment ref="AC39" authorId="0" shapeId="0" xr:uid="{00000000-0006-0000-0400-00008E000000}">
      <text>
        <r>
          <rPr>
            <sz val="11"/>
            <rFont val="Calibri"/>
          </rPr>
          <t>Ensure nosuid option set on /var partition</t>
        </r>
      </text>
    </comment>
    <comment ref="AD39" authorId="0" shapeId="0" xr:uid="{00000000-0006-0000-0400-00008F000000}">
      <text>
        <r>
          <rPr>
            <sz val="11"/>
            <rFont val="Calibri"/>
          </rPr>
          <t>Ensure nodev option set on /var/tmp partition</t>
        </r>
      </text>
    </comment>
    <comment ref="AE39" authorId="0" shapeId="0" xr:uid="{00000000-0006-0000-0400-000090000000}">
      <text>
        <r>
          <rPr>
            <sz val="11"/>
            <rFont val="Calibri"/>
          </rPr>
          <t>Ensure nosuid option set on /var/tmp partition</t>
        </r>
      </text>
    </comment>
    <comment ref="AF39" authorId="0" shapeId="0" xr:uid="{00000000-0006-0000-0400-000091000000}">
      <text>
        <r>
          <rPr>
            <sz val="11"/>
            <rFont val="Calibri"/>
          </rPr>
          <t>Ensure noexec option set on /var/tmp partition</t>
        </r>
      </text>
    </comment>
    <comment ref="AG39" authorId="0" shapeId="0" xr:uid="{00000000-0006-0000-0400-000092000000}">
      <text>
        <r>
          <rPr>
            <sz val="11"/>
            <rFont val="Calibri"/>
          </rPr>
          <t>Ensure nodev option set on /var/log partition</t>
        </r>
      </text>
    </comment>
    <comment ref="AH39" authorId="0" shapeId="0" xr:uid="{00000000-0006-0000-0400-000093000000}">
      <text>
        <r>
          <rPr>
            <sz val="11"/>
            <rFont val="Calibri"/>
          </rPr>
          <t>Ensure nosuid option set on /var/log partition</t>
        </r>
      </text>
    </comment>
    <comment ref="AI39" authorId="0" shapeId="0" xr:uid="{00000000-0006-0000-0400-000094000000}">
      <text>
        <r>
          <rPr>
            <sz val="11"/>
            <rFont val="Calibri"/>
          </rPr>
          <t>Ensure noexec option set on /var/log partition</t>
        </r>
      </text>
    </comment>
    <comment ref="AJ39" authorId="0" shapeId="0" xr:uid="{00000000-0006-0000-0400-000095000000}">
      <text>
        <r>
          <rPr>
            <sz val="11"/>
            <rFont val="Calibri"/>
          </rPr>
          <t>Ensure nodev option set on /var/log/audit partition</t>
        </r>
      </text>
    </comment>
    <comment ref="AK39" authorId="0" shapeId="0" xr:uid="{00000000-0006-0000-0400-000096000000}">
      <text>
        <r>
          <rPr>
            <sz val="11"/>
            <rFont val="Calibri"/>
          </rPr>
          <t>Ensure nosuid option set on /var/log/audit partition</t>
        </r>
      </text>
    </comment>
    <comment ref="AL39" authorId="0" shapeId="0" xr:uid="{00000000-0006-0000-0400-000097000000}">
      <text>
        <r>
          <rPr>
            <sz val="11"/>
            <rFont val="Calibri"/>
          </rPr>
          <t>Ensure noexec option set on /var/log/audit partition</t>
        </r>
      </text>
    </comment>
    <comment ref="AM39" authorId="0" shapeId="0" xr:uid="{00000000-0006-0000-0400-000098000000}">
      <text>
        <r>
          <rPr>
            <sz val="11"/>
            <rFont val="Calibri"/>
          </rPr>
          <t>Ensure ptrace_scope is restricted</t>
        </r>
      </text>
    </comment>
    <comment ref="AN39" authorId="0" shapeId="0" xr:uid="{00000000-0006-0000-0400-000099000000}">
      <text>
        <r>
          <rPr>
            <sz val="11"/>
            <rFont val="Calibri"/>
          </rPr>
          <t>Ensure core dumps are restricted</t>
        </r>
      </text>
    </comment>
    <comment ref="AO39" authorId="0" shapeId="0" xr:uid="{00000000-0006-0000-0400-00009A000000}">
      <text>
        <r>
          <rPr>
            <sz val="11"/>
            <rFont val="Calibri"/>
          </rPr>
          <t>Ensure prelink is not installed</t>
        </r>
      </text>
    </comment>
    <comment ref="AP39" authorId="0" shapeId="0" xr:uid="{00000000-0006-0000-0400-00009B000000}">
      <text>
        <r>
          <rPr>
            <sz val="11"/>
            <rFont val="Calibri"/>
          </rPr>
          <t>Ensure Automatic Error Reporting is not enabled</t>
        </r>
      </text>
    </comment>
    <comment ref="AQ39" authorId="0" shapeId="0" xr:uid="{00000000-0006-0000-0400-00009C000000}">
      <text>
        <r>
          <rPr>
            <sz val="11"/>
            <rFont val="Calibri"/>
          </rPr>
          <t>Ensure GDM is removed</t>
        </r>
      </text>
    </comment>
    <comment ref="AR39" authorId="0" shapeId="0" xr:uid="{00000000-0006-0000-0400-00009D000000}">
      <text>
        <r>
          <rPr>
            <sz val="11"/>
            <rFont val="Calibri"/>
          </rPr>
          <t>Ensure GDM automatic mounting of removable media is disabled</t>
        </r>
      </text>
    </comment>
    <comment ref="AS39" authorId="0" shapeId="0" xr:uid="{00000000-0006-0000-0400-00009E000000}">
      <text>
        <r>
          <rPr>
            <sz val="11"/>
            <rFont val="Calibri"/>
          </rPr>
          <t>Ensure GDM disabling automatic mounting of removable media is not overridden</t>
        </r>
      </text>
    </comment>
    <comment ref="AT39" authorId="0" shapeId="0" xr:uid="{00000000-0006-0000-0400-00009F000000}">
      <text>
        <r>
          <rPr>
            <sz val="11"/>
            <rFont val="Calibri"/>
          </rPr>
          <t>Ensure GDM autorun-never is enabled</t>
        </r>
      </text>
    </comment>
    <comment ref="AU39" authorId="0" shapeId="0" xr:uid="{00000000-0006-0000-0400-0000A0000000}">
      <text>
        <r>
          <rPr>
            <sz val="11"/>
            <rFont val="Calibri"/>
          </rPr>
          <t>Ensure GDM autorun-never is not overridden</t>
        </r>
      </text>
    </comment>
    <comment ref="AV39" authorId="0" shapeId="0" xr:uid="{00000000-0006-0000-0400-0000A1000000}">
      <text>
        <r>
          <rPr>
            <sz val="11"/>
            <rFont val="Calibri"/>
          </rPr>
          <t>Ensure XDCMP is not enabled</t>
        </r>
      </text>
    </comment>
    <comment ref="AW39" authorId="0" shapeId="0" xr:uid="{00000000-0006-0000-0400-0000A2000000}">
      <text>
        <r>
          <rPr>
            <sz val="11"/>
            <rFont val="Calibri"/>
          </rPr>
          <t>Ensure autofs services are not in use</t>
        </r>
      </text>
    </comment>
    <comment ref="J46" authorId="0" shapeId="0" xr:uid="{00000000-0006-0000-0400-0000A3000000}">
      <text>
        <r>
          <rPr>
            <sz val="11"/>
            <rFont val="Calibri"/>
          </rPr>
          <t>Ensure sshd GSSAPIAuthentication is disabled</t>
        </r>
      </text>
    </comment>
    <comment ref="K46" authorId="0" shapeId="0" xr:uid="{00000000-0006-0000-0400-0000A4000000}">
      <text>
        <r>
          <rPr>
            <sz val="11"/>
            <rFont val="Calibri"/>
          </rPr>
          <t>Ensure sshd IgnoreRhosts is enabled</t>
        </r>
      </text>
    </comment>
    <comment ref="L46" authorId="0" shapeId="0" xr:uid="{00000000-0006-0000-0400-0000A5000000}">
      <text>
        <r>
          <rPr>
            <sz val="11"/>
            <rFont val="Calibri"/>
          </rPr>
          <t>Ensure sshd PermitEmptyPasswords is disabled</t>
        </r>
      </text>
    </comment>
    <comment ref="M46" authorId="0" shapeId="0" xr:uid="{00000000-0006-0000-0400-0000A6000000}">
      <text>
        <r>
          <rPr>
            <sz val="11"/>
            <rFont val="Calibri"/>
          </rPr>
          <t>Ensure sshd UsePAM is enabled</t>
        </r>
      </text>
    </comment>
    <comment ref="N46" authorId="0" shapeId="0" xr:uid="{00000000-0006-0000-0400-0000A7000000}">
      <text>
        <r>
          <rPr>
            <sz val="11"/>
            <rFont val="Calibri"/>
          </rPr>
          <t>Ensure pam_pwquality module is enabled</t>
        </r>
      </text>
    </comment>
    <comment ref="O46" authorId="0" shapeId="0" xr:uid="{00000000-0006-0000-0400-0000A8000000}">
      <text>
        <r>
          <rPr>
            <sz val="11"/>
            <rFont val="Calibri"/>
          </rPr>
          <t>Ensure pam_pwhistory module is enabled</t>
        </r>
      </text>
    </comment>
    <comment ref="P46" authorId="0" shapeId="0" xr:uid="{00000000-0006-0000-0400-0000A9000000}">
      <text>
        <r>
          <rPr>
            <sz val="11"/>
            <rFont val="Calibri"/>
          </rPr>
          <t>Ensure password number of changed characters is configured</t>
        </r>
      </text>
    </comment>
    <comment ref="Q46" authorId="0" shapeId="0" xr:uid="{00000000-0006-0000-0400-0000AA000000}">
      <text>
        <r>
          <rPr>
            <sz val="11"/>
            <rFont val="Calibri"/>
          </rPr>
          <t>Ensure minimum password length is configured</t>
        </r>
      </text>
    </comment>
    <comment ref="R46" authorId="0" shapeId="0" xr:uid="{00000000-0006-0000-0400-0000AB000000}">
      <text>
        <r>
          <rPr>
            <sz val="11"/>
            <rFont val="Calibri"/>
          </rPr>
          <t>Ensure password complexity is configured</t>
        </r>
      </text>
    </comment>
    <comment ref="S46" authorId="0" shapeId="0" xr:uid="{00000000-0006-0000-0400-0000AC000000}">
      <text>
        <r>
          <rPr>
            <sz val="11"/>
            <rFont val="Calibri"/>
          </rPr>
          <t>Ensure password same consecutive characters is configured</t>
        </r>
      </text>
    </comment>
    <comment ref="T46" authorId="0" shapeId="0" xr:uid="{00000000-0006-0000-0400-0000AD000000}">
      <text>
        <r>
          <rPr>
            <sz val="11"/>
            <rFont val="Calibri"/>
          </rPr>
          <t>Ensure password maximum sequential characters is configured</t>
        </r>
      </text>
    </comment>
    <comment ref="U46" authorId="0" shapeId="0" xr:uid="{00000000-0006-0000-0400-0000AE000000}">
      <text>
        <r>
          <rPr>
            <sz val="11"/>
            <rFont val="Calibri"/>
          </rPr>
          <t>Ensure password dictionary check is enabled</t>
        </r>
      </text>
    </comment>
    <comment ref="V46" authorId="0" shapeId="0" xr:uid="{00000000-0006-0000-0400-0000AF000000}">
      <text>
        <r>
          <rPr>
            <sz val="11"/>
            <rFont val="Calibri"/>
          </rPr>
          <t>Ensure password quality checking is enforced</t>
        </r>
      </text>
    </comment>
    <comment ref="W46" authorId="0" shapeId="0" xr:uid="{00000000-0006-0000-0400-0000B0000000}">
      <text>
        <r>
          <rPr>
            <sz val="11"/>
            <rFont val="Calibri"/>
          </rPr>
          <t>Ensure password quality is enforced for the root user</t>
        </r>
      </text>
    </comment>
    <comment ref="X46" authorId="0" shapeId="0" xr:uid="{00000000-0006-0000-0400-0000B1000000}">
      <text>
        <r>
          <rPr>
            <sz val="11"/>
            <rFont val="Calibri"/>
          </rPr>
          <t>Ensure password history remember is configured</t>
        </r>
      </text>
    </comment>
    <comment ref="Y46" authorId="0" shapeId="0" xr:uid="{00000000-0006-0000-0400-0000B2000000}">
      <text>
        <r>
          <rPr>
            <sz val="11"/>
            <rFont val="Calibri"/>
          </rPr>
          <t>Ensure password history is enforced for the root user</t>
        </r>
      </text>
    </comment>
    <comment ref="Z46" authorId="0" shapeId="0" xr:uid="{00000000-0006-0000-0400-0000B3000000}">
      <text>
        <r>
          <rPr>
            <sz val="11"/>
            <rFont val="Calibri"/>
          </rPr>
          <t>Ensure pam_unix does not include nullok</t>
        </r>
      </text>
    </comment>
    <comment ref="AA46" authorId="0" shapeId="0" xr:uid="{00000000-0006-0000-0400-0000B4000000}">
      <text>
        <r>
          <rPr>
            <sz val="11"/>
            <rFont val="Calibri"/>
          </rPr>
          <t>Ensure pam_unix does not include remember</t>
        </r>
      </text>
    </comment>
    <comment ref="AB46" authorId="0" shapeId="0" xr:uid="{00000000-0006-0000-0400-0000B5000000}">
      <text>
        <r>
          <rPr>
            <sz val="11"/>
            <rFont val="Calibri"/>
          </rPr>
          <t>Ensure password expiration is configured</t>
        </r>
      </text>
    </comment>
    <comment ref="AC46" authorId="0" shapeId="0" xr:uid="{00000000-0006-0000-0400-0000B6000000}">
      <text>
        <r>
          <rPr>
            <sz val="11"/>
            <rFont val="Calibri"/>
          </rPr>
          <t>Ensure minimum password age is configured</t>
        </r>
      </text>
    </comment>
    <comment ref="AD46" authorId="0" shapeId="0" xr:uid="{00000000-0006-0000-0400-0000B7000000}">
      <text>
        <r>
          <rPr>
            <sz val="11"/>
            <rFont val="Calibri"/>
          </rPr>
          <t>Ensure inactive password lock is configured</t>
        </r>
      </text>
    </comment>
    <comment ref="AE46" authorId="0" shapeId="0" xr:uid="{00000000-0006-0000-0400-0000B8000000}">
      <text>
        <r>
          <rPr>
            <sz val="11"/>
            <rFont val="Calibri"/>
          </rPr>
          <t>Ensure all users last password change date is in the past</t>
        </r>
      </text>
    </comment>
    <comment ref="AF46" authorId="0" shapeId="0" xr:uid="{00000000-0006-0000-0400-0000B9000000}">
      <text>
        <r>
          <rPr>
            <sz val="11"/>
            <rFont val="Calibri"/>
          </rPr>
          <t>Ensure /etc/shadow password fields are not empty</t>
        </r>
      </text>
    </comment>
    <comment ref="J47" authorId="0" shapeId="0" xr:uid="{00000000-0006-0000-0400-0000BA000000}">
      <text>
        <r>
          <rPr>
            <sz val="11"/>
            <rFont val="Calibri"/>
          </rPr>
          <t>Ensure all groups in /etc/passwd exist in /etc/group</t>
        </r>
      </text>
    </comment>
    <comment ref="K47" authorId="0" shapeId="0" xr:uid="{00000000-0006-0000-0400-0000BB000000}">
      <text>
        <r>
          <rPr>
            <sz val="11"/>
            <rFont val="Calibri"/>
          </rPr>
          <t>Ensure no duplicate UIDs exist</t>
        </r>
      </text>
    </comment>
    <comment ref="L47" authorId="0" shapeId="0" xr:uid="{00000000-0006-0000-0400-0000BC000000}">
      <text>
        <r>
          <rPr>
            <sz val="11"/>
            <rFont val="Calibri"/>
          </rPr>
          <t>Ensure no duplicate GIDs exist</t>
        </r>
      </text>
    </comment>
    <comment ref="M47" authorId="0" shapeId="0" xr:uid="{00000000-0006-0000-0400-0000BD000000}">
      <text>
        <r>
          <rPr>
            <sz val="11"/>
            <rFont val="Calibri"/>
          </rPr>
          <t>Ensure no duplicate user names exist</t>
        </r>
      </text>
    </comment>
    <comment ref="N47" authorId="0" shapeId="0" xr:uid="{00000000-0006-0000-0400-0000BE000000}">
      <text>
        <r>
          <rPr>
            <sz val="11"/>
            <rFont val="Calibri"/>
          </rPr>
          <t>Ensure no duplicate group names exist</t>
        </r>
      </text>
    </comment>
    <comment ref="J48" authorId="0" shapeId="0" xr:uid="{00000000-0006-0000-0400-0000BF000000}">
      <text>
        <r>
          <rPr>
            <sz val="11"/>
            <rFont val="Calibri"/>
          </rPr>
          <t>Ensure sshd PermitRootLogin is disabled</t>
        </r>
      </text>
    </comment>
    <comment ref="K48" authorId="0" shapeId="0" xr:uid="{00000000-0006-0000-0400-0000C0000000}">
      <text>
        <r>
          <rPr>
            <sz val="11"/>
            <rFont val="Calibri"/>
          </rPr>
          <t>Ensure sudo is installed</t>
        </r>
      </text>
    </comment>
    <comment ref="L48" authorId="0" shapeId="0" xr:uid="{00000000-0006-0000-0400-0000C1000000}">
      <text>
        <r>
          <rPr>
            <sz val="11"/>
            <rFont val="Calibri"/>
          </rPr>
          <t>Ensure sudo commands use pty</t>
        </r>
      </text>
    </comment>
    <comment ref="M48" authorId="0" shapeId="0" xr:uid="{00000000-0006-0000-0400-0000C2000000}">
      <text>
        <r>
          <rPr>
            <sz val="11"/>
            <rFont val="Calibri"/>
          </rPr>
          <t>Ensure users must provide password for privilege escalation</t>
        </r>
      </text>
    </comment>
    <comment ref="N48" authorId="0" shapeId="0" xr:uid="{00000000-0006-0000-0400-0000C3000000}">
      <text>
        <r>
          <rPr>
            <sz val="11"/>
            <rFont val="Calibri"/>
          </rPr>
          <t>Ensure re-authentication for privilege escalation is not disabled globally</t>
        </r>
      </text>
    </comment>
    <comment ref="O48" authorId="0" shapeId="0" xr:uid="{00000000-0006-0000-0400-0000C4000000}">
      <text>
        <r>
          <rPr>
            <sz val="11"/>
            <rFont val="Calibri"/>
          </rPr>
          <t>Ensure sudo authentication timeout is configured correctly</t>
        </r>
      </text>
    </comment>
    <comment ref="P48" authorId="0" shapeId="0" xr:uid="{00000000-0006-0000-0400-0000C5000000}">
      <text>
        <r>
          <rPr>
            <sz val="11"/>
            <rFont val="Calibri"/>
          </rPr>
          <t>Ensure access to the su command is restricted</t>
        </r>
      </text>
    </comment>
    <comment ref="Q48" authorId="0" shapeId="0" xr:uid="{00000000-0006-0000-0400-0000C6000000}">
      <text>
        <r>
          <rPr>
            <sz val="11"/>
            <rFont val="Calibri"/>
          </rPr>
          <t>Ensure root is the only UID 0 account</t>
        </r>
      </text>
    </comment>
    <comment ref="R48" authorId="0" shapeId="0" xr:uid="{00000000-0006-0000-0400-0000C7000000}">
      <text>
        <r>
          <rPr>
            <sz val="11"/>
            <rFont val="Calibri"/>
          </rPr>
          <t>Ensure root is the only GID 0 account</t>
        </r>
      </text>
    </comment>
    <comment ref="S48" authorId="0" shapeId="0" xr:uid="{00000000-0006-0000-0400-0000C8000000}">
      <text>
        <r>
          <rPr>
            <sz val="11"/>
            <rFont val="Calibri"/>
          </rPr>
          <t>Ensure group root is the only GID 0 group</t>
        </r>
      </text>
    </comment>
    <comment ref="T48" authorId="0" shapeId="0" xr:uid="{00000000-0006-0000-0400-0000C9000000}">
      <text>
        <r>
          <rPr>
            <sz val="11"/>
            <rFont val="Calibri"/>
          </rPr>
          <t>Ensure shadow group is empty</t>
        </r>
      </text>
    </comment>
    <comment ref="J53" authorId="0" shapeId="0" xr:uid="{00000000-0006-0000-0400-0000CA000000}">
      <text>
        <r>
          <rPr>
            <sz val="11"/>
            <rFont val="Calibri"/>
          </rPr>
          <t>Ensure pam_faillock module is enabled</t>
        </r>
      </text>
    </comment>
    <comment ref="K53" authorId="0" shapeId="0" xr:uid="{00000000-0006-0000-0400-0000CB000000}">
      <text>
        <r>
          <rPr>
            <sz val="11"/>
            <rFont val="Calibri"/>
          </rPr>
          <t>Ensure password failed attempts lockout is configured</t>
        </r>
      </text>
    </comment>
    <comment ref="L53" authorId="0" shapeId="0" xr:uid="{00000000-0006-0000-0400-0000CC000000}">
      <text>
        <r>
          <rPr>
            <sz val="11"/>
            <rFont val="Calibri"/>
          </rPr>
          <t>Ensure password unlock time is configured</t>
        </r>
      </text>
    </comment>
    <comment ref="M53" authorId="0" shapeId="0" xr:uid="{00000000-0006-0000-0400-0000CD000000}">
      <text>
        <r>
          <rPr>
            <sz val="11"/>
            <rFont val="Calibri"/>
          </rPr>
          <t>Ensure password failed attempts lockout includes root account</t>
        </r>
      </text>
    </comment>
    <comment ref="J63" authorId="0" shapeId="0" xr:uid="{00000000-0006-0000-0400-0000CE000000}">
      <text>
        <r>
          <rPr>
            <sz val="11"/>
            <rFont val="Calibri"/>
          </rPr>
          <t>Ensure updates, patches, and additional security software are installed</t>
        </r>
      </text>
    </comment>
    <comment ref="K63" authorId="0" shapeId="0" xr:uid="{00000000-0006-0000-0400-0000CF000000}">
      <text>
        <r>
          <rPr>
            <sz val="11"/>
            <rFont val="Calibri"/>
          </rPr>
          <t>Ensure latest version of pam is installed</t>
        </r>
      </text>
    </comment>
    <comment ref="L63" authorId="0" shapeId="0" xr:uid="{00000000-0006-0000-0400-0000D0000000}">
      <text>
        <r>
          <rPr>
            <sz val="11"/>
            <rFont val="Calibri"/>
          </rPr>
          <t>Ensure libpam-modules is installed</t>
        </r>
      </text>
    </comment>
    <comment ref="M63" authorId="0" shapeId="0" xr:uid="{00000000-0006-0000-0400-0000D1000000}">
      <text>
        <r>
          <rPr>
            <sz val="11"/>
            <rFont val="Calibri"/>
          </rPr>
          <t>Ensure libpam-pwquality is installed</t>
        </r>
      </text>
    </comment>
    <comment ref="J69" authorId="0" shapeId="0" xr:uid="{00000000-0006-0000-0400-0000D2000000}">
      <text>
        <r>
          <rPr>
            <sz val="11"/>
            <rFont val="Calibri"/>
          </rPr>
          <t>Ensure journald ForwardToSyslog is disabled</t>
        </r>
      </text>
    </comment>
    <comment ref="J70" authorId="0" shapeId="0" xr:uid="{00000000-0006-0000-0400-0000D3000000}">
      <text>
        <r>
          <rPr>
            <sz val="11"/>
            <rFont val="Calibri"/>
          </rPr>
          <t>Ensure sshd LogLevel is configured</t>
        </r>
      </text>
    </comment>
    <comment ref="K70" authorId="0" shapeId="0" xr:uid="{00000000-0006-0000-0400-0000D4000000}">
      <text>
        <r>
          <rPr>
            <sz val="11"/>
            <rFont val="Calibri"/>
          </rPr>
          <t>Ensure journald service is enabled and active</t>
        </r>
      </text>
    </comment>
    <comment ref="L70" authorId="0" shapeId="0" xr:uid="{00000000-0006-0000-0400-0000D5000000}">
      <text>
        <r>
          <rPr>
            <sz val="11"/>
            <rFont val="Calibri"/>
          </rPr>
          <t>Ensure journald log file access is configured</t>
        </r>
      </text>
    </comment>
    <comment ref="M70" authorId="0" shapeId="0" xr:uid="{00000000-0006-0000-0400-0000D6000000}">
      <text>
        <r>
          <rPr>
            <sz val="11"/>
            <rFont val="Calibri"/>
          </rPr>
          <t>Ensure journald log file rotation is configured</t>
        </r>
      </text>
    </comment>
    <comment ref="N70" authorId="0" shapeId="0" xr:uid="{00000000-0006-0000-0400-0000D7000000}">
      <text>
        <r>
          <rPr>
            <sz val="11"/>
            <rFont val="Calibri"/>
          </rPr>
          <t>Ensure journald ForwardToSyslog is disabled</t>
        </r>
      </text>
    </comment>
    <comment ref="O70" authorId="0" shapeId="0" xr:uid="{00000000-0006-0000-0400-0000D8000000}">
      <text>
        <r>
          <rPr>
            <sz val="11"/>
            <rFont val="Calibri"/>
          </rPr>
          <t>Ensure journald Storage is configured</t>
        </r>
      </text>
    </comment>
    <comment ref="P70" authorId="0" shapeId="0" xr:uid="{00000000-0006-0000-0400-0000D9000000}">
      <text>
        <r>
          <rPr>
            <sz val="11"/>
            <rFont val="Calibri"/>
          </rPr>
          <t>Ensure systemd-journal-remote is installed</t>
        </r>
      </text>
    </comment>
    <comment ref="Q70" authorId="0" shapeId="0" xr:uid="{00000000-0006-0000-0400-0000DA000000}">
      <text>
        <r>
          <rPr>
            <sz val="11"/>
            <rFont val="Calibri"/>
          </rPr>
          <t>Ensure systemd-journal-remote authentication is configured</t>
        </r>
      </text>
    </comment>
    <comment ref="R70" authorId="0" shapeId="0" xr:uid="{00000000-0006-0000-0400-0000DB000000}">
      <text>
        <r>
          <rPr>
            <sz val="11"/>
            <rFont val="Calibri"/>
          </rPr>
          <t>Ensure systemd-journal-upload is enabled and active</t>
        </r>
      </text>
    </comment>
    <comment ref="S70" authorId="0" shapeId="0" xr:uid="{00000000-0006-0000-0400-0000DC000000}">
      <text>
        <r>
          <rPr>
            <sz val="11"/>
            <rFont val="Calibri"/>
          </rPr>
          <t>Ensure access to all logfiles has been configured</t>
        </r>
      </text>
    </comment>
    <comment ref="T70" authorId="0" shapeId="0" xr:uid="{00000000-0006-0000-0400-0000DD000000}">
      <text>
        <r>
          <rPr>
            <sz val="11"/>
            <rFont val="Calibri"/>
          </rPr>
          <t>Ensure auditd packages are installed</t>
        </r>
      </text>
    </comment>
    <comment ref="U70" authorId="0" shapeId="0" xr:uid="{00000000-0006-0000-0400-0000DE000000}">
      <text>
        <r>
          <rPr>
            <sz val="11"/>
            <rFont val="Calibri"/>
          </rPr>
          <t>Ensure auditd service is enabled and active</t>
        </r>
      </text>
    </comment>
    <comment ref="V70" authorId="0" shapeId="0" xr:uid="{00000000-0006-0000-0400-0000DF000000}">
      <text>
        <r>
          <rPr>
            <sz val="11"/>
            <rFont val="Calibri"/>
          </rPr>
          <t>Ensure auditing for processes that start prior to auditd is enabled</t>
        </r>
      </text>
    </comment>
    <comment ref="W70" authorId="0" shapeId="0" xr:uid="{00000000-0006-0000-0400-0000E0000000}">
      <text>
        <r>
          <rPr>
            <sz val="11"/>
            <rFont val="Calibri"/>
          </rPr>
          <t>Ensure audit_backlog_limit is sufficient</t>
        </r>
      </text>
    </comment>
    <comment ref="X70" authorId="0" shapeId="0" xr:uid="{00000000-0006-0000-0400-0000E1000000}">
      <text>
        <r>
          <rPr>
            <sz val="11"/>
            <rFont val="Calibri"/>
          </rPr>
          <t>Ensure successful and unsuccessful attempts to use the chcon command are recorded</t>
        </r>
      </text>
    </comment>
    <comment ref="Y70" authorId="0" shapeId="0" xr:uid="{00000000-0006-0000-0400-0000E2000000}">
      <text>
        <r>
          <rPr>
            <sz val="11"/>
            <rFont val="Calibri"/>
          </rPr>
          <t>Ensure successful and unsuccessful attempts to use the setfacl command are recorded</t>
        </r>
      </text>
    </comment>
    <comment ref="Z70" authorId="0" shapeId="0" xr:uid="{00000000-0006-0000-0400-0000E3000000}">
      <text>
        <r>
          <rPr>
            <sz val="11"/>
            <rFont val="Calibri"/>
          </rPr>
          <t>Ensure successful and unsuccessful attempts to use the chacl command are recorded</t>
        </r>
      </text>
    </comment>
    <comment ref="AA70" authorId="0" shapeId="0" xr:uid="{00000000-0006-0000-0400-0000E4000000}">
      <text>
        <r>
          <rPr>
            <sz val="11"/>
            <rFont val="Calibri"/>
          </rPr>
          <t>Ensure successful and unsuccessful attempts to use the usermod command are recorded</t>
        </r>
      </text>
    </comment>
    <comment ref="AB70" authorId="0" shapeId="0" xr:uid="{00000000-0006-0000-0400-0000E5000000}">
      <text>
        <r>
          <rPr>
            <sz val="11"/>
            <rFont val="Calibri"/>
          </rPr>
          <t>Ensure audit log files mode is configured</t>
        </r>
      </text>
    </comment>
    <comment ref="AC70" authorId="0" shapeId="0" xr:uid="{00000000-0006-0000-0400-0000E6000000}">
      <text>
        <r>
          <rPr>
            <sz val="11"/>
            <rFont val="Calibri"/>
          </rPr>
          <t>Ensure audit log files owner is configured</t>
        </r>
      </text>
    </comment>
    <comment ref="AD70" authorId="0" shapeId="0" xr:uid="{00000000-0006-0000-0400-0000E7000000}">
      <text>
        <r>
          <rPr>
            <sz val="11"/>
            <rFont val="Calibri"/>
          </rPr>
          <t>Ensure audit log files group owner is configured</t>
        </r>
      </text>
    </comment>
    <comment ref="AE70" authorId="0" shapeId="0" xr:uid="{00000000-0006-0000-0400-0000E8000000}">
      <text>
        <r>
          <rPr>
            <sz val="11"/>
            <rFont val="Calibri"/>
          </rPr>
          <t>Ensure the audit log file directory mode is configured</t>
        </r>
      </text>
    </comment>
    <comment ref="J71" authorId="0" shapeId="0" xr:uid="{00000000-0006-0000-0400-0000E9000000}">
      <text>
        <r>
          <rPr>
            <sz val="11"/>
            <rFont val="Calibri"/>
          </rPr>
          <t>Ensure separate partition exists for /var/log</t>
        </r>
      </text>
    </comment>
    <comment ref="K71" authorId="0" shapeId="0" xr:uid="{00000000-0006-0000-0400-0000EA000000}">
      <text>
        <r>
          <rPr>
            <sz val="11"/>
            <rFont val="Calibri"/>
          </rPr>
          <t>Ensure separate partition exists for /var/log/audit</t>
        </r>
      </text>
    </comment>
    <comment ref="L71" authorId="0" shapeId="0" xr:uid="{00000000-0006-0000-0400-0000EB000000}">
      <text>
        <r>
          <rPr>
            <sz val="11"/>
            <rFont val="Calibri"/>
          </rPr>
          <t>Ensure journald log file rotation is configured</t>
        </r>
      </text>
    </comment>
    <comment ref="M71" authorId="0" shapeId="0" xr:uid="{00000000-0006-0000-0400-0000EC000000}">
      <text>
        <r>
          <rPr>
            <sz val="11"/>
            <rFont val="Calibri"/>
          </rPr>
          <t>Ensure journald Storage is configured</t>
        </r>
      </text>
    </comment>
    <comment ref="N71" authorId="0" shapeId="0" xr:uid="{00000000-0006-0000-0400-0000ED000000}">
      <text>
        <r>
          <rPr>
            <sz val="11"/>
            <rFont val="Calibri"/>
          </rPr>
          <t>Ensure journald Compress is configured</t>
        </r>
      </text>
    </comment>
    <comment ref="O71" authorId="0" shapeId="0" xr:uid="{00000000-0006-0000-0400-0000EE000000}">
      <text>
        <r>
          <rPr>
            <sz val="11"/>
            <rFont val="Calibri"/>
          </rPr>
          <t>Ensure audit_backlog_limit is sufficient</t>
        </r>
      </text>
    </comment>
    <comment ref="P71" authorId="0" shapeId="0" xr:uid="{00000000-0006-0000-0400-0000EF000000}">
      <text>
        <r>
          <rPr>
            <sz val="11"/>
            <rFont val="Calibri"/>
          </rPr>
          <t>Ensure audit log storage size is configured</t>
        </r>
      </text>
    </comment>
    <comment ref="Q71" authorId="0" shapeId="0" xr:uid="{00000000-0006-0000-0400-0000F0000000}">
      <text>
        <r>
          <rPr>
            <sz val="11"/>
            <rFont val="Calibri"/>
          </rPr>
          <t>Ensure audit logs are not automatically deleted</t>
        </r>
      </text>
    </comment>
    <comment ref="R71" authorId="0" shapeId="0" xr:uid="{00000000-0006-0000-0400-0000F1000000}">
      <text>
        <r>
          <rPr>
            <sz val="11"/>
            <rFont val="Calibri"/>
          </rPr>
          <t>Ensure system is disabled when audit logs are full</t>
        </r>
      </text>
    </comment>
    <comment ref="S71" authorId="0" shapeId="0" xr:uid="{00000000-0006-0000-0400-0000F2000000}">
      <text>
        <r>
          <rPr>
            <sz val="11"/>
            <rFont val="Calibri"/>
          </rPr>
          <t>Ensure system warns when audit logs are low on space</t>
        </r>
      </text>
    </comment>
    <comment ref="J72" authorId="0" shapeId="0" xr:uid="{00000000-0006-0000-0400-0000F3000000}">
      <text>
        <r>
          <rPr>
            <sz val="11"/>
            <rFont val="Calibri"/>
          </rPr>
          <t>Ensure a single time synchronization daemon is in use</t>
        </r>
      </text>
    </comment>
    <comment ref="K72" authorId="0" shapeId="0" xr:uid="{00000000-0006-0000-0400-0000F4000000}">
      <text>
        <r>
          <rPr>
            <sz val="11"/>
            <rFont val="Calibri"/>
          </rPr>
          <t>Ensure systemd-timesyncd configured with authorized timeserver</t>
        </r>
      </text>
    </comment>
    <comment ref="L72" authorId="0" shapeId="0" xr:uid="{00000000-0006-0000-0400-0000F5000000}">
      <text>
        <r>
          <rPr>
            <sz val="11"/>
            <rFont val="Calibri"/>
          </rPr>
          <t>Ensure systemd-timesyncd is enabled and running</t>
        </r>
      </text>
    </comment>
    <comment ref="M72" authorId="0" shapeId="0" xr:uid="{00000000-0006-0000-0400-0000F6000000}">
      <text>
        <r>
          <rPr>
            <sz val="11"/>
            <rFont val="Calibri"/>
          </rPr>
          <t>Ensure chrony is configured with authorized timeserver</t>
        </r>
      </text>
    </comment>
    <comment ref="N72" authorId="0" shapeId="0" xr:uid="{00000000-0006-0000-0400-0000F7000000}">
      <text>
        <r>
          <rPr>
            <sz val="11"/>
            <rFont val="Calibri"/>
          </rPr>
          <t>Ensure chrony is running as user _chrony</t>
        </r>
      </text>
    </comment>
    <comment ref="O72" authorId="0" shapeId="0" xr:uid="{00000000-0006-0000-0400-0000F8000000}">
      <text>
        <r>
          <rPr>
            <sz val="11"/>
            <rFont val="Calibri"/>
          </rPr>
          <t>Ensure chrony is enabled and running</t>
        </r>
      </text>
    </comment>
    <comment ref="J73" authorId="0" shapeId="0" xr:uid="{00000000-0006-0000-0400-0000F9000000}">
      <text>
        <r>
          <rPr>
            <sz val="11"/>
            <rFont val="Calibri"/>
          </rPr>
          <t>Ensure suspicious packets are logged</t>
        </r>
      </text>
    </comment>
    <comment ref="K73" authorId="0" shapeId="0" xr:uid="{00000000-0006-0000-0400-0000FA000000}">
      <text>
        <r>
          <rPr>
            <sz val="11"/>
            <rFont val="Calibri"/>
          </rPr>
          <t>Ensure sshd MaxAuthTries is configured</t>
        </r>
      </text>
    </comment>
    <comment ref="L73" authorId="0" shapeId="0" xr:uid="{00000000-0006-0000-0400-0000FB000000}">
      <text>
        <r>
          <rPr>
            <sz val="11"/>
            <rFont val="Calibri"/>
          </rPr>
          <t>Ensure sudo log file exists</t>
        </r>
      </text>
    </comment>
    <comment ref="M73" authorId="0" shapeId="0" xr:uid="{00000000-0006-0000-0400-0000FC000000}">
      <text>
        <r>
          <rPr>
            <sz val="11"/>
            <rFont val="Calibri"/>
          </rPr>
          <t>Ensure filesystem integrity is regularly checked</t>
        </r>
      </text>
    </comment>
    <comment ref="N73" authorId="0" shapeId="0" xr:uid="{00000000-0006-0000-0400-0000FD000000}">
      <text>
        <r>
          <rPr>
            <sz val="11"/>
            <rFont val="Calibri"/>
          </rPr>
          <t>Ensure auditd packages are installed</t>
        </r>
      </text>
    </comment>
    <comment ref="O73" authorId="0" shapeId="0" xr:uid="{00000000-0006-0000-0400-0000FE000000}">
      <text>
        <r>
          <rPr>
            <sz val="11"/>
            <rFont val="Calibri"/>
          </rPr>
          <t>Ensure changes to system administration scope (sudoers) is collected</t>
        </r>
      </text>
    </comment>
    <comment ref="P73" authorId="0" shapeId="0" xr:uid="{00000000-0006-0000-0400-0000FF000000}">
      <text>
        <r>
          <rPr>
            <sz val="11"/>
            <rFont val="Calibri"/>
          </rPr>
          <t>Ensure actions as another user are always logged</t>
        </r>
      </text>
    </comment>
    <comment ref="Q73" authorId="0" shapeId="0" xr:uid="{00000000-0006-0000-0400-000000010000}">
      <text>
        <r>
          <rPr>
            <sz val="11"/>
            <rFont val="Calibri"/>
          </rPr>
          <t>Ensure events that modify the sudo log file are collected</t>
        </r>
      </text>
    </comment>
    <comment ref="R73" authorId="0" shapeId="0" xr:uid="{00000000-0006-0000-0400-000001010000}">
      <text>
        <r>
          <rPr>
            <sz val="11"/>
            <rFont val="Calibri"/>
          </rPr>
          <t>Ensure events that modify date and time information are collected</t>
        </r>
      </text>
    </comment>
    <comment ref="S73" authorId="0" shapeId="0" xr:uid="{00000000-0006-0000-0400-000002010000}">
      <text>
        <r>
          <rPr>
            <sz val="11"/>
            <rFont val="Calibri"/>
          </rPr>
          <t>Ensure events that modify the system</t>
        </r>
        <r>
          <rPr>
            <sz val="11"/>
            <color rgb="FF000000"/>
            <rFont val="Calibri"/>
          </rPr>
          <t>'</t>
        </r>
        <r>
          <rPr>
            <sz val="11"/>
            <color rgb="FF000000"/>
            <rFont val="Calibri"/>
          </rPr>
          <t>s network environment are collected</t>
        </r>
      </text>
    </comment>
    <comment ref="T73" authorId="0" shapeId="0" xr:uid="{00000000-0006-0000-0400-000003010000}">
      <text>
        <r>
          <rPr>
            <sz val="11"/>
            <rFont val="Calibri"/>
          </rPr>
          <t>Ensure use of privileged commands are collected</t>
        </r>
      </text>
    </comment>
    <comment ref="U73" authorId="0" shapeId="0" xr:uid="{00000000-0006-0000-0400-000004010000}">
      <text>
        <r>
          <rPr>
            <sz val="11"/>
            <rFont val="Calibri"/>
          </rPr>
          <t>Ensure unsuccessful file access attempts are collected</t>
        </r>
      </text>
    </comment>
    <comment ref="V73" authorId="0" shapeId="0" xr:uid="{00000000-0006-0000-0400-000005010000}">
      <text>
        <r>
          <rPr>
            <sz val="11"/>
            <rFont val="Calibri"/>
          </rPr>
          <t>Ensure events that modify user/group information are collected</t>
        </r>
      </text>
    </comment>
    <comment ref="W73" authorId="0" shapeId="0" xr:uid="{00000000-0006-0000-0400-000006010000}">
      <text>
        <r>
          <rPr>
            <sz val="11"/>
            <rFont val="Calibri"/>
          </rPr>
          <t>Ensure discretionary access control permission modification events are collected</t>
        </r>
      </text>
    </comment>
    <comment ref="X73" authorId="0" shapeId="0" xr:uid="{00000000-0006-0000-0400-000007010000}">
      <text>
        <r>
          <rPr>
            <sz val="11"/>
            <rFont val="Calibri"/>
          </rPr>
          <t>Ensure successful file system mounts are collected</t>
        </r>
      </text>
    </comment>
    <comment ref="Y73" authorId="0" shapeId="0" xr:uid="{00000000-0006-0000-0400-000008010000}">
      <text>
        <r>
          <rPr>
            <sz val="11"/>
            <rFont val="Calibri"/>
          </rPr>
          <t>Ensure session initiation information is collected</t>
        </r>
      </text>
    </comment>
    <comment ref="Z73" authorId="0" shapeId="0" xr:uid="{00000000-0006-0000-0400-000009010000}">
      <text>
        <r>
          <rPr>
            <sz val="11"/>
            <rFont val="Calibri"/>
          </rPr>
          <t>Ensure login and logout events are collected</t>
        </r>
      </text>
    </comment>
    <comment ref="AA73" authorId="0" shapeId="0" xr:uid="{00000000-0006-0000-0400-00000A010000}">
      <text>
        <r>
          <rPr>
            <sz val="11"/>
            <rFont val="Calibri"/>
          </rPr>
          <t>Ensure file deletion events by users are collected</t>
        </r>
      </text>
    </comment>
    <comment ref="AB73" authorId="0" shapeId="0" xr:uid="{00000000-0006-0000-0400-00000B010000}">
      <text>
        <r>
          <rPr>
            <sz val="11"/>
            <rFont val="Calibri"/>
          </rPr>
          <t>Ensure events that modify the system</t>
        </r>
        <r>
          <rPr>
            <sz val="11"/>
            <color rgb="FF000000"/>
            <rFont val="Calibri"/>
          </rPr>
          <t>'</t>
        </r>
        <r>
          <rPr>
            <sz val="11"/>
            <color rgb="FF000000"/>
            <rFont val="Calibri"/>
          </rPr>
          <t>s Mandatory Access Controls are collected</t>
        </r>
      </text>
    </comment>
    <comment ref="AC73" authorId="0" shapeId="0" xr:uid="{00000000-0006-0000-0400-00000C010000}">
      <text>
        <r>
          <rPr>
            <sz val="11"/>
            <rFont val="Calibri"/>
          </rPr>
          <t>Ensure successful and unsuccessful attempts to use the chcon command are recorded</t>
        </r>
      </text>
    </comment>
    <comment ref="AD73" authorId="0" shapeId="0" xr:uid="{00000000-0006-0000-0400-00000D010000}">
      <text>
        <r>
          <rPr>
            <sz val="11"/>
            <rFont val="Calibri"/>
          </rPr>
          <t>Ensure successful and unsuccessful attempts to use the setfacl command are recorded</t>
        </r>
      </text>
    </comment>
    <comment ref="AE73" authorId="0" shapeId="0" xr:uid="{00000000-0006-0000-0400-00000E010000}">
      <text>
        <r>
          <rPr>
            <sz val="11"/>
            <rFont val="Calibri"/>
          </rPr>
          <t>Ensure successful and unsuccessful attempts to use the chacl command are recorded</t>
        </r>
      </text>
    </comment>
    <comment ref="AF73" authorId="0" shapeId="0" xr:uid="{00000000-0006-0000-0400-00000F010000}">
      <text>
        <r>
          <rPr>
            <sz val="11"/>
            <rFont val="Calibri"/>
          </rPr>
          <t>Ensure successful and unsuccessful attempts to use the usermod command are recorded</t>
        </r>
      </text>
    </comment>
    <comment ref="AG73" authorId="0" shapeId="0" xr:uid="{00000000-0006-0000-0400-000010010000}">
      <text>
        <r>
          <rPr>
            <sz val="11"/>
            <rFont val="Calibri"/>
          </rPr>
          <t>Ensure kernel module loading unloading and modification is collected</t>
        </r>
      </text>
    </comment>
    <comment ref="AH73" authorId="0" shapeId="0" xr:uid="{00000000-0006-0000-0400-000011010000}">
      <text>
        <r>
          <rPr>
            <sz val="11"/>
            <rFont val="Calibri"/>
          </rPr>
          <t>Ensure the running and on disk configuration is the same</t>
        </r>
      </text>
    </comment>
    <comment ref="J74" authorId="0" shapeId="0" xr:uid="{00000000-0006-0000-0400-000012010000}">
      <text>
        <r>
          <rPr>
            <sz val="11"/>
            <rFont val="Calibri"/>
          </rPr>
          <t>Ensure the audit configuration is immutable</t>
        </r>
      </text>
    </comment>
    <comment ref="K74" authorId="0" shapeId="0" xr:uid="{00000000-0006-0000-0400-000013010000}">
      <text>
        <r>
          <rPr>
            <sz val="11"/>
            <rFont val="Calibri"/>
          </rPr>
          <t>Ensure the running and on disk configuration is the same</t>
        </r>
      </text>
    </comment>
    <comment ref="L74" authorId="0" shapeId="0" xr:uid="{00000000-0006-0000-0400-000014010000}">
      <text>
        <r>
          <rPr>
            <sz val="11"/>
            <rFont val="Calibri"/>
          </rPr>
          <t>Ensure audit configuration files mode is configured</t>
        </r>
      </text>
    </comment>
    <comment ref="M74" authorId="0" shapeId="0" xr:uid="{00000000-0006-0000-0400-000015010000}">
      <text>
        <r>
          <rPr>
            <sz val="11"/>
            <rFont val="Calibri"/>
          </rPr>
          <t>Ensure audit configuration files owner is configured</t>
        </r>
      </text>
    </comment>
    <comment ref="N74" authorId="0" shapeId="0" xr:uid="{00000000-0006-0000-0400-000016010000}">
      <text>
        <r>
          <rPr>
            <sz val="11"/>
            <rFont val="Calibri"/>
          </rPr>
          <t>Ensure audit configuration files group owner is configured</t>
        </r>
      </text>
    </comment>
    <comment ref="O74" authorId="0" shapeId="0" xr:uid="{00000000-0006-0000-0400-000017010000}">
      <text>
        <r>
          <rPr>
            <sz val="11"/>
            <rFont val="Calibri"/>
          </rPr>
          <t>Ensure audit tools mode is configured</t>
        </r>
      </text>
    </comment>
    <comment ref="P74" authorId="0" shapeId="0" xr:uid="{00000000-0006-0000-0400-000018010000}">
      <text>
        <r>
          <rPr>
            <sz val="11"/>
            <rFont val="Calibri"/>
          </rPr>
          <t>Ensure audit tools owner is configured</t>
        </r>
      </text>
    </comment>
    <comment ref="Q74" authorId="0" shapeId="0" xr:uid="{00000000-0006-0000-0400-000019010000}">
      <text>
        <r>
          <rPr>
            <sz val="11"/>
            <rFont val="Calibri"/>
          </rPr>
          <t>Ensure audit tools group owner is configured</t>
        </r>
      </text>
    </comment>
    <comment ref="J77" authorId="0" shapeId="0" xr:uid="{00000000-0006-0000-0400-00001A010000}">
      <text>
        <r>
          <rPr>
            <sz val="11"/>
            <rFont val="Calibri"/>
          </rPr>
          <t>Ensure systemd-journal-remote is installed</t>
        </r>
      </text>
    </comment>
    <comment ref="K77" authorId="0" shapeId="0" xr:uid="{00000000-0006-0000-0400-00001B010000}">
      <text>
        <r>
          <rPr>
            <sz val="11"/>
            <rFont val="Calibri"/>
          </rPr>
          <t>Ensure systemd-journal-remote authentication is configured</t>
        </r>
      </text>
    </comment>
    <comment ref="L77" authorId="0" shapeId="0" xr:uid="{00000000-0006-0000-0400-00001C010000}">
      <text>
        <r>
          <rPr>
            <sz val="11"/>
            <rFont val="Calibri"/>
          </rPr>
          <t>Ensure systemd-journal-upload is enabled and active</t>
        </r>
      </text>
    </comment>
    <comment ref="J92" authorId="0" shapeId="0" xr:uid="{00000000-0006-0000-0400-00001D010000}">
      <text>
        <r>
          <rPr>
            <sz val="11"/>
            <rFont val="Calibri"/>
          </rPr>
          <t>Ensure usb-storage kernel module is not available</t>
        </r>
      </text>
    </comment>
    <comment ref="K92" authorId="0" shapeId="0" xr:uid="{00000000-0006-0000-0400-00001E010000}">
      <text>
        <r>
          <rPr>
            <sz val="11"/>
            <rFont val="Calibri"/>
          </rPr>
          <t>Ensure GDM automatic mounting of removable media is disabled</t>
        </r>
      </text>
    </comment>
    <comment ref="L92" authorId="0" shapeId="0" xr:uid="{00000000-0006-0000-0400-00001F010000}">
      <text>
        <r>
          <rPr>
            <sz val="11"/>
            <rFont val="Calibri"/>
          </rPr>
          <t>Ensure GDM autorun-never is enabled</t>
        </r>
      </text>
    </comment>
    <comment ref="M92" authorId="0" shapeId="0" xr:uid="{00000000-0006-0000-0400-000020010000}">
      <text>
        <r>
          <rPr>
            <sz val="11"/>
            <rFont val="Calibri"/>
          </rPr>
          <t>Ensure GDM autorun-never is not overridden</t>
        </r>
      </text>
    </comment>
    <comment ref="N92" authorId="0" shapeId="0" xr:uid="{00000000-0006-0000-0400-000021010000}">
      <text>
        <r>
          <rPr>
            <sz val="11"/>
            <rFont val="Calibri"/>
          </rPr>
          <t>Ensure autofs services are not in use</t>
        </r>
      </text>
    </comment>
    <comment ref="J94" authorId="0" shapeId="0" xr:uid="{00000000-0006-0000-0400-000022010000}">
      <text>
        <r>
          <rPr>
            <sz val="11"/>
            <rFont val="Calibri"/>
          </rPr>
          <t>Ensure address space layout randomization is enabled</t>
        </r>
      </text>
    </comment>
    <comment ref="K94" authorId="0" shapeId="0" xr:uid="{00000000-0006-0000-0400-000023010000}">
      <text>
        <r>
          <rPr>
            <sz val="11"/>
            <rFont val="Calibri"/>
          </rPr>
          <t>Ensure ptrace_scope is restricted</t>
        </r>
      </text>
    </comment>
    <comment ref="J119" authorId="0" shapeId="0" xr:uid="{00000000-0006-0000-0400-000024010000}">
      <text>
        <r>
          <rPr>
            <sz val="11"/>
            <rFont val="Calibri"/>
          </rPr>
          <t>Ensure AIDE is installed</t>
        </r>
      </text>
    </comment>
    <comment ref="K119" authorId="0" shapeId="0" xr:uid="{00000000-0006-0000-0400-000025010000}">
      <text>
        <r>
          <rPr>
            <sz val="11"/>
            <rFont val="Calibri"/>
          </rPr>
          <t>Ensure filesystem integrity is regularly checked</t>
        </r>
      </text>
    </comment>
    <comment ref="L119" authorId="0" shapeId="0" xr:uid="{00000000-0006-0000-0400-000026010000}">
      <text>
        <r>
          <rPr>
            <sz val="11"/>
            <rFont val="Calibri"/>
          </rPr>
          <t>Ensure cryptographic mechanisms are used to protect the integrity of audit tools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GDM screen locks when the user is idle</t>
        </r>
      </text>
    </comment>
    <comment ref="I2" authorId="0" shapeId="0" xr:uid="{00000000-0006-0000-0500-00000C000000}">
      <text>
        <r>
          <rPr>
            <sz val="11"/>
            <rFont val="Calibri"/>
          </rPr>
          <t>Ensure GDM screen locks cannot be overridden</t>
        </r>
      </text>
    </comment>
    <comment ref="J2" authorId="0" shapeId="0" xr:uid="{00000000-0006-0000-0500-000002000000}">
      <text>
        <r>
          <rPr>
            <sz val="11"/>
            <rFont val="Calibri"/>
          </rPr>
          <t>Ensure sshd ClientAliveInterval and ClientAliveCountMax are configured</t>
        </r>
      </text>
    </comment>
    <comment ref="K2" authorId="0" shapeId="0" xr:uid="{00000000-0006-0000-0500-000003000000}">
      <text>
        <r>
          <rPr>
            <sz val="11"/>
            <rFont val="Calibri"/>
          </rPr>
          <t>Ensure sshd LoginGraceTime is configured</t>
        </r>
      </text>
    </comment>
    <comment ref="L2" authorId="0" shapeId="0" xr:uid="{00000000-0006-0000-0500-000004000000}">
      <text>
        <r>
          <rPr>
            <sz val="11"/>
            <rFont val="Calibri"/>
          </rPr>
          <t>Ensure sshd MaxAuthTries is configured</t>
        </r>
      </text>
    </comment>
    <comment ref="M2" authorId="0" shapeId="0" xr:uid="{00000000-0006-0000-0500-000005000000}">
      <text>
        <r>
          <rPr>
            <sz val="11"/>
            <rFont val="Calibri"/>
          </rPr>
          <t>Ensure sshd MaxSessions is configured</t>
        </r>
      </text>
    </comment>
    <comment ref="N2" authorId="0" shapeId="0" xr:uid="{00000000-0006-0000-0500-000006000000}">
      <text>
        <r>
          <rPr>
            <sz val="11"/>
            <rFont val="Calibri"/>
          </rPr>
          <t>Ensure sshd MaxStartups is configured</t>
        </r>
      </text>
    </comment>
    <comment ref="O2" authorId="0" shapeId="0" xr:uid="{00000000-0006-0000-0500-000007000000}">
      <text>
        <r>
          <rPr>
            <sz val="11"/>
            <rFont val="Calibri"/>
          </rPr>
          <t>Ensure pam_faillock module is enabled</t>
        </r>
      </text>
    </comment>
    <comment ref="P2" authorId="0" shapeId="0" xr:uid="{00000000-0006-0000-0500-000008000000}">
      <text>
        <r>
          <rPr>
            <sz val="11"/>
            <rFont val="Calibri"/>
          </rPr>
          <t>Ensure password failed attempts lockout is configured</t>
        </r>
      </text>
    </comment>
    <comment ref="Q2" authorId="0" shapeId="0" xr:uid="{00000000-0006-0000-0500-000009000000}">
      <text>
        <r>
          <rPr>
            <sz val="11"/>
            <rFont val="Calibri"/>
          </rPr>
          <t>Ensure password unlock time is configured</t>
        </r>
      </text>
    </comment>
    <comment ref="R2" authorId="0" shapeId="0" xr:uid="{00000000-0006-0000-0500-00000A000000}">
      <text>
        <r>
          <rPr>
            <sz val="11"/>
            <rFont val="Calibri"/>
          </rPr>
          <t>Ensure password failed attempts lockout includes root account</t>
        </r>
      </text>
    </comment>
    <comment ref="S2" authorId="0" shapeId="0" xr:uid="{00000000-0006-0000-0500-00000B000000}">
      <text>
        <r>
          <rPr>
            <sz val="11"/>
            <rFont val="Calibri"/>
          </rPr>
          <t>Ensure default user shell timeout is configured</t>
        </r>
      </text>
    </comment>
    <comment ref="H6" authorId="0" shapeId="0" xr:uid="{00000000-0006-0000-0500-00000D000000}">
      <text>
        <r>
          <rPr>
            <sz val="11"/>
            <rFont val="Calibri"/>
          </rPr>
          <t>Ensure all AppArmor Profiles are enforcing</t>
        </r>
      </text>
    </comment>
    <comment ref="H7" authorId="0" shapeId="0" xr:uid="{00000000-0006-0000-0500-00000E000000}">
      <text>
        <r>
          <rPr>
            <sz val="11"/>
            <rFont val="Calibri"/>
          </rPr>
          <t>Ensure a nftables table exists</t>
        </r>
      </text>
    </comment>
    <comment ref="I7" authorId="0" shapeId="0" xr:uid="{00000000-0006-0000-0500-00001E000000}">
      <text>
        <r>
          <rPr>
            <sz val="11"/>
            <rFont val="Calibri"/>
          </rPr>
          <t>Ensure nftables base chains exist</t>
        </r>
      </text>
    </comment>
    <comment ref="J7" authorId="0" shapeId="0" xr:uid="{00000000-0006-0000-0500-00001F000000}">
      <text>
        <r>
          <rPr>
            <sz val="11"/>
            <rFont val="Calibri"/>
          </rPr>
          <t>Ensure AIDE is installed</t>
        </r>
      </text>
    </comment>
    <comment ref="K7" authorId="0" shapeId="0" xr:uid="{00000000-0006-0000-0500-000020000000}">
      <text>
        <r>
          <rPr>
            <sz val="11"/>
            <rFont val="Calibri"/>
          </rPr>
          <t>Ensure filesystem integrity is regularly checked</t>
        </r>
      </text>
    </comment>
    <comment ref="L7" authorId="0" shapeId="0" xr:uid="{00000000-0006-0000-0500-000021000000}">
      <text>
        <r>
          <rPr>
            <sz val="11"/>
            <rFont val="Calibri"/>
          </rPr>
          <t>Ensure cryptographic mechanisms are used to protect the integrity of audit tools</t>
        </r>
      </text>
    </comment>
    <comment ref="M7" authorId="0" shapeId="0" xr:uid="{00000000-0006-0000-0500-000022000000}">
      <text>
        <r>
          <rPr>
            <sz val="11"/>
            <rFont val="Calibri"/>
          </rPr>
          <t>Ensure auditing for processes that start prior to auditd is enabled</t>
        </r>
      </text>
    </comment>
    <comment ref="N7" authorId="0" shapeId="0" xr:uid="{00000000-0006-0000-0500-000023000000}">
      <text>
        <r>
          <rPr>
            <sz val="11"/>
            <rFont val="Calibri"/>
          </rPr>
          <t>Ensure changes to system administration scope (sudoers) is collected</t>
        </r>
      </text>
    </comment>
    <comment ref="O7" authorId="0" shapeId="0" xr:uid="{00000000-0006-0000-0500-000024000000}">
      <text>
        <r>
          <rPr>
            <sz val="11"/>
            <rFont val="Calibri"/>
          </rPr>
          <t>Ensure actions as another user are always logged</t>
        </r>
      </text>
    </comment>
    <comment ref="P7" authorId="0" shapeId="0" xr:uid="{00000000-0006-0000-0500-000025000000}">
      <text>
        <r>
          <rPr>
            <sz val="11"/>
            <rFont val="Calibri"/>
          </rPr>
          <t>Ensure events that modify the sudo log file are collected</t>
        </r>
      </text>
    </comment>
    <comment ref="Q7" authorId="0" shapeId="0" xr:uid="{00000000-0006-0000-0500-000026000000}">
      <text>
        <r>
          <rPr>
            <sz val="11"/>
            <rFont val="Calibri"/>
          </rPr>
          <t>Ensure events that modify date and time information are collected</t>
        </r>
      </text>
    </comment>
    <comment ref="R7" authorId="0" shapeId="0" xr:uid="{00000000-0006-0000-0500-000027000000}">
      <text>
        <r>
          <rPr>
            <sz val="11"/>
            <rFont val="Calibri"/>
          </rPr>
          <t>Ensure events that modify the system</t>
        </r>
        <r>
          <rPr>
            <sz val="11"/>
            <color rgb="FF000000"/>
            <rFont val="Calibri"/>
          </rPr>
          <t>'</t>
        </r>
        <r>
          <rPr>
            <sz val="11"/>
            <color rgb="FF000000"/>
            <rFont val="Calibri"/>
          </rPr>
          <t>s network environment are collected</t>
        </r>
      </text>
    </comment>
    <comment ref="S7" authorId="0" shapeId="0" xr:uid="{00000000-0006-0000-0500-000028000000}">
      <text>
        <r>
          <rPr>
            <sz val="11"/>
            <rFont val="Calibri"/>
          </rPr>
          <t>Ensure use of privileged commands are collected</t>
        </r>
      </text>
    </comment>
    <comment ref="T7" authorId="0" shapeId="0" xr:uid="{00000000-0006-0000-0500-00000F000000}">
      <text>
        <r>
          <rPr>
            <sz val="11"/>
            <rFont val="Calibri"/>
          </rPr>
          <t>Ensure unsuccessful file access attempts are collected</t>
        </r>
      </text>
    </comment>
    <comment ref="U7" authorId="0" shapeId="0" xr:uid="{00000000-0006-0000-0500-000010000000}">
      <text>
        <r>
          <rPr>
            <sz val="11"/>
            <rFont val="Calibri"/>
          </rPr>
          <t>Ensure events that modify user/group information are collected</t>
        </r>
      </text>
    </comment>
    <comment ref="V7" authorId="0" shapeId="0" xr:uid="{00000000-0006-0000-0500-000011000000}">
      <text>
        <r>
          <rPr>
            <sz val="11"/>
            <rFont val="Calibri"/>
          </rPr>
          <t>Ensure discretionary access control permission modification events are collected</t>
        </r>
      </text>
    </comment>
    <comment ref="W7" authorId="0" shapeId="0" xr:uid="{00000000-0006-0000-0500-000012000000}">
      <text>
        <r>
          <rPr>
            <sz val="11"/>
            <rFont val="Calibri"/>
          </rPr>
          <t>Ensure successful file system mounts are collected</t>
        </r>
      </text>
    </comment>
    <comment ref="X7" authorId="0" shapeId="0" xr:uid="{00000000-0006-0000-0500-000013000000}">
      <text>
        <r>
          <rPr>
            <sz val="11"/>
            <rFont val="Calibri"/>
          </rPr>
          <t>Ensure session initiation information is collected</t>
        </r>
      </text>
    </comment>
    <comment ref="Y7" authorId="0" shapeId="0" xr:uid="{00000000-0006-0000-0500-000014000000}">
      <text>
        <r>
          <rPr>
            <sz val="11"/>
            <rFont val="Calibri"/>
          </rPr>
          <t>Ensure login and logout events are collected</t>
        </r>
      </text>
    </comment>
    <comment ref="Z7" authorId="0" shapeId="0" xr:uid="{00000000-0006-0000-0500-000015000000}">
      <text>
        <r>
          <rPr>
            <sz val="11"/>
            <rFont val="Calibri"/>
          </rPr>
          <t>Ensure file deletion events by users are collected</t>
        </r>
      </text>
    </comment>
    <comment ref="AA7" authorId="0" shapeId="0" xr:uid="{00000000-0006-0000-0500-000016000000}">
      <text>
        <r>
          <rPr>
            <sz val="11"/>
            <rFont val="Calibri"/>
          </rPr>
          <t>Ensure events that modify the system</t>
        </r>
        <r>
          <rPr>
            <sz val="11"/>
            <color rgb="FF000000"/>
            <rFont val="Calibri"/>
          </rPr>
          <t>'</t>
        </r>
        <r>
          <rPr>
            <sz val="11"/>
            <color rgb="FF000000"/>
            <rFont val="Calibri"/>
          </rPr>
          <t>s Mandatory Access Controls are collected</t>
        </r>
      </text>
    </comment>
    <comment ref="AB7" authorId="0" shapeId="0" xr:uid="{00000000-0006-0000-0500-000017000000}">
      <text>
        <r>
          <rPr>
            <sz val="11"/>
            <rFont val="Calibri"/>
          </rPr>
          <t>Ensure successful and unsuccessful attempts to use the chcon command are recorded</t>
        </r>
      </text>
    </comment>
    <comment ref="AC7" authorId="0" shapeId="0" xr:uid="{00000000-0006-0000-0500-000018000000}">
      <text>
        <r>
          <rPr>
            <sz val="11"/>
            <rFont val="Calibri"/>
          </rPr>
          <t>Ensure successful and unsuccessful attempts to use the setfacl command are recorded</t>
        </r>
      </text>
    </comment>
    <comment ref="AD7" authorId="0" shapeId="0" xr:uid="{00000000-0006-0000-0500-000019000000}">
      <text>
        <r>
          <rPr>
            <sz val="11"/>
            <rFont val="Calibri"/>
          </rPr>
          <t>Ensure successful and unsuccessful attempts to use the chacl command are recorded</t>
        </r>
      </text>
    </comment>
    <comment ref="AE7" authorId="0" shapeId="0" xr:uid="{00000000-0006-0000-0500-00001A000000}">
      <text>
        <r>
          <rPr>
            <sz val="11"/>
            <rFont val="Calibri"/>
          </rPr>
          <t>Ensure successful and unsuccessful attempts to use the usermod command are recorded</t>
        </r>
      </text>
    </comment>
    <comment ref="AF7" authorId="0" shapeId="0" xr:uid="{00000000-0006-0000-0500-00001B000000}">
      <text>
        <r>
          <rPr>
            <sz val="11"/>
            <rFont val="Calibri"/>
          </rPr>
          <t>Ensure kernel module loading unloading and modification is collected</t>
        </r>
      </text>
    </comment>
    <comment ref="AG7" authorId="0" shapeId="0" xr:uid="{00000000-0006-0000-0500-00001C000000}">
      <text>
        <r>
          <rPr>
            <sz val="11"/>
            <rFont val="Calibri"/>
          </rPr>
          <t>Ensure the audit configuration is immutable</t>
        </r>
      </text>
    </comment>
    <comment ref="AH7" authorId="0" shapeId="0" xr:uid="{00000000-0006-0000-0500-00001D000000}">
      <text>
        <r>
          <rPr>
            <sz val="11"/>
            <rFont val="Calibri"/>
          </rPr>
          <t>Ensure the running and on disk configuration is the same</t>
        </r>
      </text>
    </comment>
    <comment ref="H8" authorId="0" shapeId="0" xr:uid="{00000000-0006-0000-0500-000029000000}">
      <text>
        <r>
          <rPr>
            <sz val="11"/>
            <rFont val="Calibri"/>
          </rPr>
          <t>Ensure ptrace_scope is restricted</t>
        </r>
      </text>
    </comment>
    <comment ref="H9" authorId="0" shapeId="0" xr:uid="{00000000-0006-0000-0500-00002A000000}">
      <text>
        <r>
          <rPr>
            <sz val="11"/>
            <rFont val="Calibri"/>
          </rPr>
          <t>Ensure bootloader password is set</t>
        </r>
      </text>
    </comment>
    <comment ref="H10" authorId="0" shapeId="0" xr:uid="{00000000-0006-0000-0500-00002B000000}">
      <text>
        <r>
          <rPr>
            <sz val="11"/>
            <rFont val="Calibri"/>
          </rPr>
          <t>Ensure GPG keys are configured</t>
        </r>
      </text>
    </comment>
    <comment ref="I10" authorId="0" shapeId="0" xr:uid="{00000000-0006-0000-0500-00002C000000}">
      <text>
        <r>
          <rPr>
            <sz val="11"/>
            <rFont val="Calibri"/>
          </rPr>
          <t>Ensure prelink is not installed</t>
        </r>
      </text>
    </comment>
    <comment ref="H12" authorId="0" shapeId="0" xr:uid="{00000000-0006-0000-0500-00002D000000}">
      <text>
        <r>
          <rPr>
            <sz val="11"/>
            <rFont val="Calibri"/>
          </rPr>
          <t>Ensure bogus icmp responses are ignored</t>
        </r>
      </text>
    </comment>
    <comment ref="I12" authorId="0" shapeId="0" xr:uid="{00000000-0006-0000-0500-00002E000000}">
      <text>
        <r>
          <rPr>
            <sz val="11"/>
            <rFont val="Calibri"/>
          </rPr>
          <t>Ensure journald Compress is configured</t>
        </r>
      </text>
    </comment>
    <comment ref="J12" authorId="0" shapeId="0" xr:uid="{00000000-0006-0000-0500-00002F000000}">
      <text>
        <r>
          <rPr>
            <sz val="11"/>
            <rFont val="Calibri"/>
          </rPr>
          <t>Ensure audit log storage size is configured</t>
        </r>
      </text>
    </comment>
    <comment ref="K12" authorId="0" shapeId="0" xr:uid="{00000000-0006-0000-0500-000030000000}">
      <text>
        <r>
          <rPr>
            <sz val="11"/>
            <rFont val="Calibri"/>
          </rPr>
          <t>Ensure audit logs are not automatically deleted</t>
        </r>
      </text>
    </comment>
    <comment ref="H13" authorId="0" shapeId="0" xr:uid="{00000000-0006-0000-0500-000031000000}">
      <text>
        <r>
          <rPr>
            <sz val="11"/>
            <rFont val="Calibri"/>
          </rPr>
          <t>Ensure core dumps are restricted</t>
        </r>
      </text>
    </comment>
    <comment ref="H14" authorId="0" shapeId="0" xr:uid="{00000000-0006-0000-0500-000032000000}">
      <text>
        <r>
          <rPr>
            <sz val="11"/>
            <rFont val="Calibri"/>
          </rPr>
          <t>Ensure cramfs kernel module is not available</t>
        </r>
      </text>
    </comment>
    <comment ref="I14" authorId="0" shapeId="0" xr:uid="{00000000-0006-0000-0500-000040000000}">
      <text>
        <r>
          <rPr>
            <sz val="11"/>
            <rFont val="Calibri"/>
          </rPr>
          <t>Ensure freevxfs kernel module is not available</t>
        </r>
      </text>
    </comment>
    <comment ref="J14" authorId="0" shapeId="0" xr:uid="{00000000-0006-0000-0500-000041000000}">
      <text>
        <r>
          <rPr>
            <sz val="11"/>
            <rFont val="Calibri"/>
          </rPr>
          <t>Ensure hfs kernel module is not available</t>
        </r>
      </text>
    </comment>
    <comment ref="K14" authorId="0" shapeId="0" xr:uid="{00000000-0006-0000-0500-000042000000}">
      <text>
        <r>
          <rPr>
            <sz val="11"/>
            <rFont val="Calibri"/>
          </rPr>
          <t>Ensure hfsplus kernel module is not available</t>
        </r>
      </text>
    </comment>
    <comment ref="L14" authorId="0" shapeId="0" xr:uid="{00000000-0006-0000-0500-000043000000}">
      <text>
        <r>
          <rPr>
            <sz val="11"/>
            <rFont val="Calibri"/>
          </rPr>
          <t>Ensure jffs2 kernel module is not available</t>
        </r>
      </text>
    </comment>
    <comment ref="M14" authorId="0" shapeId="0" xr:uid="{00000000-0006-0000-0500-000044000000}">
      <text>
        <r>
          <rPr>
            <sz val="11"/>
            <rFont val="Calibri"/>
          </rPr>
          <t>Ensure squashfs kernel module is not available</t>
        </r>
      </text>
    </comment>
    <comment ref="N14" authorId="0" shapeId="0" xr:uid="{00000000-0006-0000-0500-000045000000}">
      <text>
        <r>
          <rPr>
            <sz val="11"/>
            <rFont val="Calibri"/>
          </rPr>
          <t>Ensure udf kernel module is not available</t>
        </r>
      </text>
    </comment>
    <comment ref="O14" authorId="0" shapeId="0" xr:uid="{00000000-0006-0000-0500-000046000000}">
      <text>
        <r>
          <rPr>
            <sz val="11"/>
            <rFont val="Calibri"/>
          </rPr>
          <t>Ensure Automatic Error Reporting is not enabled</t>
        </r>
      </text>
    </comment>
    <comment ref="P14" authorId="0" shapeId="0" xr:uid="{00000000-0006-0000-0500-000047000000}">
      <text>
        <r>
          <rPr>
            <sz val="11"/>
            <rFont val="Calibri"/>
          </rPr>
          <t>Ensure GDM is removed</t>
        </r>
      </text>
    </comment>
    <comment ref="Q14" authorId="0" shapeId="0" xr:uid="{00000000-0006-0000-0500-000048000000}">
      <text>
        <r>
          <rPr>
            <sz val="11"/>
            <rFont val="Calibri"/>
          </rPr>
          <t>Ensure GDM automatic mounting of removable media is disabled</t>
        </r>
      </text>
    </comment>
    <comment ref="R14" authorId="0" shapeId="0" xr:uid="{00000000-0006-0000-0500-000049000000}">
      <text>
        <r>
          <rPr>
            <sz val="11"/>
            <rFont val="Calibri"/>
          </rPr>
          <t>Ensure GDM disabling automatic mounting of removable media is not overridden</t>
        </r>
      </text>
    </comment>
    <comment ref="S14" authorId="0" shapeId="0" xr:uid="{00000000-0006-0000-0500-00004A000000}">
      <text>
        <r>
          <rPr>
            <sz val="11"/>
            <rFont val="Calibri"/>
          </rPr>
          <t>Ensure GDM autorun-never is enabled</t>
        </r>
      </text>
    </comment>
    <comment ref="T14" authorId="0" shapeId="0" xr:uid="{00000000-0006-0000-0500-00004B000000}">
      <text>
        <r>
          <rPr>
            <sz val="11"/>
            <rFont val="Calibri"/>
          </rPr>
          <t>Ensure GDM autorun-never is not overridden</t>
        </r>
      </text>
    </comment>
    <comment ref="U14" authorId="0" shapeId="0" xr:uid="{00000000-0006-0000-0500-00004C000000}">
      <text>
        <r>
          <rPr>
            <sz val="11"/>
            <rFont val="Calibri"/>
          </rPr>
          <t>Ensure autofs services are not in use</t>
        </r>
      </text>
    </comment>
    <comment ref="V14" authorId="0" shapeId="0" xr:uid="{00000000-0006-0000-0500-00004D000000}">
      <text>
        <r>
          <rPr>
            <sz val="11"/>
            <rFont val="Calibri"/>
          </rPr>
          <t>Ensure avahi daemon services are not in use</t>
        </r>
      </text>
    </comment>
    <comment ref="W14" authorId="0" shapeId="0" xr:uid="{00000000-0006-0000-0500-00004E000000}">
      <text>
        <r>
          <rPr>
            <sz val="11"/>
            <rFont val="Calibri"/>
          </rPr>
          <t>Ensure dhcp server services are not in use</t>
        </r>
      </text>
    </comment>
    <comment ref="X14" authorId="0" shapeId="0" xr:uid="{00000000-0006-0000-0500-00004F000000}">
      <text>
        <r>
          <rPr>
            <sz val="11"/>
            <rFont val="Calibri"/>
          </rPr>
          <t>Ensure dns server services are not in use</t>
        </r>
      </text>
    </comment>
    <comment ref="Y14" authorId="0" shapeId="0" xr:uid="{00000000-0006-0000-0500-000050000000}">
      <text>
        <r>
          <rPr>
            <sz val="11"/>
            <rFont val="Calibri"/>
          </rPr>
          <t>Ensure dnsmasq services are not in use</t>
        </r>
      </text>
    </comment>
    <comment ref="Z14" authorId="0" shapeId="0" xr:uid="{00000000-0006-0000-0500-000051000000}">
      <text>
        <r>
          <rPr>
            <sz val="11"/>
            <rFont val="Calibri"/>
          </rPr>
          <t>Ensure ftp server services are not in use</t>
        </r>
      </text>
    </comment>
    <comment ref="AA14" authorId="0" shapeId="0" xr:uid="{00000000-0006-0000-0500-000052000000}">
      <text>
        <r>
          <rPr>
            <sz val="11"/>
            <rFont val="Calibri"/>
          </rPr>
          <t>Ensure ldap server services are not in use</t>
        </r>
      </text>
    </comment>
    <comment ref="AB14" authorId="0" shapeId="0" xr:uid="{00000000-0006-0000-0500-000053000000}">
      <text>
        <r>
          <rPr>
            <sz val="11"/>
            <rFont val="Calibri"/>
          </rPr>
          <t>Ensure message access server services are not in use</t>
        </r>
      </text>
    </comment>
    <comment ref="AC14" authorId="0" shapeId="0" xr:uid="{00000000-0006-0000-0500-000054000000}">
      <text>
        <r>
          <rPr>
            <sz val="11"/>
            <rFont val="Calibri"/>
          </rPr>
          <t>Ensure network file system services are not in use</t>
        </r>
      </text>
    </comment>
    <comment ref="AD14" authorId="0" shapeId="0" xr:uid="{00000000-0006-0000-0500-000055000000}">
      <text>
        <r>
          <rPr>
            <sz val="11"/>
            <rFont val="Calibri"/>
          </rPr>
          <t>Ensure nis server services are not in use</t>
        </r>
      </text>
    </comment>
    <comment ref="AE14" authorId="0" shapeId="0" xr:uid="{00000000-0006-0000-0500-000056000000}">
      <text>
        <r>
          <rPr>
            <sz val="11"/>
            <rFont val="Calibri"/>
          </rPr>
          <t>Ensure print server services are not in use</t>
        </r>
      </text>
    </comment>
    <comment ref="AF14" authorId="0" shapeId="0" xr:uid="{00000000-0006-0000-0500-000057000000}">
      <text>
        <r>
          <rPr>
            <sz val="11"/>
            <rFont val="Calibri"/>
          </rPr>
          <t>Ensure rpcbind services are not in use</t>
        </r>
      </text>
    </comment>
    <comment ref="AG14" authorId="0" shapeId="0" xr:uid="{00000000-0006-0000-0500-000058000000}">
      <text>
        <r>
          <rPr>
            <sz val="11"/>
            <rFont val="Calibri"/>
          </rPr>
          <t>Ensure rsync services are not in use</t>
        </r>
      </text>
    </comment>
    <comment ref="AH14" authorId="0" shapeId="0" xr:uid="{00000000-0006-0000-0500-000059000000}">
      <text>
        <r>
          <rPr>
            <sz val="11"/>
            <rFont val="Calibri"/>
          </rPr>
          <t>Ensure samba file server services are not in use</t>
        </r>
      </text>
    </comment>
    <comment ref="AI14" authorId="0" shapeId="0" xr:uid="{00000000-0006-0000-0500-000033000000}">
      <text>
        <r>
          <rPr>
            <sz val="11"/>
            <rFont val="Calibri"/>
          </rPr>
          <t>Ensure snmp services are not in use</t>
        </r>
      </text>
    </comment>
    <comment ref="AJ14" authorId="0" shapeId="0" xr:uid="{00000000-0006-0000-0500-000034000000}">
      <text>
        <r>
          <rPr>
            <sz val="11"/>
            <rFont val="Calibri"/>
          </rPr>
          <t>Ensure tftp server services are not in use</t>
        </r>
      </text>
    </comment>
    <comment ref="AK14" authorId="0" shapeId="0" xr:uid="{00000000-0006-0000-0500-000035000000}">
      <text>
        <r>
          <rPr>
            <sz val="11"/>
            <rFont val="Calibri"/>
          </rPr>
          <t>Ensure web proxy server services are not in use</t>
        </r>
      </text>
    </comment>
    <comment ref="AL14" authorId="0" shapeId="0" xr:uid="{00000000-0006-0000-0500-000036000000}">
      <text>
        <r>
          <rPr>
            <sz val="11"/>
            <rFont val="Calibri"/>
          </rPr>
          <t>Ensure web server services are not in use</t>
        </r>
      </text>
    </comment>
    <comment ref="AM14" authorId="0" shapeId="0" xr:uid="{00000000-0006-0000-0500-000037000000}">
      <text>
        <r>
          <rPr>
            <sz val="11"/>
            <rFont val="Calibri"/>
          </rPr>
          <t>Ensure xinetd services are not in use</t>
        </r>
      </text>
    </comment>
    <comment ref="AN14" authorId="0" shapeId="0" xr:uid="{00000000-0006-0000-0500-000038000000}">
      <text>
        <r>
          <rPr>
            <sz val="11"/>
            <rFont val="Calibri"/>
          </rPr>
          <t>Ensure X window server services are not in use</t>
        </r>
      </text>
    </comment>
    <comment ref="AO14" authorId="0" shapeId="0" xr:uid="{00000000-0006-0000-0500-000039000000}">
      <text>
        <r>
          <rPr>
            <sz val="11"/>
            <rFont val="Calibri"/>
          </rPr>
          <t>Ensure mail transfer agent is configured for local-only mode</t>
        </r>
      </text>
    </comment>
    <comment ref="AP14" authorId="0" shapeId="0" xr:uid="{00000000-0006-0000-0500-00003A000000}">
      <text>
        <r>
          <rPr>
            <sz val="11"/>
            <rFont val="Calibri"/>
          </rPr>
          <t>Ensure only approved services are listening on a network interface</t>
        </r>
      </text>
    </comment>
    <comment ref="AQ14" authorId="0" shapeId="0" xr:uid="{00000000-0006-0000-0500-00003B000000}">
      <text>
        <r>
          <rPr>
            <sz val="11"/>
            <rFont val="Calibri"/>
          </rPr>
          <t>Ensure NIS Client is not installed</t>
        </r>
      </text>
    </comment>
    <comment ref="AR14" authorId="0" shapeId="0" xr:uid="{00000000-0006-0000-0500-00003C000000}">
      <text>
        <r>
          <rPr>
            <sz val="11"/>
            <rFont val="Calibri"/>
          </rPr>
          <t>Ensure rsh client is not installed</t>
        </r>
      </text>
    </comment>
    <comment ref="AS14" authorId="0" shapeId="0" xr:uid="{00000000-0006-0000-0500-00003D000000}">
      <text>
        <r>
          <rPr>
            <sz val="11"/>
            <rFont val="Calibri"/>
          </rPr>
          <t>Ensure talk client is not installed</t>
        </r>
      </text>
    </comment>
    <comment ref="AT14" authorId="0" shapeId="0" xr:uid="{00000000-0006-0000-0500-00003E000000}">
      <text>
        <r>
          <rPr>
            <sz val="11"/>
            <rFont val="Calibri"/>
          </rPr>
          <t>Ensure telnet client is not installed</t>
        </r>
      </text>
    </comment>
    <comment ref="AU14" authorId="0" shapeId="0" xr:uid="{00000000-0006-0000-0500-00003F000000}">
      <text>
        <r>
          <rPr>
            <sz val="11"/>
            <rFont val="Calibri"/>
          </rPr>
          <t>Ensure ldap client is not installed</t>
        </r>
      </text>
    </comment>
    <comment ref="H16" authorId="0" shapeId="0" xr:uid="{00000000-0006-0000-0500-00005A000000}">
      <text>
        <r>
          <rPr>
            <sz val="11"/>
            <rFont val="Calibri"/>
          </rPr>
          <t>Ensure sshd Ciphers are configured</t>
        </r>
      </text>
    </comment>
    <comment ref="I16" authorId="0" shapeId="0" xr:uid="{00000000-0006-0000-0500-00005B000000}">
      <text>
        <r>
          <rPr>
            <sz val="11"/>
            <rFont val="Calibri"/>
          </rPr>
          <t>Ensure sshd KexAlgorithms is configured</t>
        </r>
      </text>
    </comment>
    <comment ref="J16" authorId="0" shapeId="0" xr:uid="{00000000-0006-0000-0500-00005C000000}">
      <text>
        <r>
          <rPr>
            <sz val="11"/>
            <rFont val="Calibri"/>
          </rPr>
          <t>Ensure sshd MACs are configured</t>
        </r>
      </text>
    </comment>
    <comment ref="K16" authorId="0" shapeId="0" xr:uid="{00000000-0006-0000-0500-00005D000000}">
      <text>
        <r>
          <rPr>
            <sz val="11"/>
            <rFont val="Calibri"/>
          </rPr>
          <t>Ensure pam_pwhistory includes use_authtok</t>
        </r>
      </text>
    </comment>
    <comment ref="L16" authorId="0" shapeId="0" xr:uid="{00000000-0006-0000-0500-00005E000000}">
      <text>
        <r>
          <rPr>
            <sz val="11"/>
            <rFont val="Calibri"/>
          </rPr>
          <t>Ensure pam_unix does not include nullok</t>
        </r>
      </text>
    </comment>
    <comment ref="M16" authorId="0" shapeId="0" xr:uid="{00000000-0006-0000-0500-00005F000000}">
      <text>
        <r>
          <rPr>
            <sz val="11"/>
            <rFont val="Calibri"/>
          </rPr>
          <t>Ensure pam_unix does not include remember</t>
        </r>
      </text>
    </comment>
    <comment ref="N16" authorId="0" shapeId="0" xr:uid="{00000000-0006-0000-0500-000060000000}">
      <text>
        <r>
          <rPr>
            <sz val="11"/>
            <rFont val="Calibri"/>
          </rPr>
          <t>Ensure pam_unix includes a strong password hashing algorithm</t>
        </r>
      </text>
    </comment>
    <comment ref="O16" authorId="0" shapeId="0" xr:uid="{00000000-0006-0000-0500-000061000000}">
      <text>
        <r>
          <rPr>
            <sz val="11"/>
            <rFont val="Calibri"/>
          </rPr>
          <t>Ensure pam_unix includes use_authtok</t>
        </r>
      </text>
    </comment>
    <comment ref="P16" authorId="0" shapeId="0" xr:uid="{00000000-0006-0000-0500-000062000000}">
      <text>
        <r>
          <rPr>
            <sz val="11"/>
            <rFont val="Calibri"/>
          </rPr>
          <t>Ensure strong password hashing algorithm is configured</t>
        </r>
      </text>
    </comment>
    <comment ref="Q16" authorId="0" shapeId="0" xr:uid="{00000000-0006-0000-0500-000063000000}">
      <text>
        <r>
          <rPr>
            <sz val="11"/>
            <rFont val="Calibri"/>
          </rPr>
          <t>Ensure systemd-journal-remote authentication is configured</t>
        </r>
      </text>
    </comment>
    <comment ref="H18" authorId="0" shapeId="0" xr:uid="{00000000-0006-0000-0500-000064000000}">
      <text>
        <r>
          <rPr>
            <sz val="11"/>
            <rFont val="Calibri"/>
          </rPr>
          <t>Ensure nosuid option set on /dev/shm partition</t>
        </r>
      </text>
    </comment>
    <comment ref="I18" authorId="0" shapeId="0" xr:uid="{00000000-0006-0000-0500-000065000000}">
      <text>
        <r>
          <rPr>
            <sz val="11"/>
            <rFont val="Calibri"/>
          </rPr>
          <t>Ensure separate partition exists for /home</t>
        </r>
      </text>
    </comment>
    <comment ref="J18" authorId="0" shapeId="0" xr:uid="{00000000-0006-0000-0500-000066000000}">
      <text>
        <r>
          <rPr>
            <sz val="11"/>
            <rFont val="Calibri"/>
          </rPr>
          <t>Ensure nodev option set on /home partition</t>
        </r>
      </text>
    </comment>
    <comment ref="K18" authorId="0" shapeId="0" xr:uid="{00000000-0006-0000-0500-000067000000}">
      <text>
        <r>
          <rPr>
            <sz val="11"/>
            <rFont val="Calibri"/>
          </rPr>
          <t>Ensure nodev option set on /var/log partition</t>
        </r>
      </text>
    </comment>
    <comment ref="H19" authorId="0" shapeId="0" xr:uid="{00000000-0006-0000-0500-000068000000}">
      <text>
        <r>
          <rPr>
            <sz val="11"/>
            <rFont val="Calibri"/>
          </rPr>
          <t>Ensure cramfs kernel module is not available</t>
        </r>
      </text>
    </comment>
    <comment ref="I19" authorId="0" shapeId="0" xr:uid="{00000000-0006-0000-0500-000069000000}">
      <text>
        <r>
          <rPr>
            <sz val="11"/>
            <rFont val="Calibri"/>
          </rPr>
          <t>Ensure freevxfs kernel module is not available</t>
        </r>
      </text>
    </comment>
    <comment ref="J19" authorId="0" shapeId="0" xr:uid="{00000000-0006-0000-0500-00006A000000}">
      <text>
        <r>
          <rPr>
            <sz val="11"/>
            <rFont val="Calibri"/>
          </rPr>
          <t>Ensure hfs kernel module is not available</t>
        </r>
      </text>
    </comment>
    <comment ref="K19" authorId="0" shapeId="0" xr:uid="{00000000-0006-0000-0500-00006B000000}">
      <text>
        <r>
          <rPr>
            <sz val="11"/>
            <rFont val="Calibri"/>
          </rPr>
          <t>Ensure hfsplus kernel module is not available</t>
        </r>
      </text>
    </comment>
    <comment ref="L19" authorId="0" shapeId="0" xr:uid="{00000000-0006-0000-0500-00006C000000}">
      <text>
        <r>
          <rPr>
            <sz val="11"/>
            <rFont val="Calibri"/>
          </rPr>
          <t>Ensure jffs2 kernel module is not available</t>
        </r>
      </text>
    </comment>
    <comment ref="M19" authorId="0" shapeId="0" xr:uid="{00000000-0006-0000-0500-00006D000000}">
      <text>
        <r>
          <rPr>
            <sz val="11"/>
            <rFont val="Calibri"/>
          </rPr>
          <t>Ensure squashfs kernel module is not available</t>
        </r>
      </text>
    </comment>
    <comment ref="N19" authorId="0" shapeId="0" xr:uid="{00000000-0006-0000-0500-00006E000000}">
      <text>
        <r>
          <rPr>
            <sz val="11"/>
            <rFont val="Calibri"/>
          </rPr>
          <t>Ensure udf kernel module is not available</t>
        </r>
      </text>
    </comment>
    <comment ref="O19" authorId="0" shapeId="0" xr:uid="{00000000-0006-0000-0500-00006F000000}">
      <text>
        <r>
          <rPr>
            <sz val="11"/>
            <rFont val="Calibri"/>
          </rPr>
          <t>Ensure address space layout randomization is enabled</t>
        </r>
      </text>
    </comment>
    <comment ref="P19" authorId="0" shapeId="0" xr:uid="{00000000-0006-0000-0500-000070000000}">
      <text>
        <r>
          <rPr>
            <sz val="11"/>
            <rFont val="Calibri"/>
          </rPr>
          <t>Ensure prelink is not installed</t>
        </r>
      </text>
    </comment>
    <comment ref="Q19" authorId="0" shapeId="0" xr:uid="{00000000-0006-0000-0500-000071000000}">
      <text>
        <r>
          <rPr>
            <sz val="11"/>
            <rFont val="Calibri"/>
          </rPr>
          <t>Ensure XDCMP is not enabled</t>
        </r>
      </text>
    </comment>
    <comment ref="H20" authorId="0" shapeId="0" xr:uid="{00000000-0006-0000-0500-000072000000}">
      <text>
        <r>
          <rPr>
            <sz val="11"/>
            <rFont val="Calibri"/>
          </rPr>
          <t>Ensure broadcast icmp requests are ignored</t>
        </r>
      </text>
    </comment>
    <comment ref="I20" authorId="0" shapeId="0" xr:uid="{00000000-0006-0000-0500-000073000000}">
      <text>
        <r>
          <rPr>
            <sz val="11"/>
            <rFont val="Calibri"/>
          </rPr>
          <t>Ensure tcp syn cookies is enabled</t>
        </r>
      </text>
    </comment>
    <comment ref="J20" authorId="0" shapeId="0" xr:uid="{00000000-0006-0000-0500-000074000000}">
      <text>
        <r>
          <rPr>
            <sz val="11"/>
            <rFont val="Calibri"/>
          </rPr>
          <t>Ensure ufw is installed</t>
        </r>
      </text>
    </comment>
    <comment ref="K20" authorId="0" shapeId="0" xr:uid="{00000000-0006-0000-0500-000075000000}">
      <text>
        <r>
          <rPr>
            <sz val="11"/>
            <rFont val="Calibri"/>
          </rPr>
          <t>Ensure ufw loopback traffic is configured</t>
        </r>
      </text>
    </comment>
    <comment ref="L20" authorId="0" shapeId="0" xr:uid="{00000000-0006-0000-0500-000076000000}">
      <text>
        <r>
          <rPr>
            <sz val="11"/>
            <rFont val="Calibri"/>
          </rPr>
          <t>Ensure ufw outbound connections are configured</t>
        </r>
      </text>
    </comment>
    <comment ref="M20" authorId="0" shapeId="0" xr:uid="{00000000-0006-0000-0500-000077000000}">
      <text>
        <r>
          <rPr>
            <sz val="11"/>
            <rFont val="Calibri"/>
          </rPr>
          <t>Ensure ufw default deny firewall policy</t>
        </r>
      </text>
    </comment>
    <comment ref="N20" authorId="0" shapeId="0" xr:uid="{00000000-0006-0000-0500-000078000000}">
      <text>
        <r>
          <rPr>
            <sz val="11"/>
            <rFont val="Calibri"/>
          </rPr>
          <t>Ensure nftables is installed</t>
        </r>
      </text>
    </comment>
    <comment ref="O20" authorId="0" shapeId="0" xr:uid="{00000000-0006-0000-0500-000079000000}">
      <text>
        <r>
          <rPr>
            <sz val="11"/>
            <rFont val="Calibri"/>
          </rPr>
          <t>Ensure a nftables table exists</t>
        </r>
      </text>
    </comment>
    <comment ref="P20" authorId="0" shapeId="0" xr:uid="{00000000-0006-0000-0500-00007A000000}">
      <text>
        <r>
          <rPr>
            <sz val="11"/>
            <rFont val="Calibri"/>
          </rPr>
          <t>Ensure nftables base chains exist</t>
        </r>
      </text>
    </comment>
    <comment ref="Q20" authorId="0" shapeId="0" xr:uid="{00000000-0006-0000-0500-00007B000000}">
      <text>
        <r>
          <rPr>
            <sz val="11"/>
            <rFont val="Calibri"/>
          </rPr>
          <t>Ensure nftables loopback traffic is configured</t>
        </r>
      </text>
    </comment>
    <comment ref="R20" authorId="0" shapeId="0" xr:uid="{00000000-0006-0000-0500-00007C000000}">
      <text>
        <r>
          <rPr>
            <sz val="11"/>
            <rFont val="Calibri"/>
          </rPr>
          <t>Ensure nftables outbound and established connections are configured</t>
        </r>
      </text>
    </comment>
    <comment ref="S20" authorId="0" shapeId="0" xr:uid="{00000000-0006-0000-0500-00007D000000}">
      <text>
        <r>
          <rPr>
            <sz val="11"/>
            <rFont val="Calibri"/>
          </rPr>
          <t>Ensure nftables default deny firewall policy</t>
        </r>
      </text>
    </comment>
    <comment ref="T20" authorId="0" shapeId="0" xr:uid="{00000000-0006-0000-0500-00007E000000}">
      <text>
        <r>
          <rPr>
            <sz val="11"/>
            <rFont val="Calibri"/>
          </rPr>
          <t>Ensure nftables service is enabled</t>
        </r>
      </text>
    </comment>
    <comment ref="U20" authorId="0" shapeId="0" xr:uid="{00000000-0006-0000-0500-00007F000000}">
      <text>
        <r>
          <rPr>
            <sz val="11"/>
            <rFont val="Calibri"/>
          </rPr>
          <t>Ensure nftables rules are permanent</t>
        </r>
      </text>
    </comment>
    <comment ref="V20" authorId="0" shapeId="0" xr:uid="{00000000-0006-0000-0500-000080000000}">
      <text>
        <r>
          <rPr>
            <sz val="11"/>
            <rFont val="Calibri"/>
          </rPr>
          <t>Ensure iptables packages are installed</t>
        </r>
      </text>
    </comment>
    <comment ref="W20" authorId="0" shapeId="0" xr:uid="{00000000-0006-0000-0500-000081000000}">
      <text>
        <r>
          <rPr>
            <sz val="11"/>
            <rFont val="Calibri"/>
          </rPr>
          <t>Ensure iptables default deny firewall policy</t>
        </r>
      </text>
    </comment>
    <comment ref="X20" authorId="0" shapeId="0" xr:uid="{00000000-0006-0000-0500-000082000000}">
      <text>
        <r>
          <rPr>
            <sz val="11"/>
            <rFont val="Calibri"/>
          </rPr>
          <t>Ensure iptables loopback traffic is configured</t>
        </r>
      </text>
    </comment>
    <comment ref="Y20" authorId="0" shapeId="0" xr:uid="{00000000-0006-0000-0500-000083000000}">
      <text>
        <r>
          <rPr>
            <sz val="11"/>
            <rFont val="Calibri"/>
          </rPr>
          <t>Ensure iptables outbound and established connections are configured</t>
        </r>
      </text>
    </comment>
    <comment ref="Z20" authorId="0" shapeId="0" xr:uid="{00000000-0006-0000-0500-000084000000}">
      <text>
        <r>
          <rPr>
            <sz val="11"/>
            <rFont val="Calibri"/>
          </rPr>
          <t>Ensure ip6tables default deny firewall policy</t>
        </r>
      </text>
    </comment>
    <comment ref="AA20" authorId="0" shapeId="0" xr:uid="{00000000-0006-0000-0500-000085000000}">
      <text>
        <r>
          <rPr>
            <sz val="11"/>
            <rFont val="Calibri"/>
          </rPr>
          <t>Ensure ip6tables loopback traffic is configured</t>
        </r>
      </text>
    </comment>
    <comment ref="AB20" authorId="0" shapeId="0" xr:uid="{00000000-0006-0000-0500-000086000000}">
      <text>
        <r>
          <rPr>
            <sz val="11"/>
            <rFont val="Calibri"/>
          </rPr>
          <t>Ensure ip6tables outbound and established connections are configured</t>
        </r>
      </text>
    </comment>
    <comment ref="H21" authorId="0" shapeId="0" xr:uid="{00000000-0006-0000-0500-000087000000}">
      <text>
        <r>
          <rPr>
            <sz val="11"/>
            <rFont val="Calibri"/>
          </rPr>
          <t>Ensure sshd Banner is configured</t>
        </r>
      </text>
    </comment>
    <comment ref="I21" authorId="0" shapeId="0" xr:uid="{00000000-0006-0000-0500-000088000000}">
      <text>
        <r>
          <rPr>
            <sz val="11"/>
            <rFont val="Calibri"/>
          </rPr>
          <t>Ensure sshd UsePAM is enabled</t>
        </r>
      </text>
    </comment>
    <comment ref="H22" authorId="0" shapeId="0" xr:uid="{00000000-0006-0000-0500-000089000000}">
      <text>
        <r>
          <rPr>
            <sz val="11"/>
            <rFont val="Calibri"/>
          </rPr>
          <t>Ensure usb-storage kernel module is not available</t>
        </r>
      </text>
    </comment>
    <comment ref="I22" authorId="0" shapeId="0" xr:uid="{00000000-0006-0000-0500-00008A000000}">
      <text>
        <r>
          <rPr>
            <sz val="11"/>
            <rFont val="Calibri"/>
          </rPr>
          <t>Ensure GDM automatic mounting of removable media is disabled</t>
        </r>
      </text>
    </comment>
    <comment ref="J22" authorId="0" shapeId="0" xr:uid="{00000000-0006-0000-0500-00008B000000}">
      <text>
        <r>
          <rPr>
            <sz val="11"/>
            <rFont val="Calibri"/>
          </rPr>
          <t>Ensure GDM disabling automatic mounting of removable media is not overridden</t>
        </r>
      </text>
    </comment>
    <comment ref="K22" authorId="0" shapeId="0" xr:uid="{00000000-0006-0000-0500-00008C000000}">
      <text>
        <r>
          <rPr>
            <sz val="11"/>
            <rFont val="Calibri"/>
          </rPr>
          <t>Ensure successful file system mounts are collected</t>
        </r>
      </text>
    </comment>
    <comment ref="H23" authorId="0" shapeId="0" xr:uid="{00000000-0006-0000-0500-00008D000000}">
      <text>
        <r>
          <rPr>
            <sz val="11"/>
            <rFont val="Calibri"/>
          </rPr>
          <t>Ensure GDM is removed</t>
        </r>
      </text>
    </comment>
    <comment ref="I23" authorId="0" shapeId="0" xr:uid="{00000000-0006-0000-0500-00008E000000}">
      <text>
        <r>
          <rPr>
            <sz val="11"/>
            <rFont val="Calibri"/>
          </rPr>
          <t>Ensure iptables-persistent is not installed with ufw</t>
        </r>
      </text>
    </comment>
    <comment ref="J23" authorId="0" shapeId="0" xr:uid="{00000000-0006-0000-0500-00008F000000}">
      <text>
        <r>
          <rPr>
            <sz val="11"/>
            <rFont val="Calibri"/>
          </rPr>
          <t>Ensure ufw is uninstalled or disabled with nftables</t>
        </r>
      </text>
    </comment>
    <comment ref="H25" authorId="0" shapeId="0" xr:uid="{00000000-0006-0000-0500-000090000000}">
      <text>
        <r>
          <rPr>
            <sz val="11"/>
            <rFont val="Calibri"/>
          </rPr>
          <t>Ensure bogus icmp responses are ignored</t>
        </r>
      </text>
    </comment>
    <comment ref="I25" authorId="0" shapeId="0" xr:uid="{00000000-0006-0000-0500-000091000000}">
      <text>
        <r>
          <rPr>
            <sz val="11"/>
            <rFont val="Calibri"/>
          </rPr>
          <t>Ensure broadcast icmp requests are ignored</t>
        </r>
      </text>
    </comment>
    <comment ref="J25" authorId="0" shapeId="0" xr:uid="{00000000-0006-0000-0500-000092000000}">
      <text>
        <r>
          <rPr>
            <sz val="11"/>
            <rFont val="Calibri"/>
          </rPr>
          <t>Ensure icmp redirects are not accepted</t>
        </r>
      </text>
    </comment>
    <comment ref="K25" authorId="0" shapeId="0" xr:uid="{00000000-0006-0000-0500-000093000000}">
      <text>
        <r>
          <rPr>
            <sz val="11"/>
            <rFont val="Calibri"/>
          </rPr>
          <t>Ensure secure icmp redirects are not accepted</t>
        </r>
      </text>
    </comment>
    <comment ref="L25" authorId="0" shapeId="0" xr:uid="{00000000-0006-0000-0500-000094000000}">
      <text>
        <r>
          <rPr>
            <sz val="11"/>
            <rFont val="Calibri"/>
          </rPr>
          <t>Ensure reverse path filtering is enabled</t>
        </r>
      </text>
    </comment>
    <comment ref="M25" authorId="0" shapeId="0" xr:uid="{00000000-0006-0000-0500-000095000000}">
      <text>
        <r>
          <rPr>
            <sz val="11"/>
            <rFont val="Calibri"/>
          </rPr>
          <t>Ensure source routed packets are not accepted</t>
        </r>
      </text>
    </comment>
    <comment ref="N25" authorId="0" shapeId="0" xr:uid="{00000000-0006-0000-0500-000096000000}">
      <text>
        <r>
          <rPr>
            <sz val="11"/>
            <rFont val="Calibri"/>
          </rPr>
          <t>Ensure suspicious packets are logged</t>
        </r>
      </text>
    </comment>
    <comment ref="O25" authorId="0" shapeId="0" xr:uid="{00000000-0006-0000-0500-000097000000}">
      <text>
        <r>
          <rPr>
            <sz val="11"/>
            <rFont val="Calibri"/>
          </rPr>
          <t>Ensure tcp syn cookies is enabled</t>
        </r>
      </text>
    </comment>
    <comment ref="P25" authorId="0" shapeId="0" xr:uid="{00000000-0006-0000-0500-000098000000}">
      <text>
        <r>
          <rPr>
            <sz val="11"/>
            <rFont val="Calibri"/>
          </rPr>
          <t>Ensure ipv6 router advertisements are not accepted</t>
        </r>
      </text>
    </comment>
    <comment ref="Q25" authorId="0" shapeId="0" xr:uid="{00000000-0006-0000-0500-000099000000}">
      <text>
        <r>
          <rPr>
            <sz val="11"/>
            <rFont val="Calibri"/>
          </rPr>
          <t>Ensure ufw is installed</t>
        </r>
      </text>
    </comment>
    <comment ref="R25" authorId="0" shapeId="0" xr:uid="{00000000-0006-0000-0500-00009A000000}">
      <text>
        <r>
          <rPr>
            <sz val="11"/>
            <rFont val="Calibri"/>
          </rPr>
          <t>Ensure nftables is installed</t>
        </r>
      </text>
    </comment>
    <comment ref="S25" authorId="0" shapeId="0" xr:uid="{00000000-0006-0000-0500-00009B000000}">
      <text>
        <r>
          <rPr>
            <sz val="11"/>
            <rFont val="Calibri"/>
          </rPr>
          <t>Ensure nftables service is enabled</t>
        </r>
      </text>
    </comment>
    <comment ref="T25" authorId="0" shapeId="0" xr:uid="{00000000-0006-0000-0500-00009C000000}">
      <text>
        <r>
          <rPr>
            <sz val="11"/>
            <rFont val="Calibri"/>
          </rPr>
          <t>Ensure nftables rules are permanent</t>
        </r>
      </text>
    </comment>
    <comment ref="U25" authorId="0" shapeId="0" xr:uid="{00000000-0006-0000-0500-00009D000000}">
      <text>
        <r>
          <rPr>
            <sz val="11"/>
            <rFont val="Calibri"/>
          </rPr>
          <t>Ensure iptables packages are installed</t>
        </r>
      </text>
    </comment>
    <comment ref="H26" authorId="0" shapeId="0" xr:uid="{00000000-0006-0000-0500-00009E000000}">
      <text>
        <r>
          <rPr>
            <sz val="11"/>
            <rFont val="Calibri"/>
          </rPr>
          <t>Ensure ip forwarding is disabled</t>
        </r>
      </text>
    </comment>
    <comment ref="I26" authorId="0" shapeId="0" xr:uid="{00000000-0006-0000-0500-00009F000000}">
      <text>
        <r>
          <rPr>
            <sz val="11"/>
            <rFont val="Calibri"/>
          </rPr>
          <t>Ensure packet redirect sending is disabled</t>
        </r>
      </text>
    </comment>
    <comment ref="H27" authorId="0" shapeId="0" xr:uid="{00000000-0006-0000-0500-0000A0000000}">
      <text>
        <r>
          <rPr>
            <sz val="11"/>
            <rFont val="Calibri"/>
          </rPr>
          <t>Ensure nodev option set on /tmp partition</t>
        </r>
      </text>
    </comment>
    <comment ref="I27" authorId="0" shapeId="0" xr:uid="{00000000-0006-0000-0500-0000A1000000}">
      <text>
        <r>
          <rPr>
            <sz val="11"/>
            <rFont val="Calibri"/>
          </rPr>
          <t>Ensure nosuid option set on /tmp partition</t>
        </r>
      </text>
    </comment>
    <comment ref="J27" authorId="0" shapeId="0" xr:uid="{00000000-0006-0000-0500-0000A2000000}">
      <text>
        <r>
          <rPr>
            <sz val="11"/>
            <rFont val="Calibri"/>
          </rPr>
          <t>Ensure nodev option set on /dev/shm partition</t>
        </r>
      </text>
    </comment>
    <comment ref="K27" authorId="0" shapeId="0" xr:uid="{00000000-0006-0000-0500-0000A3000000}">
      <text>
        <r>
          <rPr>
            <sz val="11"/>
            <rFont val="Calibri"/>
          </rPr>
          <t>Ensure nosuid option set on /dev/shm partition</t>
        </r>
      </text>
    </comment>
    <comment ref="L27" authorId="0" shapeId="0" xr:uid="{00000000-0006-0000-0500-0000A4000000}">
      <text>
        <r>
          <rPr>
            <sz val="11"/>
            <rFont val="Calibri"/>
          </rPr>
          <t>Ensure nodev option set on /home partition</t>
        </r>
      </text>
    </comment>
    <comment ref="M27" authorId="0" shapeId="0" xr:uid="{00000000-0006-0000-0500-0000A5000000}">
      <text>
        <r>
          <rPr>
            <sz val="11"/>
            <rFont val="Calibri"/>
          </rPr>
          <t>Ensure nosuid option set on /home partition</t>
        </r>
      </text>
    </comment>
    <comment ref="N27" authorId="0" shapeId="0" xr:uid="{00000000-0006-0000-0500-0000A6000000}">
      <text>
        <r>
          <rPr>
            <sz val="11"/>
            <rFont val="Calibri"/>
          </rPr>
          <t>Ensure nodev option set on /var partition</t>
        </r>
      </text>
    </comment>
    <comment ref="O27" authorId="0" shapeId="0" xr:uid="{00000000-0006-0000-0500-0000A7000000}">
      <text>
        <r>
          <rPr>
            <sz val="11"/>
            <rFont val="Calibri"/>
          </rPr>
          <t>Ensure nosuid option set on /var partition</t>
        </r>
      </text>
    </comment>
    <comment ref="P27" authorId="0" shapeId="0" xr:uid="{00000000-0006-0000-0500-0000A8000000}">
      <text>
        <r>
          <rPr>
            <sz val="11"/>
            <rFont val="Calibri"/>
          </rPr>
          <t>Ensure nodev option set on /var/tmp partition</t>
        </r>
      </text>
    </comment>
    <comment ref="Q27" authorId="0" shapeId="0" xr:uid="{00000000-0006-0000-0500-0000A9000000}">
      <text>
        <r>
          <rPr>
            <sz val="11"/>
            <rFont val="Calibri"/>
          </rPr>
          <t>Ensure nosuid option set on /var/tmp partition</t>
        </r>
      </text>
    </comment>
    <comment ref="R27" authorId="0" shapeId="0" xr:uid="{00000000-0006-0000-0500-0000AA000000}">
      <text>
        <r>
          <rPr>
            <sz val="11"/>
            <rFont val="Calibri"/>
          </rPr>
          <t>Ensure nodev option set on /var/log partition</t>
        </r>
      </text>
    </comment>
    <comment ref="S27" authorId="0" shapeId="0" xr:uid="{00000000-0006-0000-0500-0000AB000000}">
      <text>
        <r>
          <rPr>
            <sz val="11"/>
            <rFont val="Calibri"/>
          </rPr>
          <t>Ensure nosuid option set on /var/log partition</t>
        </r>
      </text>
    </comment>
    <comment ref="T27" authorId="0" shapeId="0" xr:uid="{00000000-0006-0000-0500-0000AC000000}">
      <text>
        <r>
          <rPr>
            <sz val="11"/>
            <rFont val="Calibri"/>
          </rPr>
          <t>Ensure nodev option set on /var/log/audit partition</t>
        </r>
      </text>
    </comment>
    <comment ref="U27" authorId="0" shapeId="0" xr:uid="{00000000-0006-0000-0500-0000AD000000}">
      <text>
        <r>
          <rPr>
            <sz val="11"/>
            <rFont val="Calibri"/>
          </rPr>
          <t>Ensure nosuid option set on /var/log/audit partition</t>
        </r>
      </text>
    </comment>
    <comment ref="V27" authorId="0" shapeId="0" xr:uid="{00000000-0006-0000-0500-0000AE000000}">
      <text>
        <r>
          <rPr>
            <sz val="11"/>
            <rFont val="Calibri"/>
          </rPr>
          <t>Ensure all AppArmor Profiles are in enforce or complain mode</t>
        </r>
      </text>
    </comment>
    <comment ref="W27" authorId="0" shapeId="0" xr:uid="{00000000-0006-0000-0500-0000AF000000}">
      <text>
        <r>
          <rPr>
            <sz val="11"/>
            <rFont val="Calibri"/>
          </rPr>
          <t>Ensure Automatic Error Reporting is not enabled</t>
        </r>
      </text>
    </comment>
    <comment ref="X27" authorId="0" shapeId="0" xr:uid="{00000000-0006-0000-0500-0000B0000000}">
      <text>
        <r>
          <rPr>
            <sz val="11"/>
            <rFont val="Calibri"/>
          </rPr>
          <t>Ensure GDM login banner is configured</t>
        </r>
      </text>
    </comment>
    <comment ref="Y27" authorId="0" shapeId="0" xr:uid="{00000000-0006-0000-0500-0000B1000000}">
      <text>
        <r>
          <rPr>
            <sz val="11"/>
            <rFont val="Calibri"/>
          </rPr>
          <t>Ensure GDM disable-user-list option is enabled</t>
        </r>
      </text>
    </comment>
    <comment ref="Z27" authorId="0" shapeId="0" xr:uid="{00000000-0006-0000-0500-0000B2000000}">
      <text>
        <r>
          <rPr>
            <sz val="11"/>
            <rFont val="Calibri"/>
          </rPr>
          <t>Ensure GDM autorun-never is not overridden</t>
        </r>
      </text>
    </comment>
    <comment ref="AA27" authorId="0" shapeId="0" xr:uid="{00000000-0006-0000-0500-0000B3000000}">
      <text>
        <r>
          <rPr>
            <sz val="11"/>
            <rFont val="Calibri"/>
          </rPr>
          <t>Ensure wireless interfaces are disabled</t>
        </r>
      </text>
    </comment>
    <comment ref="AB27" authorId="0" shapeId="0" xr:uid="{00000000-0006-0000-0500-0000B4000000}">
      <text>
        <r>
          <rPr>
            <sz val="11"/>
            <rFont val="Calibri"/>
          </rPr>
          <t>Ensure sshd PermitUserEnvironment is disabled</t>
        </r>
      </text>
    </comment>
    <comment ref="AC27" authorId="0" shapeId="0" xr:uid="{00000000-0006-0000-0500-0000B5000000}">
      <text>
        <r>
          <rPr>
            <sz val="11"/>
            <rFont val="Calibri"/>
          </rPr>
          <t>Ensure access to all logfiles has been configured</t>
        </r>
      </text>
    </comment>
    <comment ref="AD27" authorId="0" shapeId="0" xr:uid="{00000000-0006-0000-0500-0000B6000000}">
      <text>
        <r>
          <rPr>
            <sz val="11"/>
            <rFont val="Calibri"/>
          </rPr>
          <t>Ensure auditd service is enabled and active</t>
        </r>
      </text>
    </comment>
    <comment ref="AE27" authorId="0" shapeId="0" xr:uid="{00000000-0006-0000-0500-0000B7000000}">
      <text>
        <r>
          <rPr>
            <sz val="11"/>
            <rFont val="Calibri"/>
          </rPr>
          <t>Ensure audit_backlog_limit is sufficient</t>
        </r>
      </text>
    </comment>
    <comment ref="AF27" authorId="0" shapeId="0" xr:uid="{00000000-0006-0000-0500-0000B8000000}">
      <text>
        <r>
          <rPr>
            <sz val="11"/>
            <rFont val="Calibri"/>
          </rPr>
          <t>Ensure system is disabled when audit logs are full</t>
        </r>
      </text>
    </comment>
    <comment ref="AG27" authorId="0" shapeId="0" xr:uid="{00000000-0006-0000-0500-0000B9000000}">
      <text>
        <r>
          <rPr>
            <sz val="11"/>
            <rFont val="Calibri"/>
          </rPr>
          <t>Ensure SUID and SGID files are reviewed</t>
        </r>
      </text>
    </comment>
    <comment ref="H29" authorId="0" shapeId="0" xr:uid="{00000000-0006-0000-0500-0000BA000000}">
      <text>
        <r>
          <rPr>
            <sz val="11"/>
            <rFont val="Calibri"/>
          </rPr>
          <t>Ensure sshd IgnoreRhosts is enabled</t>
        </r>
      </text>
    </comment>
    <comment ref="I29" authorId="0" shapeId="0" xr:uid="{00000000-0006-0000-0500-0000BB000000}">
      <text>
        <r>
          <rPr>
            <sz val="11"/>
            <rFont val="Calibri"/>
          </rPr>
          <t>Ensure sshd PermitEmptyPasswords is disabled</t>
        </r>
      </text>
    </comment>
    <comment ref="J29" authorId="0" shapeId="0" xr:uid="{00000000-0006-0000-0500-0000BC000000}">
      <text>
        <r>
          <rPr>
            <sz val="11"/>
            <rFont val="Calibri"/>
          </rPr>
          <t>Ensure pam_unix module is enabled</t>
        </r>
      </text>
    </comment>
    <comment ref="K29" authorId="0" shapeId="0" xr:uid="{00000000-0006-0000-0500-0000BD000000}">
      <text>
        <r>
          <rPr>
            <sz val="11"/>
            <rFont val="Calibri"/>
          </rPr>
          <t>Ensure pam_faillock module is enabled</t>
        </r>
      </text>
    </comment>
    <comment ref="L29" authorId="0" shapeId="0" xr:uid="{00000000-0006-0000-0500-0000BE000000}">
      <text>
        <r>
          <rPr>
            <sz val="11"/>
            <rFont val="Calibri"/>
          </rPr>
          <t>Ensure pam_pwquality module is enabled</t>
        </r>
      </text>
    </comment>
    <comment ref="M29" authorId="0" shapeId="0" xr:uid="{00000000-0006-0000-0500-0000BF000000}">
      <text>
        <r>
          <rPr>
            <sz val="11"/>
            <rFont val="Calibri"/>
          </rPr>
          <t>Ensure pam_pwhistory module is enabled</t>
        </r>
      </text>
    </comment>
    <comment ref="N29" authorId="0" shapeId="0" xr:uid="{00000000-0006-0000-0500-0000C0000000}">
      <text>
        <r>
          <rPr>
            <sz val="11"/>
            <rFont val="Calibri"/>
          </rPr>
          <t>Ensure password failed attempts lockout is configured</t>
        </r>
      </text>
    </comment>
    <comment ref="O29" authorId="0" shapeId="0" xr:uid="{00000000-0006-0000-0500-0000C1000000}">
      <text>
        <r>
          <rPr>
            <sz val="11"/>
            <rFont val="Calibri"/>
          </rPr>
          <t>Ensure password unlock time is configured</t>
        </r>
      </text>
    </comment>
    <comment ref="P29" authorId="0" shapeId="0" xr:uid="{00000000-0006-0000-0500-0000C2000000}">
      <text>
        <r>
          <rPr>
            <sz val="11"/>
            <rFont val="Calibri"/>
          </rPr>
          <t>Ensure password failed attempts lockout includes root account</t>
        </r>
      </text>
    </comment>
    <comment ref="Q29" authorId="0" shapeId="0" xr:uid="{00000000-0006-0000-0500-0000C3000000}">
      <text>
        <r>
          <rPr>
            <sz val="11"/>
            <rFont val="Calibri"/>
          </rPr>
          <t>Ensure password number of changed characters is configured</t>
        </r>
      </text>
    </comment>
    <comment ref="R29" authorId="0" shapeId="0" xr:uid="{00000000-0006-0000-0500-0000C4000000}">
      <text>
        <r>
          <rPr>
            <sz val="11"/>
            <rFont val="Calibri"/>
          </rPr>
          <t>Ensure minimum password length is configured</t>
        </r>
      </text>
    </comment>
    <comment ref="S29" authorId="0" shapeId="0" xr:uid="{00000000-0006-0000-0500-0000C5000000}">
      <text>
        <r>
          <rPr>
            <sz val="11"/>
            <rFont val="Calibri"/>
          </rPr>
          <t>Ensure password complexity is configured</t>
        </r>
      </text>
    </comment>
    <comment ref="T29" authorId="0" shapeId="0" xr:uid="{00000000-0006-0000-0500-0000C6000000}">
      <text>
        <r>
          <rPr>
            <sz val="11"/>
            <rFont val="Calibri"/>
          </rPr>
          <t>Ensure password same consecutive characters is configured</t>
        </r>
      </text>
    </comment>
    <comment ref="U29" authorId="0" shapeId="0" xr:uid="{00000000-0006-0000-0500-0000C7000000}">
      <text>
        <r>
          <rPr>
            <sz val="11"/>
            <rFont val="Calibri"/>
          </rPr>
          <t>Ensure password maximum sequential characters is configured</t>
        </r>
      </text>
    </comment>
    <comment ref="V29" authorId="0" shapeId="0" xr:uid="{00000000-0006-0000-0500-0000C8000000}">
      <text>
        <r>
          <rPr>
            <sz val="11"/>
            <rFont val="Calibri"/>
          </rPr>
          <t>Ensure password dictionary check is enabled</t>
        </r>
      </text>
    </comment>
    <comment ref="W29" authorId="0" shapeId="0" xr:uid="{00000000-0006-0000-0500-0000C9000000}">
      <text>
        <r>
          <rPr>
            <sz val="11"/>
            <rFont val="Calibri"/>
          </rPr>
          <t>Ensure password quality checking is enforced</t>
        </r>
      </text>
    </comment>
    <comment ref="X29" authorId="0" shapeId="0" xr:uid="{00000000-0006-0000-0500-0000CA000000}">
      <text>
        <r>
          <rPr>
            <sz val="11"/>
            <rFont val="Calibri"/>
          </rPr>
          <t>Ensure password quality is enforced for the root user</t>
        </r>
      </text>
    </comment>
    <comment ref="Y29" authorId="0" shapeId="0" xr:uid="{00000000-0006-0000-0500-0000CB000000}">
      <text>
        <r>
          <rPr>
            <sz val="11"/>
            <rFont val="Calibri"/>
          </rPr>
          <t>Ensure password history remember is configured</t>
        </r>
      </text>
    </comment>
    <comment ref="Z29" authorId="0" shapeId="0" xr:uid="{00000000-0006-0000-0500-0000CC000000}">
      <text>
        <r>
          <rPr>
            <sz val="11"/>
            <rFont val="Calibri"/>
          </rPr>
          <t>Ensure password history is enforced for the root user</t>
        </r>
      </text>
    </comment>
    <comment ref="AA29" authorId="0" shapeId="0" xr:uid="{00000000-0006-0000-0500-0000CD000000}">
      <text>
        <r>
          <rPr>
            <sz val="11"/>
            <rFont val="Calibri"/>
          </rPr>
          <t>Ensure pam_unix does not include nullok</t>
        </r>
      </text>
    </comment>
    <comment ref="AB29" authorId="0" shapeId="0" xr:uid="{00000000-0006-0000-0500-0000CE000000}">
      <text>
        <r>
          <rPr>
            <sz val="11"/>
            <rFont val="Calibri"/>
          </rPr>
          <t>Ensure password expiration is configured</t>
        </r>
      </text>
    </comment>
    <comment ref="AC29" authorId="0" shapeId="0" xr:uid="{00000000-0006-0000-0500-0000CF000000}">
      <text>
        <r>
          <rPr>
            <sz val="11"/>
            <rFont val="Calibri"/>
          </rPr>
          <t>Ensure minimum password age is configured</t>
        </r>
      </text>
    </comment>
    <comment ref="AD29" authorId="0" shapeId="0" xr:uid="{00000000-0006-0000-0500-0000D0000000}">
      <text>
        <r>
          <rPr>
            <sz val="11"/>
            <rFont val="Calibri"/>
          </rPr>
          <t>Ensure password expiration warning days is configured</t>
        </r>
      </text>
    </comment>
    <comment ref="AE29" authorId="0" shapeId="0" xr:uid="{00000000-0006-0000-0500-0000D1000000}">
      <text>
        <r>
          <rPr>
            <sz val="11"/>
            <rFont val="Calibri"/>
          </rPr>
          <t>Ensure inactive password lock is configured</t>
        </r>
      </text>
    </comment>
    <comment ref="AF29" authorId="0" shapeId="0" xr:uid="{00000000-0006-0000-0500-0000D2000000}">
      <text>
        <r>
          <rPr>
            <sz val="11"/>
            <rFont val="Calibri"/>
          </rPr>
          <t>Ensure root password is set</t>
        </r>
      </text>
    </comment>
    <comment ref="AG29" authorId="0" shapeId="0" xr:uid="{00000000-0006-0000-0500-0000D3000000}">
      <text>
        <r>
          <rPr>
            <sz val="11"/>
            <rFont val="Calibri"/>
          </rPr>
          <t>Ensure accounts in /etc/passwd use shadowed passwords</t>
        </r>
      </text>
    </comment>
    <comment ref="AH29" authorId="0" shapeId="0" xr:uid="{00000000-0006-0000-0500-0000D4000000}">
      <text>
        <r>
          <rPr>
            <sz val="11"/>
            <rFont val="Calibri"/>
          </rPr>
          <t>Ensure /etc/shadow password fields are not empty</t>
        </r>
      </text>
    </comment>
    <comment ref="AI29" authorId="0" shapeId="0" xr:uid="{00000000-0006-0000-0500-0000D5000000}">
      <text>
        <r>
          <rPr>
            <sz val="11"/>
            <rFont val="Calibri"/>
          </rPr>
          <t>Ensure all groups in /etc/passwd exist in /etc/group</t>
        </r>
      </text>
    </comment>
    <comment ref="AJ29" authorId="0" shapeId="0" xr:uid="{00000000-0006-0000-0500-0000D6000000}">
      <text>
        <r>
          <rPr>
            <sz val="11"/>
            <rFont val="Calibri"/>
          </rPr>
          <t>Ensure no duplicate UIDs exist</t>
        </r>
      </text>
    </comment>
    <comment ref="AK29" authorId="0" shapeId="0" xr:uid="{00000000-0006-0000-0500-0000D7000000}">
      <text>
        <r>
          <rPr>
            <sz val="11"/>
            <rFont val="Calibri"/>
          </rPr>
          <t>Ensure no duplicate GIDs exist</t>
        </r>
      </text>
    </comment>
    <comment ref="AL29" authorId="0" shapeId="0" xr:uid="{00000000-0006-0000-0500-0000D8000000}">
      <text>
        <r>
          <rPr>
            <sz val="11"/>
            <rFont val="Calibri"/>
          </rPr>
          <t>Ensure no duplicate user names exist</t>
        </r>
      </text>
    </comment>
    <comment ref="AM29" authorId="0" shapeId="0" xr:uid="{00000000-0006-0000-0500-0000D9000000}">
      <text>
        <r>
          <rPr>
            <sz val="11"/>
            <rFont val="Calibri"/>
          </rPr>
          <t>Ensure no duplicate group names exist</t>
        </r>
      </text>
    </comment>
    <comment ref="H31" authorId="0" shapeId="0" xr:uid="{00000000-0006-0000-0500-0000DA000000}">
      <text>
        <r>
          <rPr>
            <sz val="11"/>
            <rFont val="Calibri"/>
          </rPr>
          <t>Ensure AppArmor is installed</t>
        </r>
      </text>
    </comment>
    <comment ref="I31" authorId="0" shapeId="0" xr:uid="{00000000-0006-0000-0500-0000DB000000}">
      <text>
        <r>
          <rPr>
            <sz val="11"/>
            <rFont val="Calibri"/>
          </rPr>
          <t>Ensure AppArmor is enabled in the bootloader configuration</t>
        </r>
      </text>
    </comment>
    <comment ref="J31" authorId="0" shapeId="0" xr:uid="{00000000-0006-0000-0500-0000DC000000}">
      <text>
        <r>
          <rPr>
            <sz val="11"/>
            <rFont val="Calibri"/>
          </rPr>
          <t>Ensure chrony is running as user _chrony</t>
        </r>
      </text>
    </comment>
    <comment ref="K31" authorId="0" shapeId="0" xr:uid="{00000000-0006-0000-0500-0000DD000000}">
      <text>
        <r>
          <rPr>
            <sz val="11"/>
            <rFont val="Calibri"/>
          </rPr>
          <t>Ensure sshd ClientAliveInterval and ClientAliveCountMax are configured</t>
        </r>
      </text>
    </comment>
    <comment ref="L31" authorId="0" shapeId="0" xr:uid="{00000000-0006-0000-0500-0000DE000000}">
      <text>
        <r>
          <rPr>
            <sz val="11"/>
            <rFont val="Calibri"/>
          </rPr>
          <t>Ensure sshd PermitRootLogin is disabled</t>
        </r>
      </text>
    </comment>
    <comment ref="M31" authorId="0" shapeId="0" xr:uid="{00000000-0006-0000-0500-0000DF000000}">
      <text>
        <r>
          <rPr>
            <sz val="11"/>
            <rFont val="Calibri"/>
          </rPr>
          <t>Ensure sudo is installed</t>
        </r>
      </text>
    </comment>
    <comment ref="N31" authorId="0" shapeId="0" xr:uid="{00000000-0006-0000-0500-0000E0000000}">
      <text>
        <r>
          <rPr>
            <sz val="11"/>
            <rFont val="Calibri"/>
          </rPr>
          <t>Ensure sudo commands use pty</t>
        </r>
      </text>
    </comment>
    <comment ref="O31" authorId="0" shapeId="0" xr:uid="{00000000-0006-0000-0500-0000E1000000}">
      <text>
        <r>
          <rPr>
            <sz val="11"/>
            <rFont val="Calibri"/>
          </rPr>
          <t>Ensure sudo log file exists</t>
        </r>
      </text>
    </comment>
    <comment ref="P31" authorId="0" shapeId="0" xr:uid="{00000000-0006-0000-0500-0000E2000000}">
      <text>
        <r>
          <rPr>
            <sz val="11"/>
            <rFont val="Calibri"/>
          </rPr>
          <t>Ensure users must provide password for privilege escalation</t>
        </r>
      </text>
    </comment>
    <comment ref="Q31" authorId="0" shapeId="0" xr:uid="{00000000-0006-0000-0500-0000E3000000}">
      <text>
        <r>
          <rPr>
            <sz val="11"/>
            <rFont val="Calibri"/>
          </rPr>
          <t>Ensure re-authentication for privilege escalation is not disabled globally</t>
        </r>
      </text>
    </comment>
    <comment ref="R31" authorId="0" shapeId="0" xr:uid="{00000000-0006-0000-0500-0000E4000000}">
      <text>
        <r>
          <rPr>
            <sz val="11"/>
            <rFont val="Calibri"/>
          </rPr>
          <t>Ensure sudo authentication timeout is configured correctly</t>
        </r>
      </text>
    </comment>
    <comment ref="S31" authorId="0" shapeId="0" xr:uid="{00000000-0006-0000-0500-0000E5000000}">
      <text>
        <r>
          <rPr>
            <sz val="11"/>
            <rFont val="Calibri"/>
          </rPr>
          <t>Ensure access to the su command is restricted</t>
        </r>
      </text>
    </comment>
    <comment ref="T31" authorId="0" shapeId="0" xr:uid="{00000000-0006-0000-0500-0000E6000000}">
      <text>
        <r>
          <rPr>
            <sz val="11"/>
            <rFont val="Calibri"/>
          </rPr>
          <t>Ensure root is the only UID 0 account</t>
        </r>
      </text>
    </comment>
    <comment ref="U31" authorId="0" shapeId="0" xr:uid="{00000000-0006-0000-0500-0000E7000000}">
      <text>
        <r>
          <rPr>
            <sz val="11"/>
            <rFont val="Calibri"/>
          </rPr>
          <t>Ensure root is the only GID 0 account</t>
        </r>
      </text>
    </comment>
    <comment ref="V31" authorId="0" shapeId="0" xr:uid="{00000000-0006-0000-0500-0000E8000000}">
      <text>
        <r>
          <rPr>
            <sz val="11"/>
            <rFont val="Calibri"/>
          </rPr>
          <t>Ensure group root is the only GID 0 group</t>
        </r>
      </text>
    </comment>
    <comment ref="W31" authorId="0" shapeId="0" xr:uid="{00000000-0006-0000-0500-0000E9000000}">
      <text>
        <r>
          <rPr>
            <sz val="11"/>
            <rFont val="Calibri"/>
          </rPr>
          <t>Ensure root password is set</t>
        </r>
      </text>
    </comment>
    <comment ref="X31" authorId="0" shapeId="0" xr:uid="{00000000-0006-0000-0500-0000EA000000}">
      <text>
        <r>
          <rPr>
            <sz val="11"/>
            <rFont val="Calibri"/>
          </rPr>
          <t>Ensure system accounts do not have a valid login shell</t>
        </r>
      </text>
    </comment>
    <comment ref="Y31" authorId="0" shapeId="0" xr:uid="{00000000-0006-0000-0500-0000EB000000}">
      <text>
        <r>
          <rPr>
            <sz val="11"/>
            <rFont val="Calibri"/>
          </rPr>
          <t>Ensure accounts without a valid login shell are locked</t>
        </r>
      </text>
    </comment>
    <comment ref="Z31" authorId="0" shapeId="0" xr:uid="{00000000-0006-0000-0500-0000EC000000}">
      <text>
        <r>
          <rPr>
            <sz val="11"/>
            <rFont val="Calibri"/>
          </rPr>
          <t>Ensure default user shell timeout is configured</t>
        </r>
      </text>
    </comment>
    <comment ref="AA31" authorId="0" shapeId="0" xr:uid="{00000000-0006-0000-0500-0000ED000000}">
      <text>
        <r>
          <rPr>
            <sz val="11"/>
            <rFont val="Calibri"/>
          </rPr>
          <t>Ensure use of privileged commands are collected</t>
        </r>
      </text>
    </comment>
    <comment ref="AB31" authorId="0" shapeId="0" xr:uid="{00000000-0006-0000-0500-0000EE000000}">
      <text>
        <r>
          <rPr>
            <sz val="11"/>
            <rFont val="Calibri"/>
          </rPr>
          <t>Ensure shadow group is empty</t>
        </r>
      </text>
    </comment>
    <comment ref="H32" authorId="0" shapeId="0" xr:uid="{00000000-0006-0000-0500-0000EF000000}">
      <text>
        <r>
          <rPr>
            <sz val="11"/>
            <rFont val="Calibri"/>
          </rPr>
          <t>Ensure AppArmor is installed</t>
        </r>
      </text>
    </comment>
    <comment ref="I32" authorId="0" shapeId="0" xr:uid="{00000000-0006-0000-0500-0000F0000000}">
      <text>
        <r>
          <rPr>
            <sz val="11"/>
            <rFont val="Calibri"/>
          </rPr>
          <t>Ensure all AppArmor Profiles are in enforce or complain mode</t>
        </r>
      </text>
    </comment>
    <comment ref="J32" authorId="0" shapeId="0" xr:uid="{00000000-0006-0000-0500-0000F1000000}">
      <text>
        <r>
          <rPr>
            <sz val="11"/>
            <rFont val="Calibri"/>
          </rPr>
          <t>Ensure ptrace_scope is restricted</t>
        </r>
      </text>
    </comment>
    <comment ref="H33" authorId="0" shapeId="0" xr:uid="{00000000-0006-0000-0500-0000F2000000}">
      <text>
        <r>
          <rPr>
            <sz val="11"/>
            <rFont val="Calibri"/>
          </rPr>
          <t>Ensure journald service is enabled and active</t>
        </r>
      </text>
    </comment>
    <comment ref="I33" authorId="0" shapeId="0" xr:uid="{00000000-0006-0000-0500-0000F3000000}">
      <text>
        <r>
          <rPr>
            <sz val="11"/>
            <rFont val="Calibri"/>
          </rPr>
          <t>Ensure journald ForwardToSyslog is disabled</t>
        </r>
      </text>
    </comment>
    <comment ref="J33" authorId="0" shapeId="0" xr:uid="{00000000-0006-0000-0500-0000F4000000}">
      <text>
        <r>
          <rPr>
            <sz val="11"/>
            <rFont val="Calibri"/>
          </rPr>
          <t>Ensure systemd-journal-remote is installed</t>
        </r>
      </text>
    </comment>
    <comment ref="K33" authorId="0" shapeId="0" xr:uid="{00000000-0006-0000-0500-0000F5000000}">
      <text>
        <r>
          <rPr>
            <sz val="11"/>
            <rFont val="Calibri"/>
          </rPr>
          <t>Ensure systemd-journal-remote authentication is configured</t>
        </r>
      </text>
    </comment>
    <comment ref="L33" authorId="0" shapeId="0" xr:uid="{00000000-0006-0000-0500-0000F6000000}">
      <text>
        <r>
          <rPr>
            <sz val="11"/>
            <rFont val="Calibri"/>
          </rPr>
          <t>Ensure systemd-journal-upload is enabled and active</t>
        </r>
      </text>
    </comment>
    <comment ref="M33" authorId="0" shapeId="0" xr:uid="{00000000-0006-0000-0500-0000F7000000}">
      <text>
        <r>
          <rPr>
            <sz val="11"/>
            <rFont val="Calibri"/>
          </rPr>
          <t>Ensure systemd-journal-remote service is not in use</t>
        </r>
      </text>
    </comment>
    <comment ref="H34" authorId="0" shapeId="0" xr:uid="{00000000-0006-0000-0500-0000F8000000}">
      <text>
        <r>
          <rPr>
            <sz val="11"/>
            <rFont val="Calibri"/>
          </rPr>
          <t>Ensure /tmp is a separate partition</t>
        </r>
      </text>
    </comment>
    <comment ref="I34" authorId="0" shapeId="0" xr:uid="{00000000-0006-0000-0500-0000F9000000}">
      <text>
        <r>
          <rPr>
            <sz val="11"/>
            <rFont val="Calibri"/>
          </rPr>
          <t>Ensure nodev option set on /tmp partition</t>
        </r>
      </text>
    </comment>
    <comment ref="J34" authorId="0" shapeId="0" xr:uid="{00000000-0006-0000-0500-0000FA000000}">
      <text>
        <r>
          <rPr>
            <sz val="11"/>
            <rFont val="Calibri"/>
          </rPr>
          <t>Ensure nosuid option set on /tmp partition</t>
        </r>
      </text>
    </comment>
    <comment ref="K34" authorId="0" shapeId="0" xr:uid="{00000000-0006-0000-0500-0000FB000000}">
      <text>
        <r>
          <rPr>
            <sz val="11"/>
            <rFont val="Calibri"/>
          </rPr>
          <t>Ensure noexec option set on /tmp partition</t>
        </r>
      </text>
    </comment>
    <comment ref="L34" authorId="0" shapeId="0" xr:uid="{00000000-0006-0000-0500-0000FC000000}">
      <text>
        <r>
          <rPr>
            <sz val="11"/>
            <rFont val="Calibri"/>
          </rPr>
          <t>Ensure /dev/shm is a separate partition</t>
        </r>
      </text>
    </comment>
    <comment ref="M34" authorId="0" shapeId="0" xr:uid="{00000000-0006-0000-0500-0000FD000000}">
      <text>
        <r>
          <rPr>
            <sz val="11"/>
            <rFont val="Calibri"/>
          </rPr>
          <t>Ensure nodev option set on /dev/shm partition</t>
        </r>
      </text>
    </comment>
    <comment ref="N34" authorId="0" shapeId="0" xr:uid="{00000000-0006-0000-0500-0000FE000000}">
      <text>
        <r>
          <rPr>
            <sz val="11"/>
            <rFont val="Calibri"/>
          </rPr>
          <t>Ensure noexec option set on /dev/shm partition</t>
        </r>
      </text>
    </comment>
    <comment ref="O34" authorId="0" shapeId="0" xr:uid="{00000000-0006-0000-0500-0000FF000000}">
      <text>
        <r>
          <rPr>
            <sz val="11"/>
            <rFont val="Calibri"/>
          </rPr>
          <t>Ensure nosuid option set on /home partition</t>
        </r>
      </text>
    </comment>
    <comment ref="P34" authorId="0" shapeId="0" xr:uid="{00000000-0006-0000-0500-000000010000}">
      <text>
        <r>
          <rPr>
            <sz val="11"/>
            <rFont val="Calibri"/>
          </rPr>
          <t>Ensure separate partition exists for /var</t>
        </r>
      </text>
    </comment>
    <comment ref="Q34" authorId="0" shapeId="0" xr:uid="{00000000-0006-0000-0500-000001010000}">
      <text>
        <r>
          <rPr>
            <sz val="11"/>
            <rFont val="Calibri"/>
          </rPr>
          <t>Ensure nodev option set on /var partition</t>
        </r>
      </text>
    </comment>
    <comment ref="R34" authorId="0" shapeId="0" xr:uid="{00000000-0006-0000-0500-000002010000}">
      <text>
        <r>
          <rPr>
            <sz val="11"/>
            <rFont val="Calibri"/>
          </rPr>
          <t>Ensure nosuid option set on /var partition</t>
        </r>
      </text>
    </comment>
    <comment ref="S34" authorId="0" shapeId="0" xr:uid="{00000000-0006-0000-0500-000003010000}">
      <text>
        <r>
          <rPr>
            <sz val="11"/>
            <rFont val="Calibri"/>
          </rPr>
          <t>Ensure separate partition exists for /var/tmp</t>
        </r>
      </text>
    </comment>
    <comment ref="T34" authorId="0" shapeId="0" xr:uid="{00000000-0006-0000-0500-000004010000}">
      <text>
        <r>
          <rPr>
            <sz val="11"/>
            <rFont val="Calibri"/>
          </rPr>
          <t>Ensure nodev option set on /var/tmp partition</t>
        </r>
      </text>
    </comment>
    <comment ref="U34" authorId="0" shapeId="0" xr:uid="{00000000-0006-0000-0500-000005010000}">
      <text>
        <r>
          <rPr>
            <sz val="11"/>
            <rFont val="Calibri"/>
          </rPr>
          <t>Ensure nosuid option set on /var/tmp partition</t>
        </r>
      </text>
    </comment>
    <comment ref="V34" authorId="0" shapeId="0" xr:uid="{00000000-0006-0000-0500-000006010000}">
      <text>
        <r>
          <rPr>
            <sz val="11"/>
            <rFont val="Calibri"/>
          </rPr>
          <t>Ensure noexec option set on /var/tmp partition</t>
        </r>
      </text>
    </comment>
    <comment ref="W34" authorId="0" shapeId="0" xr:uid="{00000000-0006-0000-0500-000007010000}">
      <text>
        <r>
          <rPr>
            <sz val="11"/>
            <rFont val="Calibri"/>
          </rPr>
          <t>Ensure separate partition exists for /var/log</t>
        </r>
      </text>
    </comment>
    <comment ref="X34" authorId="0" shapeId="0" xr:uid="{00000000-0006-0000-0500-000008010000}">
      <text>
        <r>
          <rPr>
            <sz val="11"/>
            <rFont val="Calibri"/>
          </rPr>
          <t>Ensure nosuid option set on /var/log partition</t>
        </r>
      </text>
    </comment>
    <comment ref="Y34" authorId="0" shapeId="0" xr:uid="{00000000-0006-0000-0500-000009010000}">
      <text>
        <r>
          <rPr>
            <sz val="11"/>
            <rFont val="Calibri"/>
          </rPr>
          <t>Ensure noexec option set on /var/log partition</t>
        </r>
      </text>
    </comment>
    <comment ref="Z34" authorId="0" shapeId="0" xr:uid="{00000000-0006-0000-0500-00000A010000}">
      <text>
        <r>
          <rPr>
            <sz val="11"/>
            <rFont val="Calibri"/>
          </rPr>
          <t>Ensure separate partition exists for /var/log/audit</t>
        </r>
      </text>
    </comment>
    <comment ref="AA34" authorId="0" shapeId="0" xr:uid="{00000000-0006-0000-0500-00000B010000}">
      <text>
        <r>
          <rPr>
            <sz val="11"/>
            <rFont val="Calibri"/>
          </rPr>
          <t>Ensure nodev option set on /var/log/audit partition</t>
        </r>
      </text>
    </comment>
    <comment ref="AB34" authorId="0" shapeId="0" xr:uid="{00000000-0006-0000-0500-00000C010000}">
      <text>
        <r>
          <rPr>
            <sz val="11"/>
            <rFont val="Calibri"/>
          </rPr>
          <t>Ensure nosuid option set on /var/log/audit partition</t>
        </r>
      </text>
    </comment>
    <comment ref="AC34" authorId="0" shapeId="0" xr:uid="{00000000-0006-0000-0500-00000D010000}">
      <text>
        <r>
          <rPr>
            <sz val="11"/>
            <rFont val="Calibri"/>
          </rPr>
          <t>Ensure noexec option set on /var/log/audit partition</t>
        </r>
      </text>
    </comment>
    <comment ref="AD34" authorId="0" shapeId="0" xr:uid="{00000000-0006-0000-0500-00000E010000}">
      <text>
        <r>
          <rPr>
            <sz val="11"/>
            <rFont val="Calibri"/>
          </rPr>
          <t>Ensure access to bootloader config is configured</t>
        </r>
      </text>
    </comment>
    <comment ref="AE34" authorId="0" shapeId="0" xr:uid="{00000000-0006-0000-0500-00000F010000}">
      <text>
        <r>
          <rPr>
            <sz val="11"/>
            <rFont val="Calibri"/>
          </rPr>
          <t>Ensure access to /etc/motd is configured</t>
        </r>
      </text>
    </comment>
    <comment ref="AF34" authorId="0" shapeId="0" xr:uid="{00000000-0006-0000-0500-000010010000}">
      <text>
        <r>
          <rPr>
            <sz val="11"/>
            <rFont val="Calibri"/>
          </rPr>
          <t>Ensure access to /etc/issue is configured</t>
        </r>
      </text>
    </comment>
    <comment ref="AG34" authorId="0" shapeId="0" xr:uid="{00000000-0006-0000-0500-000011010000}">
      <text>
        <r>
          <rPr>
            <sz val="11"/>
            <rFont val="Calibri"/>
          </rPr>
          <t>Ensure access to /etc/issue.net is configured</t>
        </r>
      </text>
    </comment>
    <comment ref="AH34" authorId="0" shapeId="0" xr:uid="{00000000-0006-0000-0500-000012010000}">
      <text>
        <r>
          <rPr>
            <sz val="11"/>
            <rFont val="Calibri"/>
          </rPr>
          <t>Ensure systemd-timesyncd configured with authorized timeserver</t>
        </r>
      </text>
    </comment>
    <comment ref="AI34" authorId="0" shapeId="0" xr:uid="{00000000-0006-0000-0500-000013010000}">
      <text>
        <r>
          <rPr>
            <sz val="11"/>
            <rFont val="Calibri"/>
          </rPr>
          <t>Ensure systemd-timesyncd is enabled and running</t>
        </r>
      </text>
    </comment>
    <comment ref="AJ34" authorId="0" shapeId="0" xr:uid="{00000000-0006-0000-0500-000014010000}">
      <text>
        <r>
          <rPr>
            <sz val="11"/>
            <rFont val="Calibri"/>
          </rPr>
          <t>Ensure chrony is configured with authorized timeserver</t>
        </r>
      </text>
    </comment>
    <comment ref="AK34" authorId="0" shapeId="0" xr:uid="{00000000-0006-0000-0500-000015010000}">
      <text>
        <r>
          <rPr>
            <sz val="11"/>
            <rFont val="Calibri"/>
          </rPr>
          <t>Ensure chrony is running as user _chrony</t>
        </r>
      </text>
    </comment>
    <comment ref="AL34" authorId="0" shapeId="0" xr:uid="{00000000-0006-0000-0500-000016010000}">
      <text>
        <r>
          <rPr>
            <sz val="11"/>
            <rFont val="Calibri"/>
          </rPr>
          <t>Ensure chrony is enabled and running</t>
        </r>
      </text>
    </comment>
    <comment ref="AM34" authorId="0" shapeId="0" xr:uid="{00000000-0006-0000-0500-000017010000}">
      <text>
        <r>
          <rPr>
            <sz val="11"/>
            <rFont val="Calibri"/>
          </rPr>
          <t>Ensure permissions on /etc/crontab are configured</t>
        </r>
      </text>
    </comment>
    <comment ref="AN34" authorId="0" shapeId="0" xr:uid="{00000000-0006-0000-0500-000018010000}">
      <text>
        <r>
          <rPr>
            <sz val="11"/>
            <rFont val="Calibri"/>
          </rPr>
          <t>Ensure permissions on /etc/cron.hourly are configured</t>
        </r>
      </text>
    </comment>
    <comment ref="AO34" authorId="0" shapeId="0" xr:uid="{00000000-0006-0000-0500-000019010000}">
      <text>
        <r>
          <rPr>
            <sz val="11"/>
            <rFont val="Calibri"/>
          </rPr>
          <t>Ensure permissions on /etc/cron.daily are configured</t>
        </r>
      </text>
    </comment>
    <comment ref="AP34" authorId="0" shapeId="0" xr:uid="{00000000-0006-0000-0500-00001A010000}">
      <text>
        <r>
          <rPr>
            <sz val="11"/>
            <rFont val="Calibri"/>
          </rPr>
          <t>Ensure permissions on /etc/cron.weekly are configured</t>
        </r>
      </text>
    </comment>
    <comment ref="AQ34" authorId="0" shapeId="0" xr:uid="{00000000-0006-0000-0500-00001B010000}">
      <text>
        <r>
          <rPr>
            <sz val="11"/>
            <rFont val="Calibri"/>
          </rPr>
          <t>Ensure permissions on /etc/cron.monthly are configured</t>
        </r>
      </text>
    </comment>
    <comment ref="AR34" authorId="0" shapeId="0" xr:uid="{00000000-0006-0000-0500-00001C010000}">
      <text>
        <r>
          <rPr>
            <sz val="11"/>
            <rFont val="Calibri"/>
          </rPr>
          <t>Ensure permissions on /etc/cron.d are configured</t>
        </r>
      </text>
    </comment>
    <comment ref="AS34" authorId="0" shapeId="0" xr:uid="{00000000-0006-0000-0500-00001D010000}">
      <text>
        <r>
          <rPr>
            <sz val="11"/>
            <rFont val="Calibri"/>
          </rPr>
          <t>Ensure permissions on /etc/ssh/sshd_config are configured</t>
        </r>
      </text>
    </comment>
    <comment ref="AT34" authorId="0" shapeId="0" xr:uid="{00000000-0006-0000-0500-00001E010000}">
      <text>
        <r>
          <rPr>
            <sz val="11"/>
            <rFont val="Calibri"/>
          </rPr>
          <t>Ensure permissions on SSH private host key files are configured</t>
        </r>
      </text>
    </comment>
    <comment ref="AU34" authorId="0" shapeId="0" xr:uid="{00000000-0006-0000-0500-00001F010000}">
      <text>
        <r>
          <rPr>
            <sz val="11"/>
            <rFont val="Calibri"/>
          </rPr>
          <t>Ensure permissions on SSH public host key files are configured</t>
        </r>
      </text>
    </comment>
    <comment ref="H41" authorId="0" shapeId="0" xr:uid="{00000000-0006-0000-0500-000020010000}">
      <text>
        <r>
          <rPr>
            <sz val="11"/>
            <rFont val="Calibri"/>
          </rPr>
          <t>Ensure GPG keys are configured</t>
        </r>
      </text>
    </comment>
    <comment ref="I41" authorId="0" shapeId="0" xr:uid="{00000000-0006-0000-0500-000021010000}">
      <text>
        <r>
          <rPr>
            <sz val="11"/>
            <rFont val="Calibri"/>
          </rPr>
          <t>Ensure package manager repositories are configured</t>
        </r>
      </text>
    </comment>
    <comment ref="J41" authorId="0" shapeId="0" xr:uid="{00000000-0006-0000-0500-000022010000}">
      <text>
        <r>
          <rPr>
            <sz val="11"/>
            <rFont val="Calibri"/>
          </rPr>
          <t>Ensure updates, patches, and additional security software are installed</t>
        </r>
      </text>
    </comment>
    <comment ref="K41" authorId="0" shapeId="0" xr:uid="{00000000-0006-0000-0500-000023010000}">
      <text>
        <r>
          <rPr>
            <sz val="11"/>
            <rFont val="Calibri"/>
          </rPr>
          <t>Ensure latest version of pam is installed</t>
        </r>
      </text>
    </comment>
    <comment ref="L41" authorId="0" shapeId="0" xr:uid="{00000000-0006-0000-0500-000024010000}">
      <text>
        <r>
          <rPr>
            <sz val="11"/>
            <rFont val="Calibri"/>
          </rPr>
          <t>Ensure libpam-modules is installed</t>
        </r>
      </text>
    </comment>
    <comment ref="M41" authorId="0" shapeId="0" xr:uid="{00000000-0006-0000-0500-000025010000}">
      <text>
        <r>
          <rPr>
            <sz val="11"/>
            <rFont val="Calibri"/>
          </rPr>
          <t>Ensure libpam-pwquality is installed</t>
        </r>
      </text>
    </comment>
    <comment ref="H43" authorId="0" shapeId="0" xr:uid="{00000000-0006-0000-0500-000026010000}">
      <text>
        <r>
          <rPr>
            <sz val="11"/>
            <rFont val="Calibri"/>
          </rPr>
          <t>Ensure cron daemon is enabled and active</t>
        </r>
      </text>
    </comment>
    <comment ref="I43" authorId="0" shapeId="0" xr:uid="{00000000-0006-0000-0500-000027010000}">
      <text>
        <r>
          <rPr>
            <sz val="11"/>
            <rFont val="Calibri"/>
          </rPr>
          <t>Ensure permissions on /etc/crontab are configured</t>
        </r>
      </text>
    </comment>
    <comment ref="J43" authorId="0" shapeId="0" xr:uid="{00000000-0006-0000-0500-000028010000}">
      <text>
        <r>
          <rPr>
            <sz val="11"/>
            <rFont val="Calibri"/>
          </rPr>
          <t>Ensure permissions on /etc/cron.hourly are configured</t>
        </r>
      </text>
    </comment>
    <comment ref="K43" authorId="0" shapeId="0" xr:uid="{00000000-0006-0000-0500-000029010000}">
      <text>
        <r>
          <rPr>
            <sz val="11"/>
            <rFont val="Calibri"/>
          </rPr>
          <t>Ensure permissions on /etc/cron.daily are configured</t>
        </r>
      </text>
    </comment>
    <comment ref="L43" authorId="0" shapeId="0" xr:uid="{00000000-0006-0000-0500-00002A010000}">
      <text>
        <r>
          <rPr>
            <sz val="11"/>
            <rFont val="Calibri"/>
          </rPr>
          <t>Ensure permissions on /etc/cron.weekly are configured</t>
        </r>
      </text>
    </comment>
    <comment ref="M43" authorId="0" shapeId="0" xr:uid="{00000000-0006-0000-0500-00002B010000}">
      <text>
        <r>
          <rPr>
            <sz val="11"/>
            <rFont val="Calibri"/>
          </rPr>
          <t>Ensure permissions on /etc/cron.monthly are configured</t>
        </r>
      </text>
    </comment>
    <comment ref="N43" authorId="0" shapeId="0" xr:uid="{00000000-0006-0000-0500-00002C010000}">
      <text>
        <r>
          <rPr>
            <sz val="11"/>
            <rFont val="Calibri"/>
          </rPr>
          <t>Ensure permissions on /etc/cron.d are configured</t>
        </r>
      </text>
    </comment>
    <comment ref="O43" authorId="0" shapeId="0" xr:uid="{00000000-0006-0000-0500-00002D010000}">
      <text>
        <r>
          <rPr>
            <sz val="11"/>
            <rFont val="Calibri"/>
          </rPr>
          <t>Ensure crontab is restricted to authorized users</t>
        </r>
      </text>
    </comment>
    <comment ref="P43" authorId="0" shapeId="0" xr:uid="{00000000-0006-0000-0500-00002E010000}">
      <text>
        <r>
          <rPr>
            <sz val="11"/>
            <rFont val="Calibri"/>
          </rPr>
          <t>Ensure at is restricted to authorized users</t>
        </r>
      </text>
    </comment>
    <comment ref="Q43" authorId="0" shapeId="0" xr:uid="{00000000-0006-0000-0500-00002F010000}">
      <text>
        <r>
          <rPr>
            <sz val="11"/>
            <rFont val="Calibri"/>
          </rPr>
          <t>Ensure ufw service is enabled</t>
        </r>
      </text>
    </comment>
    <comment ref="R43" authorId="0" shapeId="0" xr:uid="{00000000-0006-0000-0500-000030010000}">
      <text>
        <r>
          <rPr>
            <sz val="11"/>
            <rFont val="Calibri"/>
          </rPr>
          <t>Ensure sshd access is configured</t>
        </r>
      </text>
    </comment>
    <comment ref="S43" authorId="0" shapeId="0" xr:uid="{00000000-0006-0000-0500-000031010000}">
      <text>
        <r>
          <rPr>
            <sz val="11"/>
            <rFont val="Calibri"/>
          </rPr>
          <t>Ensure inactive password lock is configured</t>
        </r>
      </text>
    </comment>
    <comment ref="T43" authorId="0" shapeId="0" xr:uid="{00000000-0006-0000-0500-000032010000}">
      <text>
        <r>
          <rPr>
            <sz val="11"/>
            <rFont val="Calibri"/>
          </rPr>
          <t>Ensure auditd packages are installed</t>
        </r>
      </text>
    </comment>
    <comment ref="U43" authorId="0" shapeId="0" xr:uid="{00000000-0006-0000-0500-000033010000}">
      <text>
        <r>
          <rPr>
            <sz val="11"/>
            <rFont val="Calibri"/>
          </rPr>
          <t>Ensure all groups in /etc/passwd exist in /etc/group</t>
        </r>
      </text>
    </comment>
    <comment ref="V43" authorId="0" shapeId="0" xr:uid="{00000000-0006-0000-0500-000034010000}">
      <text>
        <r>
          <rPr>
            <sz val="11"/>
            <rFont val="Calibri"/>
          </rPr>
          <t>Ensure no duplicate UIDs exist</t>
        </r>
      </text>
    </comment>
    <comment ref="W43" authorId="0" shapeId="0" xr:uid="{00000000-0006-0000-0500-000035010000}">
      <text>
        <r>
          <rPr>
            <sz val="11"/>
            <rFont val="Calibri"/>
          </rPr>
          <t>Ensure no duplicate GIDs exist</t>
        </r>
      </text>
    </comment>
    <comment ref="X43" authorId="0" shapeId="0" xr:uid="{00000000-0006-0000-0500-000036010000}">
      <text>
        <r>
          <rPr>
            <sz val="11"/>
            <rFont val="Calibri"/>
          </rPr>
          <t>Ensure no duplicate user names exist</t>
        </r>
      </text>
    </comment>
    <comment ref="Y43" authorId="0" shapeId="0" xr:uid="{00000000-0006-0000-0500-000037010000}">
      <text>
        <r>
          <rPr>
            <sz val="11"/>
            <rFont val="Calibri"/>
          </rPr>
          <t>Ensure no duplicate group names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sshd access is configured</t>
        </r>
      </text>
    </comment>
    <comment ref="K3" authorId="0" shapeId="0" xr:uid="{00000000-0006-0000-0600-000009000000}">
      <text>
        <r>
          <rPr>
            <sz val="11"/>
            <rFont val="Calibri"/>
          </rPr>
          <t>Ensure inactive password lock is configured</t>
        </r>
      </text>
    </comment>
    <comment ref="L3" authorId="0" shapeId="0" xr:uid="{00000000-0006-0000-0600-000002000000}">
      <text>
        <r>
          <rPr>
            <sz val="11"/>
            <rFont val="Calibri"/>
          </rPr>
          <t>Ensure system accounts do not have a valid login shell</t>
        </r>
      </text>
    </comment>
    <comment ref="M3" authorId="0" shapeId="0" xr:uid="{00000000-0006-0000-0600-000003000000}">
      <text>
        <r>
          <rPr>
            <sz val="11"/>
            <rFont val="Calibri"/>
          </rPr>
          <t>Ensure accounts without a valid login shell are locked</t>
        </r>
      </text>
    </comment>
    <comment ref="N3" authorId="0" shapeId="0" xr:uid="{00000000-0006-0000-0600-000004000000}">
      <text>
        <r>
          <rPr>
            <sz val="11"/>
            <rFont val="Calibri"/>
          </rPr>
          <t>Ensure all groups in /etc/passwd exist in /etc/group</t>
        </r>
      </text>
    </comment>
    <comment ref="O3" authorId="0" shapeId="0" xr:uid="{00000000-0006-0000-0600-000005000000}">
      <text>
        <r>
          <rPr>
            <sz val="11"/>
            <rFont val="Calibri"/>
          </rPr>
          <t>Ensure no duplicate UIDs exist</t>
        </r>
      </text>
    </comment>
    <comment ref="P3" authorId="0" shapeId="0" xr:uid="{00000000-0006-0000-0600-000006000000}">
      <text>
        <r>
          <rPr>
            <sz val="11"/>
            <rFont val="Calibri"/>
          </rPr>
          <t>Ensure no duplicate GIDs exist</t>
        </r>
      </text>
    </comment>
    <comment ref="Q3" authorId="0" shapeId="0" xr:uid="{00000000-0006-0000-0600-000007000000}">
      <text>
        <r>
          <rPr>
            <sz val="11"/>
            <rFont val="Calibri"/>
          </rPr>
          <t>Ensure no duplicate user names exist</t>
        </r>
      </text>
    </comment>
    <comment ref="R3" authorId="0" shapeId="0" xr:uid="{00000000-0006-0000-0600-000008000000}">
      <text>
        <r>
          <rPr>
            <sz val="11"/>
            <rFont val="Calibri"/>
          </rPr>
          <t>Ensure no duplicate group names exist</t>
        </r>
      </text>
    </comment>
    <comment ref="J4" authorId="0" shapeId="0" xr:uid="{00000000-0006-0000-0600-00000A000000}">
      <text>
        <r>
          <rPr>
            <sz val="11"/>
            <rFont val="Calibri"/>
          </rPr>
          <t>Ensure AppArmor is installed</t>
        </r>
      </text>
    </comment>
    <comment ref="K4" authorId="0" shapeId="0" xr:uid="{00000000-0006-0000-0600-00000B000000}">
      <text>
        <r>
          <rPr>
            <sz val="11"/>
            <rFont val="Calibri"/>
          </rPr>
          <t>Ensure AppArmor is enabled in the bootloader configuration</t>
        </r>
      </text>
    </comment>
    <comment ref="L4" authorId="0" shapeId="0" xr:uid="{00000000-0006-0000-0600-00000C000000}">
      <text>
        <r>
          <rPr>
            <sz val="11"/>
            <rFont val="Calibri"/>
          </rPr>
          <t>Ensure all AppArmor Profiles are in enforce or complain mode</t>
        </r>
      </text>
    </comment>
    <comment ref="M4" authorId="0" shapeId="0" xr:uid="{00000000-0006-0000-0600-00000D000000}">
      <text>
        <r>
          <rPr>
            <sz val="11"/>
            <rFont val="Calibri"/>
          </rPr>
          <t>Ensure all AppArmor Profiles are enforcing</t>
        </r>
      </text>
    </comment>
    <comment ref="N4" authorId="0" shapeId="0" xr:uid="{00000000-0006-0000-0600-00000E000000}">
      <text>
        <r>
          <rPr>
            <sz val="11"/>
            <rFont val="Calibri"/>
          </rPr>
          <t>Ensure sshd access is configured</t>
        </r>
      </text>
    </comment>
    <comment ref="J7" authorId="0" shapeId="0" xr:uid="{00000000-0006-0000-0600-00000F000000}">
      <text>
        <r>
          <rPr>
            <sz val="11"/>
            <rFont val="Calibri"/>
          </rPr>
          <t>Ensure crontab is restricted to authorized users</t>
        </r>
      </text>
    </comment>
    <comment ref="K7" authorId="0" shapeId="0" xr:uid="{00000000-0006-0000-0600-000010000000}">
      <text>
        <r>
          <rPr>
            <sz val="11"/>
            <rFont val="Calibri"/>
          </rPr>
          <t>Ensure at is restricted to authorized users</t>
        </r>
      </text>
    </comment>
    <comment ref="J8" authorId="0" shapeId="0" xr:uid="{00000000-0006-0000-0600-000011000000}">
      <text>
        <r>
          <rPr>
            <sz val="11"/>
            <rFont val="Calibri"/>
          </rPr>
          <t>Ensure ptrace_scope is restricted</t>
        </r>
      </text>
    </comment>
    <comment ref="K8" authorId="0" shapeId="0" xr:uid="{00000000-0006-0000-0600-000017000000}">
      <text>
        <r>
          <rPr>
            <sz val="11"/>
            <rFont val="Calibri"/>
          </rPr>
          <t>Ensure chrony is running as user _chrony</t>
        </r>
      </text>
    </comment>
    <comment ref="L8" authorId="0" shapeId="0" xr:uid="{00000000-0006-0000-0600-000018000000}">
      <text>
        <r>
          <rPr>
            <sz val="11"/>
            <rFont val="Calibri"/>
          </rPr>
          <t>Ensure sshd PermitRootLogin is disabled</t>
        </r>
      </text>
    </comment>
    <comment ref="M8" authorId="0" shapeId="0" xr:uid="{00000000-0006-0000-0600-000019000000}">
      <text>
        <r>
          <rPr>
            <sz val="11"/>
            <rFont val="Calibri"/>
          </rPr>
          <t>Ensure sudo is installed</t>
        </r>
      </text>
    </comment>
    <comment ref="N8" authorId="0" shapeId="0" xr:uid="{00000000-0006-0000-0600-00001A000000}">
      <text>
        <r>
          <rPr>
            <sz val="11"/>
            <rFont val="Calibri"/>
          </rPr>
          <t>Ensure sudo commands use pty</t>
        </r>
      </text>
    </comment>
    <comment ref="O8" authorId="0" shapeId="0" xr:uid="{00000000-0006-0000-0600-00001B000000}">
      <text>
        <r>
          <rPr>
            <sz val="11"/>
            <rFont val="Calibri"/>
          </rPr>
          <t>Ensure users must provide password for privilege escalation</t>
        </r>
      </text>
    </comment>
    <comment ref="P8" authorId="0" shapeId="0" xr:uid="{00000000-0006-0000-0600-00001C000000}">
      <text>
        <r>
          <rPr>
            <sz val="11"/>
            <rFont val="Calibri"/>
          </rPr>
          <t>Ensure re-authentication for privilege escalation is not disabled globally</t>
        </r>
      </text>
    </comment>
    <comment ref="Q8" authorId="0" shapeId="0" xr:uid="{00000000-0006-0000-0600-00001D000000}">
      <text>
        <r>
          <rPr>
            <sz val="11"/>
            <rFont val="Calibri"/>
          </rPr>
          <t>Ensure access to the su command is restricted</t>
        </r>
      </text>
    </comment>
    <comment ref="R8" authorId="0" shapeId="0" xr:uid="{00000000-0006-0000-0600-00001E000000}">
      <text>
        <r>
          <rPr>
            <sz val="11"/>
            <rFont val="Calibri"/>
          </rPr>
          <t>Ensure password failed attempts lockout includes root account</t>
        </r>
      </text>
    </comment>
    <comment ref="S8" authorId="0" shapeId="0" xr:uid="{00000000-0006-0000-0600-000012000000}">
      <text>
        <r>
          <rPr>
            <sz val="11"/>
            <rFont val="Calibri"/>
          </rPr>
          <t>Ensure root is the only UID 0 account</t>
        </r>
      </text>
    </comment>
    <comment ref="T8" authorId="0" shapeId="0" xr:uid="{00000000-0006-0000-0600-000013000000}">
      <text>
        <r>
          <rPr>
            <sz val="11"/>
            <rFont val="Calibri"/>
          </rPr>
          <t>Ensure root is the only GID 0 account</t>
        </r>
      </text>
    </comment>
    <comment ref="U8" authorId="0" shapeId="0" xr:uid="{00000000-0006-0000-0600-000014000000}">
      <text>
        <r>
          <rPr>
            <sz val="11"/>
            <rFont val="Calibri"/>
          </rPr>
          <t>Ensure group root is the only GID 0 group</t>
        </r>
      </text>
    </comment>
    <comment ref="V8" authorId="0" shapeId="0" xr:uid="{00000000-0006-0000-0600-000015000000}">
      <text>
        <r>
          <rPr>
            <sz val="11"/>
            <rFont val="Calibri"/>
          </rPr>
          <t>Ensure system accounts do not have a valid login shell</t>
        </r>
      </text>
    </comment>
    <comment ref="W8" authorId="0" shapeId="0" xr:uid="{00000000-0006-0000-0600-000016000000}">
      <text>
        <r>
          <rPr>
            <sz val="11"/>
            <rFont val="Calibri"/>
          </rPr>
          <t>Ensure shadow group is empty</t>
        </r>
      </text>
    </comment>
    <comment ref="J9" authorId="0" shapeId="0" xr:uid="{00000000-0006-0000-0600-00001F000000}">
      <text>
        <r>
          <rPr>
            <sz val="11"/>
            <rFont val="Calibri"/>
          </rPr>
          <t>Ensure sudo is installed</t>
        </r>
      </text>
    </comment>
    <comment ref="K9" authorId="0" shapeId="0" xr:uid="{00000000-0006-0000-0600-000020000000}">
      <text>
        <r>
          <rPr>
            <sz val="11"/>
            <rFont val="Calibri"/>
          </rPr>
          <t>Ensure users must provide password for privilege escalation</t>
        </r>
      </text>
    </comment>
    <comment ref="L9" authorId="0" shapeId="0" xr:uid="{00000000-0006-0000-0600-000021000000}">
      <text>
        <r>
          <rPr>
            <sz val="11"/>
            <rFont val="Calibri"/>
          </rPr>
          <t>Ensure re-authentication for privilege escalation is not disabled globally</t>
        </r>
      </text>
    </comment>
    <comment ref="M9" authorId="0" shapeId="0" xr:uid="{00000000-0006-0000-0600-000022000000}">
      <text>
        <r>
          <rPr>
            <sz val="11"/>
            <rFont val="Calibri"/>
          </rPr>
          <t>Ensure access to the su command is restricted</t>
        </r>
      </text>
    </comment>
    <comment ref="N9" authorId="0" shapeId="0" xr:uid="{00000000-0006-0000-0600-000023000000}">
      <text>
        <r>
          <rPr>
            <sz val="11"/>
            <rFont val="Calibri"/>
          </rPr>
          <t>Ensure use of privileged commands are collected</t>
        </r>
      </text>
    </comment>
    <comment ref="J10" authorId="0" shapeId="0" xr:uid="{00000000-0006-0000-0600-000024000000}">
      <text>
        <r>
          <rPr>
            <sz val="11"/>
            <rFont val="Calibri"/>
          </rPr>
          <t>Ensure sshd MaxAuthTries is configured</t>
        </r>
      </text>
    </comment>
    <comment ref="K10" authorId="0" shapeId="0" xr:uid="{00000000-0006-0000-0600-000025000000}">
      <text>
        <r>
          <rPr>
            <sz val="11"/>
            <rFont val="Calibri"/>
          </rPr>
          <t>Ensure pam_faillock module is enabled</t>
        </r>
      </text>
    </comment>
    <comment ref="L10" authorId="0" shapeId="0" xr:uid="{00000000-0006-0000-0600-000026000000}">
      <text>
        <r>
          <rPr>
            <sz val="11"/>
            <rFont val="Calibri"/>
          </rPr>
          <t>Ensure password failed attempts lockout is configured</t>
        </r>
      </text>
    </comment>
    <comment ref="M10" authorId="0" shapeId="0" xr:uid="{00000000-0006-0000-0600-000027000000}">
      <text>
        <r>
          <rPr>
            <sz val="11"/>
            <rFont val="Calibri"/>
          </rPr>
          <t>Ensure password unlock time is configured</t>
        </r>
      </text>
    </comment>
    <comment ref="N10" authorId="0" shapeId="0" xr:uid="{00000000-0006-0000-0600-000028000000}">
      <text>
        <r>
          <rPr>
            <sz val="11"/>
            <rFont val="Calibri"/>
          </rPr>
          <t>Ensure password failed attempts lockout includes root account</t>
        </r>
      </text>
    </comment>
    <comment ref="J11" authorId="0" shapeId="0" xr:uid="{00000000-0006-0000-0600-000029000000}">
      <text>
        <r>
          <rPr>
            <sz val="11"/>
            <rFont val="Calibri"/>
          </rPr>
          <t>Ensure message of the day is configured properly</t>
        </r>
      </text>
    </comment>
    <comment ref="K11" authorId="0" shapeId="0" xr:uid="{00000000-0006-0000-0600-00002A000000}">
      <text>
        <r>
          <rPr>
            <sz val="11"/>
            <rFont val="Calibri"/>
          </rPr>
          <t>Ensure local login warning banner is configured properly</t>
        </r>
      </text>
    </comment>
    <comment ref="L11" authorId="0" shapeId="0" xr:uid="{00000000-0006-0000-0600-00002B000000}">
      <text>
        <r>
          <rPr>
            <sz val="11"/>
            <rFont val="Calibri"/>
          </rPr>
          <t>Ensure remote login warning banner is configured properly</t>
        </r>
      </text>
    </comment>
    <comment ref="M11" authorId="0" shapeId="0" xr:uid="{00000000-0006-0000-0600-00002C000000}">
      <text>
        <r>
          <rPr>
            <sz val="11"/>
            <rFont val="Calibri"/>
          </rPr>
          <t>Ensure access to /etc/motd is configured</t>
        </r>
      </text>
    </comment>
    <comment ref="N11" authorId="0" shapeId="0" xr:uid="{00000000-0006-0000-0600-00002D000000}">
      <text>
        <r>
          <rPr>
            <sz val="11"/>
            <rFont val="Calibri"/>
          </rPr>
          <t>Ensure access to /etc/issue is configured</t>
        </r>
      </text>
    </comment>
    <comment ref="O11" authorId="0" shapeId="0" xr:uid="{00000000-0006-0000-0600-00002E000000}">
      <text>
        <r>
          <rPr>
            <sz val="11"/>
            <rFont val="Calibri"/>
          </rPr>
          <t>Ensure access to /etc/issue.net is configured</t>
        </r>
      </text>
    </comment>
    <comment ref="P11" authorId="0" shapeId="0" xr:uid="{00000000-0006-0000-0600-00002F000000}">
      <text>
        <r>
          <rPr>
            <sz val="11"/>
            <rFont val="Calibri"/>
          </rPr>
          <t>Ensure GDM login banner is configured</t>
        </r>
      </text>
    </comment>
    <comment ref="Q11" authorId="0" shapeId="0" xr:uid="{00000000-0006-0000-0600-000030000000}">
      <text>
        <r>
          <rPr>
            <sz val="11"/>
            <rFont val="Calibri"/>
          </rPr>
          <t>Ensure sshd Banner is configured</t>
        </r>
      </text>
    </comment>
    <comment ref="J12" authorId="0" shapeId="0" xr:uid="{00000000-0006-0000-0600-000031000000}">
      <text>
        <r>
          <rPr>
            <sz val="11"/>
            <rFont val="Calibri"/>
          </rPr>
          <t>Ensure GDM screen locks when the user is idle</t>
        </r>
      </text>
    </comment>
    <comment ref="K12" authorId="0" shapeId="0" xr:uid="{00000000-0006-0000-0600-000032000000}">
      <text>
        <r>
          <rPr>
            <sz val="11"/>
            <rFont val="Calibri"/>
          </rPr>
          <t>Ensure GDM screen locks cannot be overridden</t>
        </r>
      </text>
    </comment>
    <comment ref="L12" authorId="0" shapeId="0" xr:uid="{00000000-0006-0000-0600-000033000000}">
      <text>
        <r>
          <rPr>
            <sz val="11"/>
            <rFont val="Calibri"/>
          </rPr>
          <t>Ensure sshd ClientAliveInterval and ClientAliveCountMax are configured</t>
        </r>
      </text>
    </comment>
    <comment ref="M12" authorId="0" shapeId="0" xr:uid="{00000000-0006-0000-0600-000034000000}">
      <text>
        <r>
          <rPr>
            <sz val="11"/>
            <rFont val="Calibri"/>
          </rPr>
          <t>Ensure sudo authentication timeout is configured correctly</t>
        </r>
      </text>
    </comment>
    <comment ref="N12" authorId="0" shapeId="0" xr:uid="{00000000-0006-0000-0600-000035000000}">
      <text>
        <r>
          <rPr>
            <sz val="11"/>
            <rFont val="Calibri"/>
          </rPr>
          <t>Ensure default user shell timeout is configured</t>
        </r>
      </text>
    </comment>
    <comment ref="J13" authorId="0" shapeId="0" xr:uid="{00000000-0006-0000-0600-000036000000}">
      <text>
        <r>
          <rPr>
            <sz val="11"/>
            <rFont val="Calibri"/>
          </rPr>
          <t>Ensure sshd ClientAliveInterval and ClientAliveCountMax are configured</t>
        </r>
      </text>
    </comment>
    <comment ref="K13" authorId="0" shapeId="0" xr:uid="{00000000-0006-0000-0600-000037000000}">
      <text>
        <r>
          <rPr>
            <sz val="11"/>
            <rFont val="Calibri"/>
          </rPr>
          <t>Ensure sudo authentication timeout is configured correctly</t>
        </r>
      </text>
    </comment>
    <comment ref="L13" authorId="0" shapeId="0" xr:uid="{00000000-0006-0000-0600-000038000000}">
      <text>
        <r>
          <rPr>
            <sz val="11"/>
            <rFont val="Calibri"/>
          </rPr>
          <t>Ensure default user shell timeout is configured</t>
        </r>
      </text>
    </comment>
    <comment ref="J14" authorId="0" shapeId="0" xr:uid="{00000000-0006-0000-0600-000039000000}">
      <text>
        <r>
          <rPr>
            <sz val="11"/>
            <rFont val="Calibri"/>
          </rPr>
          <t>Ensure wireless interfaces are disabled</t>
        </r>
      </text>
    </comment>
    <comment ref="J23" authorId="0" shapeId="0" xr:uid="{00000000-0006-0000-0600-00003A000000}">
      <text>
        <r>
          <rPr>
            <sz val="11"/>
            <rFont val="Calibri"/>
          </rPr>
          <t>Ensure suspicious packets are logged</t>
        </r>
      </text>
    </comment>
    <comment ref="K23" authorId="0" shapeId="0" xr:uid="{00000000-0006-0000-0600-000050000000}">
      <text>
        <r>
          <rPr>
            <sz val="11"/>
            <rFont val="Calibri"/>
          </rPr>
          <t>Ensure sshd LogLevel is configured</t>
        </r>
      </text>
    </comment>
    <comment ref="L23" authorId="0" shapeId="0" xr:uid="{00000000-0006-0000-0600-000051000000}">
      <text>
        <r>
          <rPr>
            <sz val="11"/>
            <rFont val="Calibri"/>
          </rPr>
          <t>Ensure sudo log file exists</t>
        </r>
      </text>
    </comment>
    <comment ref="M23" authorId="0" shapeId="0" xr:uid="{00000000-0006-0000-0600-000052000000}">
      <text>
        <r>
          <rPr>
            <sz val="11"/>
            <rFont val="Calibri"/>
          </rPr>
          <t>Ensure journald service is enabled and active</t>
        </r>
      </text>
    </comment>
    <comment ref="N23" authorId="0" shapeId="0" xr:uid="{00000000-0006-0000-0600-000053000000}">
      <text>
        <r>
          <rPr>
            <sz val="11"/>
            <rFont val="Calibri"/>
          </rPr>
          <t>Ensure journald log file rotation is configured</t>
        </r>
      </text>
    </comment>
    <comment ref="O23" authorId="0" shapeId="0" xr:uid="{00000000-0006-0000-0600-000054000000}">
      <text>
        <r>
          <rPr>
            <sz val="11"/>
            <rFont val="Calibri"/>
          </rPr>
          <t>Ensure journald ForwardToSyslog is disabled</t>
        </r>
      </text>
    </comment>
    <comment ref="P23" authorId="0" shapeId="0" xr:uid="{00000000-0006-0000-0600-000055000000}">
      <text>
        <r>
          <rPr>
            <sz val="11"/>
            <rFont val="Calibri"/>
          </rPr>
          <t>Ensure journald Storage is configured</t>
        </r>
      </text>
    </comment>
    <comment ref="Q23" authorId="0" shapeId="0" xr:uid="{00000000-0006-0000-0600-000056000000}">
      <text>
        <r>
          <rPr>
            <sz val="11"/>
            <rFont val="Calibri"/>
          </rPr>
          <t>Ensure journald Compress is configured</t>
        </r>
      </text>
    </comment>
    <comment ref="R23" authorId="0" shapeId="0" xr:uid="{00000000-0006-0000-0600-000057000000}">
      <text>
        <r>
          <rPr>
            <sz val="11"/>
            <rFont val="Calibri"/>
          </rPr>
          <t>Ensure systemd-journal-remote is installed</t>
        </r>
      </text>
    </comment>
    <comment ref="S23" authorId="0" shapeId="0" xr:uid="{00000000-0006-0000-0600-000058000000}">
      <text>
        <r>
          <rPr>
            <sz val="11"/>
            <rFont val="Calibri"/>
          </rPr>
          <t>Ensure systemd-journal-upload is enabled and active</t>
        </r>
      </text>
    </comment>
    <comment ref="T23" authorId="0" shapeId="0" xr:uid="{00000000-0006-0000-0600-000059000000}">
      <text>
        <r>
          <rPr>
            <sz val="11"/>
            <rFont val="Calibri"/>
          </rPr>
          <t>Ensure auditd packages are installed</t>
        </r>
      </text>
    </comment>
    <comment ref="U23" authorId="0" shapeId="0" xr:uid="{00000000-0006-0000-0600-00005A000000}">
      <text>
        <r>
          <rPr>
            <sz val="11"/>
            <rFont val="Calibri"/>
          </rPr>
          <t>Ensure auditd service is enabled and active</t>
        </r>
      </text>
    </comment>
    <comment ref="V23" authorId="0" shapeId="0" xr:uid="{00000000-0006-0000-0600-00005B000000}">
      <text>
        <r>
          <rPr>
            <sz val="11"/>
            <rFont val="Calibri"/>
          </rPr>
          <t>Ensure auditing for processes that start prior to auditd is enabled</t>
        </r>
      </text>
    </comment>
    <comment ref="W23" authorId="0" shapeId="0" xr:uid="{00000000-0006-0000-0600-00005C000000}">
      <text>
        <r>
          <rPr>
            <sz val="11"/>
            <rFont val="Calibri"/>
          </rPr>
          <t>Ensure audit_backlog_limit is sufficient</t>
        </r>
      </text>
    </comment>
    <comment ref="X23" authorId="0" shapeId="0" xr:uid="{00000000-0006-0000-0600-00003B000000}">
      <text>
        <r>
          <rPr>
            <sz val="11"/>
            <rFont val="Calibri"/>
          </rPr>
          <t>Ensure audit log storage size is configured</t>
        </r>
      </text>
    </comment>
    <comment ref="Y23" authorId="0" shapeId="0" xr:uid="{00000000-0006-0000-0600-00003C000000}">
      <text>
        <r>
          <rPr>
            <sz val="11"/>
            <rFont val="Calibri"/>
          </rPr>
          <t>Ensure audit logs are not automatically deleted</t>
        </r>
      </text>
    </comment>
    <comment ref="Z23" authorId="0" shapeId="0" xr:uid="{00000000-0006-0000-0600-00003D000000}">
      <text>
        <r>
          <rPr>
            <sz val="11"/>
            <rFont val="Calibri"/>
          </rPr>
          <t>Ensure changes to system administration scope (sudoers) is collected</t>
        </r>
      </text>
    </comment>
    <comment ref="AA23" authorId="0" shapeId="0" xr:uid="{00000000-0006-0000-0600-00003E000000}">
      <text>
        <r>
          <rPr>
            <sz val="11"/>
            <rFont val="Calibri"/>
          </rPr>
          <t>Ensure actions as another user are always logged</t>
        </r>
      </text>
    </comment>
    <comment ref="AB23" authorId="0" shapeId="0" xr:uid="{00000000-0006-0000-0600-00003F000000}">
      <text>
        <r>
          <rPr>
            <sz val="11"/>
            <rFont val="Calibri"/>
          </rPr>
          <t>Ensure events that modify the sudo log file are collected</t>
        </r>
      </text>
    </comment>
    <comment ref="AC23" authorId="0" shapeId="0" xr:uid="{00000000-0006-0000-0600-000040000000}">
      <text>
        <r>
          <rPr>
            <sz val="11"/>
            <rFont val="Calibri"/>
          </rPr>
          <t>Ensure events that modify date and time information are collected</t>
        </r>
      </text>
    </comment>
    <comment ref="AD23" authorId="0" shapeId="0" xr:uid="{00000000-0006-0000-0600-000041000000}">
      <text>
        <r>
          <rPr>
            <sz val="11"/>
            <rFont val="Calibri"/>
          </rPr>
          <t>Ensure events that modify the system</t>
        </r>
        <r>
          <rPr>
            <sz val="11"/>
            <color rgb="FF000000"/>
            <rFont val="Calibri"/>
          </rPr>
          <t>'</t>
        </r>
        <r>
          <rPr>
            <sz val="11"/>
            <color rgb="FF000000"/>
            <rFont val="Calibri"/>
          </rPr>
          <t>s network environment are collected</t>
        </r>
      </text>
    </comment>
    <comment ref="AE23" authorId="0" shapeId="0" xr:uid="{00000000-0006-0000-0600-000042000000}">
      <text>
        <r>
          <rPr>
            <sz val="11"/>
            <rFont val="Calibri"/>
          </rPr>
          <t>Ensure use of privileged commands are collected</t>
        </r>
      </text>
    </comment>
    <comment ref="AF23" authorId="0" shapeId="0" xr:uid="{00000000-0006-0000-0600-000043000000}">
      <text>
        <r>
          <rPr>
            <sz val="11"/>
            <rFont val="Calibri"/>
          </rPr>
          <t>Ensure unsuccessful file access attempts are collected</t>
        </r>
      </text>
    </comment>
    <comment ref="AG23" authorId="0" shapeId="0" xr:uid="{00000000-0006-0000-0600-000044000000}">
      <text>
        <r>
          <rPr>
            <sz val="11"/>
            <rFont val="Calibri"/>
          </rPr>
          <t>Ensure events that modify user/group information are collected</t>
        </r>
      </text>
    </comment>
    <comment ref="AH23" authorId="0" shapeId="0" xr:uid="{00000000-0006-0000-0600-000045000000}">
      <text>
        <r>
          <rPr>
            <sz val="11"/>
            <rFont val="Calibri"/>
          </rPr>
          <t>Ensure discretionary access control permission modification events are collected</t>
        </r>
      </text>
    </comment>
    <comment ref="AI23" authorId="0" shapeId="0" xr:uid="{00000000-0006-0000-0600-000046000000}">
      <text>
        <r>
          <rPr>
            <sz val="11"/>
            <rFont val="Calibri"/>
          </rPr>
          <t>Ensure successful file system mounts are collected</t>
        </r>
      </text>
    </comment>
    <comment ref="AJ23" authorId="0" shapeId="0" xr:uid="{00000000-0006-0000-0600-000047000000}">
      <text>
        <r>
          <rPr>
            <sz val="11"/>
            <rFont val="Calibri"/>
          </rPr>
          <t>Ensure session initiation information is collected</t>
        </r>
      </text>
    </comment>
    <comment ref="AK23" authorId="0" shapeId="0" xr:uid="{00000000-0006-0000-0600-000048000000}">
      <text>
        <r>
          <rPr>
            <sz val="11"/>
            <rFont val="Calibri"/>
          </rPr>
          <t>Ensure login and logout events are collected</t>
        </r>
      </text>
    </comment>
    <comment ref="AL23" authorId="0" shapeId="0" xr:uid="{00000000-0006-0000-0600-000049000000}">
      <text>
        <r>
          <rPr>
            <sz val="11"/>
            <rFont val="Calibri"/>
          </rPr>
          <t>Ensure file deletion events by users are collected</t>
        </r>
      </text>
    </comment>
    <comment ref="AM23" authorId="0" shapeId="0" xr:uid="{00000000-0006-0000-0600-00004A000000}">
      <text>
        <r>
          <rPr>
            <sz val="11"/>
            <rFont val="Calibri"/>
          </rPr>
          <t>Ensure events that modify the system</t>
        </r>
        <r>
          <rPr>
            <sz val="11"/>
            <color rgb="FF000000"/>
            <rFont val="Calibri"/>
          </rPr>
          <t>'</t>
        </r>
        <r>
          <rPr>
            <sz val="11"/>
            <color rgb="FF000000"/>
            <rFont val="Calibri"/>
          </rPr>
          <t>s Mandatory Access Controls are collected</t>
        </r>
      </text>
    </comment>
    <comment ref="AN23" authorId="0" shapeId="0" xr:uid="{00000000-0006-0000-0600-00004B000000}">
      <text>
        <r>
          <rPr>
            <sz val="11"/>
            <rFont val="Calibri"/>
          </rPr>
          <t>Ensure successful and unsuccessful attempts to use the chcon command are recorded</t>
        </r>
      </text>
    </comment>
    <comment ref="AO23" authorId="0" shapeId="0" xr:uid="{00000000-0006-0000-0600-00004C000000}">
      <text>
        <r>
          <rPr>
            <sz val="11"/>
            <rFont val="Calibri"/>
          </rPr>
          <t>Ensure successful and unsuccessful attempts to use the setfacl command are recorded</t>
        </r>
      </text>
    </comment>
    <comment ref="AP23" authorId="0" shapeId="0" xr:uid="{00000000-0006-0000-0600-00004D000000}">
      <text>
        <r>
          <rPr>
            <sz val="11"/>
            <rFont val="Calibri"/>
          </rPr>
          <t>Ensure successful and unsuccessful attempts to use the chacl command are recorded</t>
        </r>
      </text>
    </comment>
    <comment ref="AQ23" authorId="0" shapeId="0" xr:uid="{00000000-0006-0000-0600-00004E000000}">
      <text>
        <r>
          <rPr>
            <sz val="11"/>
            <rFont val="Calibri"/>
          </rPr>
          <t>Ensure successful and unsuccessful attempts to use the usermod command are recorded</t>
        </r>
      </text>
    </comment>
    <comment ref="AR23" authorId="0" shapeId="0" xr:uid="{00000000-0006-0000-0600-00004F000000}">
      <text>
        <r>
          <rPr>
            <sz val="11"/>
            <rFont val="Calibri"/>
          </rPr>
          <t>Ensure kernel module loading unloading and modification is collected</t>
        </r>
      </text>
    </comment>
    <comment ref="J24" authorId="0" shapeId="0" xr:uid="{00000000-0006-0000-0600-00005D000000}">
      <text>
        <r>
          <rPr>
            <sz val="11"/>
            <rFont val="Calibri"/>
          </rPr>
          <t>Ensure sshd LogLevel is configured</t>
        </r>
      </text>
    </comment>
    <comment ref="K24" authorId="0" shapeId="0" xr:uid="{00000000-0006-0000-0600-00005E000000}">
      <text>
        <r>
          <rPr>
            <sz val="11"/>
            <rFont val="Calibri"/>
          </rPr>
          <t>Ensure sudo log file exists</t>
        </r>
      </text>
    </comment>
    <comment ref="L24" authorId="0" shapeId="0" xr:uid="{00000000-0006-0000-0600-00005F000000}">
      <text>
        <r>
          <rPr>
            <sz val="11"/>
            <rFont val="Calibri"/>
          </rPr>
          <t>Ensure changes to system administration scope (sudoers) is collected</t>
        </r>
      </text>
    </comment>
    <comment ref="M24" authorId="0" shapeId="0" xr:uid="{00000000-0006-0000-0600-000060000000}">
      <text>
        <r>
          <rPr>
            <sz val="11"/>
            <rFont val="Calibri"/>
          </rPr>
          <t>Ensure actions as another user are always logged</t>
        </r>
      </text>
    </comment>
    <comment ref="N24" authorId="0" shapeId="0" xr:uid="{00000000-0006-0000-0600-000061000000}">
      <text>
        <r>
          <rPr>
            <sz val="11"/>
            <rFont val="Calibri"/>
          </rPr>
          <t>Ensure events that modify date and time information are collected</t>
        </r>
      </text>
    </comment>
    <comment ref="O24" authorId="0" shapeId="0" xr:uid="{00000000-0006-0000-0600-000062000000}">
      <text>
        <r>
          <rPr>
            <sz val="11"/>
            <rFont val="Calibri"/>
          </rPr>
          <t>Ensure events that modify the system</t>
        </r>
        <r>
          <rPr>
            <sz val="11"/>
            <color rgb="FF000000"/>
            <rFont val="Calibri"/>
          </rPr>
          <t>'</t>
        </r>
        <r>
          <rPr>
            <sz val="11"/>
            <color rgb="FF000000"/>
            <rFont val="Calibri"/>
          </rPr>
          <t>s network environment are collected</t>
        </r>
      </text>
    </comment>
    <comment ref="P24" authorId="0" shapeId="0" xr:uid="{00000000-0006-0000-0600-000063000000}">
      <text>
        <r>
          <rPr>
            <sz val="11"/>
            <rFont val="Calibri"/>
          </rPr>
          <t>Ensure use of privileged commands are collected</t>
        </r>
      </text>
    </comment>
    <comment ref="Q24" authorId="0" shapeId="0" xr:uid="{00000000-0006-0000-0600-000064000000}">
      <text>
        <r>
          <rPr>
            <sz val="11"/>
            <rFont val="Calibri"/>
          </rPr>
          <t>Ensure unsuccessful file access attempts are collected</t>
        </r>
      </text>
    </comment>
    <comment ref="R24" authorId="0" shapeId="0" xr:uid="{00000000-0006-0000-0600-000065000000}">
      <text>
        <r>
          <rPr>
            <sz val="11"/>
            <rFont val="Calibri"/>
          </rPr>
          <t>Ensure events that modify user/group information are collected</t>
        </r>
      </text>
    </comment>
    <comment ref="S24" authorId="0" shapeId="0" xr:uid="{00000000-0006-0000-0600-000066000000}">
      <text>
        <r>
          <rPr>
            <sz val="11"/>
            <rFont val="Calibri"/>
          </rPr>
          <t>Ensure discretionary access control permission modification events are collected</t>
        </r>
      </text>
    </comment>
    <comment ref="T24" authorId="0" shapeId="0" xr:uid="{00000000-0006-0000-0600-000067000000}">
      <text>
        <r>
          <rPr>
            <sz val="11"/>
            <rFont val="Calibri"/>
          </rPr>
          <t>Ensure successful file system mounts are collected</t>
        </r>
      </text>
    </comment>
    <comment ref="U24" authorId="0" shapeId="0" xr:uid="{00000000-0006-0000-0600-000068000000}">
      <text>
        <r>
          <rPr>
            <sz val="11"/>
            <rFont val="Calibri"/>
          </rPr>
          <t>Ensure session initiation information is collected</t>
        </r>
      </text>
    </comment>
    <comment ref="V24" authorId="0" shapeId="0" xr:uid="{00000000-0006-0000-0600-000069000000}">
      <text>
        <r>
          <rPr>
            <sz val="11"/>
            <rFont val="Calibri"/>
          </rPr>
          <t>Ensure login and logout events are collected</t>
        </r>
      </text>
    </comment>
    <comment ref="W24" authorId="0" shapeId="0" xr:uid="{00000000-0006-0000-0600-00006A000000}">
      <text>
        <r>
          <rPr>
            <sz val="11"/>
            <rFont val="Calibri"/>
          </rPr>
          <t>Ensure file deletion events by users are collected</t>
        </r>
      </text>
    </comment>
    <comment ref="X24" authorId="0" shapeId="0" xr:uid="{00000000-0006-0000-0600-00006B000000}">
      <text>
        <r>
          <rPr>
            <sz val="11"/>
            <rFont val="Calibri"/>
          </rPr>
          <t>Ensure events that modify the system</t>
        </r>
        <r>
          <rPr>
            <sz val="11"/>
            <color rgb="FF000000"/>
            <rFont val="Calibri"/>
          </rPr>
          <t>'</t>
        </r>
        <r>
          <rPr>
            <sz val="11"/>
            <color rgb="FF000000"/>
            <rFont val="Calibri"/>
          </rPr>
          <t>s Mandatory Access Controls are collected</t>
        </r>
      </text>
    </comment>
    <comment ref="Y24" authorId="0" shapeId="0" xr:uid="{00000000-0006-0000-0600-00006C000000}">
      <text>
        <r>
          <rPr>
            <sz val="11"/>
            <rFont val="Calibri"/>
          </rPr>
          <t>Ensure successful and unsuccessful attempts to use the chcon command are recorded</t>
        </r>
      </text>
    </comment>
    <comment ref="Z24" authorId="0" shapeId="0" xr:uid="{00000000-0006-0000-0600-00006D000000}">
      <text>
        <r>
          <rPr>
            <sz val="11"/>
            <rFont val="Calibri"/>
          </rPr>
          <t>Ensure successful and unsuccessful attempts to use the setfacl command are recorded</t>
        </r>
      </text>
    </comment>
    <comment ref="AA24" authorId="0" shapeId="0" xr:uid="{00000000-0006-0000-0600-00006E000000}">
      <text>
        <r>
          <rPr>
            <sz val="11"/>
            <rFont val="Calibri"/>
          </rPr>
          <t>Ensure successful and unsuccessful attempts to use the chacl command are recorded</t>
        </r>
      </text>
    </comment>
    <comment ref="AB24" authorId="0" shapeId="0" xr:uid="{00000000-0006-0000-0600-00006F000000}">
      <text>
        <r>
          <rPr>
            <sz val="11"/>
            <rFont val="Calibri"/>
          </rPr>
          <t>Ensure successful and unsuccessful attempts to use the usermod command are recorded</t>
        </r>
      </text>
    </comment>
    <comment ref="AC24" authorId="0" shapeId="0" xr:uid="{00000000-0006-0000-0600-000070000000}">
      <text>
        <r>
          <rPr>
            <sz val="11"/>
            <rFont val="Calibri"/>
          </rPr>
          <t>Ensure kernel module loading unloading and modification is collected</t>
        </r>
      </text>
    </comment>
    <comment ref="J25" authorId="0" shapeId="0" xr:uid="{00000000-0006-0000-0600-000071000000}">
      <text>
        <r>
          <rPr>
            <sz val="11"/>
            <rFont val="Calibri"/>
          </rPr>
          <t>Ensure auditing for processes that start prior to auditd is enabled</t>
        </r>
      </text>
    </comment>
    <comment ref="J26" authorId="0" shapeId="0" xr:uid="{00000000-0006-0000-0600-000072000000}">
      <text>
        <r>
          <rPr>
            <sz val="11"/>
            <rFont val="Calibri"/>
          </rPr>
          <t>Ensure system is disabled when audit logs are full</t>
        </r>
      </text>
    </comment>
    <comment ref="K26" authorId="0" shapeId="0" xr:uid="{00000000-0006-0000-0600-000073000000}">
      <text>
        <r>
          <rPr>
            <sz val="11"/>
            <rFont val="Calibri"/>
          </rPr>
          <t>Ensure system warns when audit logs are low on space</t>
        </r>
      </text>
    </comment>
    <comment ref="J29" authorId="0" shapeId="0" xr:uid="{00000000-0006-0000-0600-000074000000}">
      <text>
        <r>
          <rPr>
            <sz val="11"/>
            <rFont val="Calibri"/>
          </rPr>
          <t>Ensure a single time synchronization daemon is in use</t>
        </r>
      </text>
    </comment>
    <comment ref="K29" authorId="0" shapeId="0" xr:uid="{00000000-0006-0000-0600-000075000000}">
      <text>
        <r>
          <rPr>
            <sz val="11"/>
            <rFont val="Calibri"/>
          </rPr>
          <t>Ensure systemd-timesyncd configured with authorized timeserver</t>
        </r>
      </text>
    </comment>
    <comment ref="L29" authorId="0" shapeId="0" xr:uid="{00000000-0006-0000-0600-000076000000}">
      <text>
        <r>
          <rPr>
            <sz val="11"/>
            <rFont val="Calibri"/>
          </rPr>
          <t>Ensure systemd-timesyncd is enabled and running</t>
        </r>
      </text>
    </comment>
    <comment ref="M29" authorId="0" shapeId="0" xr:uid="{00000000-0006-0000-0600-000077000000}">
      <text>
        <r>
          <rPr>
            <sz val="11"/>
            <rFont val="Calibri"/>
          </rPr>
          <t>Ensure chrony is configured with authorized timeserver</t>
        </r>
      </text>
    </comment>
    <comment ref="N29" authorId="0" shapeId="0" xr:uid="{00000000-0006-0000-0600-000078000000}">
      <text>
        <r>
          <rPr>
            <sz val="11"/>
            <rFont val="Calibri"/>
          </rPr>
          <t>Ensure chrony is enabled and running</t>
        </r>
      </text>
    </comment>
    <comment ref="J30" authorId="0" shapeId="0" xr:uid="{00000000-0006-0000-0600-000079000000}">
      <text>
        <r>
          <rPr>
            <sz val="11"/>
            <rFont val="Calibri"/>
          </rPr>
          <t>Ensure separate partition exists for /var/log</t>
        </r>
      </text>
    </comment>
    <comment ref="K30" authorId="0" shapeId="0" xr:uid="{00000000-0006-0000-0600-00007A000000}">
      <text>
        <r>
          <rPr>
            <sz val="11"/>
            <rFont val="Calibri"/>
          </rPr>
          <t>Ensure separate partition exists for /var/log/audit</t>
        </r>
      </text>
    </comment>
    <comment ref="L30" authorId="0" shapeId="0" xr:uid="{00000000-0006-0000-0600-00007B000000}">
      <text>
        <r>
          <rPr>
            <sz val="11"/>
            <rFont val="Calibri"/>
          </rPr>
          <t>Ensure cryptographic mechanisms are used to protect the integrity of audit tools</t>
        </r>
      </text>
    </comment>
    <comment ref="M30" authorId="0" shapeId="0" xr:uid="{00000000-0006-0000-0600-00007C000000}">
      <text>
        <r>
          <rPr>
            <sz val="11"/>
            <rFont val="Calibri"/>
          </rPr>
          <t>Ensure journald log file access is configured</t>
        </r>
      </text>
    </comment>
    <comment ref="N30" authorId="0" shapeId="0" xr:uid="{00000000-0006-0000-0600-00007D000000}">
      <text>
        <r>
          <rPr>
            <sz val="11"/>
            <rFont val="Calibri"/>
          </rPr>
          <t>Ensure systemd-journal-remote authentication is configured</t>
        </r>
      </text>
    </comment>
    <comment ref="O30" authorId="0" shapeId="0" xr:uid="{00000000-0006-0000-0600-00007E000000}">
      <text>
        <r>
          <rPr>
            <sz val="11"/>
            <rFont val="Calibri"/>
          </rPr>
          <t>Ensure access to all logfiles has been configured</t>
        </r>
      </text>
    </comment>
    <comment ref="P30" authorId="0" shapeId="0" xr:uid="{00000000-0006-0000-0600-00007F000000}">
      <text>
        <r>
          <rPr>
            <sz val="11"/>
            <rFont val="Calibri"/>
          </rPr>
          <t>Ensure events that modify the sudo log file are collected</t>
        </r>
      </text>
    </comment>
    <comment ref="Q30" authorId="0" shapeId="0" xr:uid="{00000000-0006-0000-0600-000080000000}">
      <text>
        <r>
          <rPr>
            <sz val="11"/>
            <rFont val="Calibri"/>
          </rPr>
          <t>Ensure the audit configuration is immutable</t>
        </r>
      </text>
    </comment>
    <comment ref="R30" authorId="0" shapeId="0" xr:uid="{00000000-0006-0000-0600-000081000000}">
      <text>
        <r>
          <rPr>
            <sz val="11"/>
            <rFont val="Calibri"/>
          </rPr>
          <t>Ensure the running and on disk configuration is the same</t>
        </r>
      </text>
    </comment>
    <comment ref="S30" authorId="0" shapeId="0" xr:uid="{00000000-0006-0000-0600-000082000000}">
      <text>
        <r>
          <rPr>
            <sz val="11"/>
            <rFont val="Calibri"/>
          </rPr>
          <t>Ensure audit log files mode is configured</t>
        </r>
      </text>
    </comment>
    <comment ref="T30" authorId="0" shapeId="0" xr:uid="{00000000-0006-0000-0600-000083000000}">
      <text>
        <r>
          <rPr>
            <sz val="11"/>
            <rFont val="Calibri"/>
          </rPr>
          <t>Ensure audit log files owner is configured</t>
        </r>
      </text>
    </comment>
    <comment ref="U30" authorId="0" shapeId="0" xr:uid="{00000000-0006-0000-0600-000084000000}">
      <text>
        <r>
          <rPr>
            <sz val="11"/>
            <rFont val="Calibri"/>
          </rPr>
          <t>Ensure audit log files group owner is configured</t>
        </r>
      </text>
    </comment>
    <comment ref="V30" authorId="0" shapeId="0" xr:uid="{00000000-0006-0000-0600-000085000000}">
      <text>
        <r>
          <rPr>
            <sz val="11"/>
            <rFont val="Calibri"/>
          </rPr>
          <t>Ensure the audit log file directory mode is configured</t>
        </r>
      </text>
    </comment>
    <comment ref="W30" authorId="0" shapeId="0" xr:uid="{00000000-0006-0000-0600-000086000000}">
      <text>
        <r>
          <rPr>
            <sz val="11"/>
            <rFont val="Calibri"/>
          </rPr>
          <t>Ensure audit configuration files mode is configured</t>
        </r>
      </text>
    </comment>
    <comment ref="X30" authorId="0" shapeId="0" xr:uid="{00000000-0006-0000-0600-000087000000}">
      <text>
        <r>
          <rPr>
            <sz val="11"/>
            <rFont val="Calibri"/>
          </rPr>
          <t>Ensure audit configuration files owner is configured</t>
        </r>
      </text>
    </comment>
    <comment ref="Y30" authorId="0" shapeId="0" xr:uid="{00000000-0006-0000-0600-000088000000}">
      <text>
        <r>
          <rPr>
            <sz val="11"/>
            <rFont val="Calibri"/>
          </rPr>
          <t>Ensure audit configuration files group owner is configured</t>
        </r>
      </text>
    </comment>
    <comment ref="Z30" authorId="0" shapeId="0" xr:uid="{00000000-0006-0000-0600-000089000000}">
      <text>
        <r>
          <rPr>
            <sz val="11"/>
            <rFont val="Calibri"/>
          </rPr>
          <t>Ensure audit tools mode is configured</t>
        </r>
      </text>
    </comment>
    <comment ref="AA30" authorId="0" shapeId="0" xr:uid="{00000000-0006-0000-0600-00008A000000}">
      <text>
        <r>
          <rPr>
            <sz val="11"/>
            <rFont val="Calibri"/>
          </rPr>
          <t>Ensure audit tools owner is configured</t>
        </r>
      </text>
    </comment>
    <comment ref="AB30" authorId="0" shapeId="0" xr:uid="{00000000-0006-0000-0600-00008B000000}">
      <text>
        <r>
          <rPr>
            <sz val="11"/>
            <rFont val="Calibri"/>
          </rPr>
          <t>Ensure audit tools group owner is configured</t>
        </r>
      </text>
    </comment>
    <comment ref="J32" authorId="0" shapeId="0" xr:uid="{00000000-0006-0000-0600-00008C000000}">
      <text>
        <r>
          <rPr>
            <sz val="11"/>
            <rFont val="Calibri"/>
          </rPr>
          <t>Ensure GPG keys are configured</t>
        </r>
      </text>
    </comment>
    <comment ref="K32" authorId="0" shapeId="0" xr:uid="{00000000-0006-0000-0600-00008D000000}">
      <text>
        <r>
          <rPr>
            <sz val="11"/>
            <rFont val="Calibri"/>
          </rPr>
          <t>Ensure package manager repositories are configured</t>
        </r>
      </text>
    </comment>
    <comment ref="L32" authorId="0" shapeId="0" xr:uid="{00000000-0006-0000-0600-00008E000000}">
      <text>
        <r>
          <rPr>
            <sz val="11"/>
            <rFont val="Calibri"/>
          </rPr>
          <t>Ensure bootloader password is set</t>
        </r>
      </text>
    </comment>
    <comment ref="M32" authorId="0" shapeId="0" xr:uid="{00000000-0006-0000-0600-00008F000000}">
      <text>
        <r>
          <rPr>
            <sz val="11"/>
            <rFont val="Calibri"/>
          </rPr>
          <t>Ensure access to bootloader config is configured</t>
        </r>
      </text>
    </comment>
    <comment ref="N32" authorId="0" shapeId="0" xr:uid="{00000000-0006-0000-0600-000090000000}">
      <text>
        <r>
          <rPr>
            <sz val="11"/>
            <rFont val="Calibri"/>
          </rPr>
          <t>Ensure cron daemon is enabled and active</t>
        </r>
      </text>
    </comment>
    <comment ref="O32" authorId="0" shapeId="0" xr:uid="{00000000-0006-0000-0600-000091000000}">
      <text>
        <r>
          <rPr>
            <sz val="11"/>
            <rFont val="Calibri"/>
          </rPr>
          <t>Ensure IPv6 status is identified</t>
        </r>
      </text>
    </comment>
    <comment ref="J33" authorId="0" shapeId="0" xr:uid="{00000000-0006-0000-0600-000092000000}">
      <text>
        <r>
          <rPr>
            <sz val="11"/>
            <rFont val="Calibri"/>
          </rPr>
          <t>Ensure GDM disable-user-list option is enabled</t>
        </r>
      </text>
    </comment>
    <comment ref="K33" authorId="0" shapeId="0" xr:uid="{00000000-0006-0000-0600-000093000000}">
      <text>
        <r>
          <rPr>
            <sz val="11"/>
            <rFont val="Calibri"/>
          </rPr>
          <t>Ensure permissions on /etc/crontab are configured</t>
        </r>
      </text>
    </comment>
    <comment ref="L33" authorId="0" shapeId="0" xr:uid="{00000000-0006-0000-0600-000094000000}">
      <text>
        <r>
          <rPr>
            <sz val="11"/>
            <rFont val="Calibri"/>
          </rPr>
          <t>Ensure permissions on /etc/cron.hourly are configured</t>
        </r>
      </text>
    </comment>
    <comment ref="M33" authorId="0" shapeId="0" xr:uid="{00000000-0006-0000-0600-000095000000}">
      <text>
        <r>
          <rPr>
            <sz val="11"/>
            <rFont val="Calibri"/>
          </rPr>
          <t>Ensure permissions on /etc/cron.daily are configured</t>
        </r>
      </text>
    </comment>
    <comment ref="N33" authorId="0" shapeId="0" xr:uid="{00000000-0006-0000-0600-000096000000}">
      <text>
        <r>
          <rPr>
            <sz val="11"/>
            <rFont val="Calibri"/>
          </rPr>
          <t>Ensure permissions on /etc/cron.weekly are configured</t>
        </r>
      </text>
    </comment>
    <comment ref="O33" authorId="0" shapeId="0" xr:uid="{00000000-0006-0000-0600-000097000000}">
      <text>
        <r>
          <rPr>
            <sz val="11"/>
            <rFont val="Calibri"/>
          </rPr>
          <t>Ensure permissions on /etc/cron.monthly are configured</t>
        </r>
      </text>
    </comment>
    <comment ref="P33" authorId="0" shapeId="0" xr:uid="{00000000-0006-0000-0600-000098000000}">
      <text>
        <r>
          <rPr>
            <sz val="11"/>
            <rFont val="Calibri"/>
          </rPr>
          <t>Ensure permissions on /etc/cron.d are configured</t>
        </r>
      </text>
    </comment>
    <comment ref="Q33" authorId="0" shapeId="0" xr:uid="{00000000-0006-0000-0600-000099000000}">
      <text>
        <r>
          <rPr>
            <sz val="11"/>
            <rFont val="Calibri"/>
          </rPr>
          <t>Ensure iptables-persistent is not installed with ufw</t>
        </r>
      </text>
    </comment>
    <comment ref="R33" authorId="0" shapeId="0" xr:uid="{00000000-0006-0000-0600-00009A000000}">
      <text>
        <r>
          <rPr>
            <sz val="11"/>
            <rFont val="Calibri"/>
          </rPr>
          <t>Ensure ufw is uninstalled or disabled with nftables</t>
        </r>
      </text>
    </comment>
    <comment ref="S33" authorId="0" shapeId="0" xr:uid="{00000000-0006-0000-0600-00009B000000}">
      <text>
        <r>
          <rPr>
            <sz val="11"/>
            <rFont val="Calibri"/>
          </rPr>
          <t>Ensure iptables are flushed with nftables</t>
        </r>
      </text>
    </comment>
    <comment ref="T33" authorId="0" shapeId="0" xr:uid="{00000000-0006-0000-0600-00009C000000}">
      <text>
        <r>
          <rPr>
            <sz val="11"/>
            <rFont val="Calibri"/>
          </rPr>
          <t>Ensure nftables rules are permanent</t>
        </r>
      </text>
    </comment>
    <comment ref="U33" authorId="0" shapeId="0" xr:uid="{00000000-0006-0000-0600-00009D000000}">
      <text>
        <r>
          <rPr>
            <sz val="11"/>
            <rFont val="Calibri"/>
          </rPr>
          <t>Ensure nftables is not installed with iptables</t>
        </r>
      </text>
    </comment>
    <comment ref="V33" authorId="0" shapeId="0" xr:uid="{00000000-0006-0000-0600-00009E000000}">
      <text>
        <r>
          <rPr>
            <sz val="11"/>
            <rFont val="Calibri"/>
          </rPr>
          <t>Ensure ufw is uninstalled or disabled with iptables</t>
        </r>
      </text>
    </comment>
    <comment ref="W33" authorId="0" shapeId="0" xr:uid="{00000000-0006-0000-0600-00009F000000}">
      <text>
        <r>
          <rPr>
            <sz val="11"/>
            <rFont val="Calibri"/>
          </rPr>
          <t>Ensure permissions on /etc/ssh/sshd_config are configured</t>
        </r>
      </text>
    </comment>
    <comment ref="X33" authorId="0" shapeId="0" xr:uid="{00000000-0006-0000-0600-0000A0000000}">
      <text>
        <r>
          <rPr>
            <sz val="11"/>
            <rFont val="Calibri"/>
          </rPr>
          <t>Ensure permissions on SSH private host key files are configured</t>
        </r>
      </text>
    </comment>
    <comment ref="Y33" authorId="0" shapeId="0" xr:uid="{00000000-0006-0000-0600-0000A1000000}">
      <text>
        <r>
          <rPr>
            <sz val="11"/>
            <rFont val="Calibri"/>
          </rPr>
          <t>Ensure permissions on SSH public host key files are configured</t>
        </r>
      </text>
    </comment>
    <comment ref="Z33" authorId="0" shapeId="0" xr:uid="{00000000-0006-0000-0600-0000A2000000}">
      <text>
        <r>
          <rPr>
            <sz val="11"/>
            <rFont val="Calibri"/>
          </rPr>
          <t>Ensure root path integrity</t>
        </r>
      </text>
    </comment>
    <comment ref="AA33" authorId="0" shapeId="0" xr:uid="{00000000-0006-0000-0600-0000A3000000}">
      <text>
        <r>
          <rPr>
            <sz val="11"/>
            <rFont val="Calibri"/>
          </rPr>
          <t>Ensure root user umask is configured</t>
        </r>
      </text>
    </comment>
    <comment ref="AB33" authorId="0" shapeId="0" xr:uid="{00000000-0006-0000-0600-0000A4000000}">
      <text>
        <r>
          <rPr>
            <sz val="11"/>
            <rFont val="Calibri"/>
          </rPr>
          <t>Ensure nologin is not listed in /etc/shells</t>
        </r>
      </text>
    </comment>
    <comment ref="AC33" authorId="0" shapeId="0" xr:uid="{00000000-0006-0000-0600-0000A5000000}">
      <text>
        <r>
          <rPr>
            <sz val="11"/>
            <rFont val="Calibri"/>
          </rPr>
          <t>Ensure default user umask is configured</t>
        </r>
      </text>
    </comment>
    <comment ref="AD33" authorId="0" shapeId="0" xr:uid="{00000000-0006-0000-0600-0000A6000000}">
      <text>
        <r>
          <rPr>
            <sz val="11"/>
            <rFont val="Calibri"/>
          </rPr>
          <t>Ensure permissions on /etc/passwd are configured</t>
        </r>
      </text>
    </comment>
    <comment ref="AE33" authorId="0" shapeId="0" xr:uid="{00000000-0006-0000-0600-0000A7000000}">
      <text>
        <r>
          <rPr>
            <sz val="11"/>
            <rFont val="Calibri"/>
          </rPr>
          <t>Ensure permissions on /etc/passwd- are configured</t>
        </r>
      </text>
    </comment>
    <comment ref="AF33" authorId="0" shapeId="0" xr:uid="{00000000-0006-0000-0600-0000A8000000}">
      <text>
        <r>
          <rPr>
            <sz val="11"/>
            <rFont val="Calibri"/>
          </rPr>
          <t>Ensure permissions on /etc/group are configured</t>
        </r>
      </text>
    </comment>
    <comment ref="AG33" authorId="0" shapeId="0" xr:uid="{00000000-0006-0000-0600-0000A9000000}">
      <text>
        <r>
          <rPr>
            <sz val="11"/>
            <rFont val="Calibri"/>
          </rPr>
          <t>Ensure permissions on /etc/group- are configured</t>
        </r>
      </text>
    </comment>
    <comment ref="AH33" authorId="0" shapeId="0" xr:uid="{00000000-0006-0000-0600-0000AA000000}">
      <text>
        <r>
          <rPr>
            <sz val="11"/>
            <rFont val="Calibri"/>
          </rPr>
          <t>Ensure permissions on /etc/shadow are configured</t>
        </r>
      </text>
    </comment>
    <comment ref="AI33" authorId="0" shapeId="0" xr:uid="{00000000-0006-0000-0600-0000AB000000}">
      <text>
        <r>
          <rPr>
            <sz val="11"/>
            <rFont val="Calibri"/>
          </rPr>
          <t>Ensure permissions on /etc/shadow- are configured</t>
        </r>
      </text>
    </comment>
    <comment ref="AJ33" authorId="0" shapeId="0" xr:uid="{00000000-0006-0000-0600-0000AC000000}">
      <text>
        <r>
          <rPr>
            <sz val="11"/>
            <rFont val="Calibri"/>
          </rPr>
          <t>Ensure permissions on /etc/gshadow are configured</t>
        </r>
      </text>
    </comment>
    <comment ref="AK33" authorId="0" shapeId="0" xr:uid="{00000000-0006-0000-0600-0000AD000000}">
      <text>
        <r>
          <rPr>
            <sz val="11"/>
            <rFont val="Calibri"/>
          </rPr>
          <t>Ensure permissions on /etc/gshadow- are configured</t>
        </r>
      </text>
    </comment>
    <comment ref="AL33" authorId="0" shapeId="0" xr:uid="{00000000-0006-0000-0600-0000AE000000}">
      <text>
        <r>
          <rPr>
            <sz val="11"/>
            <rFont val="Calibri"/>
          </rPr>
          <t>Ensure permissions on /etc/shells are configured</t>
        </r>
      </text>
    </comment>
    <comment ref="AM33" authorId="0" shapeId="0" xr:uid="{00000000-0006-0000-0600-0000AF000000}">
      <text>
        <r>
          <rPr>
            <sz val="11"/>
            <rFont val="Calibri"/>
          </rPr>
          <t>Ensure permissions on /etc/security/opasswd are configured</t>
        </r>
      </text>
    </comment>
    <comment ref="AN33" authorId="0" shapeId="0" xr:uid="{00000000-0006-0000-0600-0000B0000000}">
      <text>
        <r>
          <rPr>
            <sz val="11"/>
            <rFont val="Calibri"/>
          </rPr>
          <t>Ensure world writable files and directories are secured</t>
        </r>
      </text>
    </comment>
    <comment ref="AO33" authorId="0" shapeId="0" xr:uid="{00000000-0006-0000-0600-0000B1000000}">
      <text>
        <r>
          <rPr>
            <sz val="11"/>
            <rFont val="Calibri"/>
          </rPr>
          <t>Ensure no files or directories without an owner and a group exist</t>
        </r>
      </text>
    </comment>
    <comment ref="AP33" authorId="0" shapeId="0" xr:uid="{00000000-0006-0000-0600-0000B2000000}">
      <text>
        <r>
          <rPr>
            <sz val="11"/>
            <rFont val="Calibri"/>
          </rPr>
          <t>Ensure SUID and SGID files are reviewed</t>
        </r>
      </text>
    </comment>
    <comment ref="AQ33" authorId="0" shapeId="0" xr:uid="{00000000-0006-0000-0600-0000B3000000}">
      <text>
        <r>
          <rPr>
            <sz val="11"/>
            <rFont val="Calibri"/>
          </rPr>
          <t>Ensure local interactive user home directories are configured</t>
        </r>
      </text>
    </comment>
    <comment ref="AR33" authorId="0" shapeId="0" xr:uid="{00000000-0006-0000-0600-0000B4000000}">
      <text>
        <r>
          <rPr>
            <sz val="11"/>
            <rFont val="Calibri"/>
          </rPr>
          <t>Ensure local interactive user dot files access is configured</t>
        </r>
      </text>
    </comment>
    <comment ref="J34" authorId="0" shapeId="0" xr:uid="{00000000-0006-0000-0600-0000B5000000}">
      <text>
        <r>
          <rPr>
            <sz val="11"/>
            <rFont val="Calibri"/>
          </rPr>
          <t>Ensure kernel module loading unloading and modification is collected</t>
        </r>
      </text>
    </comment>
    <comment ref="J37" authorId="0" shapeId="0" xr:uid="{00000000-0006-0000-0600-0000B6000000}">
      <text>
        <r>
          <rPr>
            <sz val="11"/>
            <rFont val="Calibri"/>
          </rPr>
          <t>Ensure cramfs kernel module is not available</t>
        </r>
      </text>
    </comment>
    <comment ref="K37" authorId="0" shapeId="0" xr:uid="{00000000-0006-0000-0600-0000BC000000}">
      <text>
        <r>
          <rPr>
            <sz val="11"/>
            <rFont val="Calibri"/>
          </rPr>
          <t>Ensure freevxfs kernel module is not available</t>
        </r>
      </text>
    </comment>
    <comment ref="L37" authorId="0" shapeId="0" xr:uid="{00000000-0006-0000-0600-0000BD000000}">
      <text>
        <r>
          <rPr>
            <sz val="11"/>
            <rFont val="Calibri"/>
          </rPr>
          <t>Ensure hfs kernel module is not available</t>
        </r>
      </text>
    </comment>
    <comment ref="M37" authorId="0" shapeId="0" xr:uid="{00000000-0006-0000-0600-0000BE000000}">
      <text>
        <r>
          <rPr>
            <sz val="11"/>
            <rFont val="Calibri"/>
          </rPr>
          <t>Ensure hfsplus kernel module is not available</t>
        </r>
      </text>
    </comment>
    <comment ref="N37" authorId="0" shapeId="0" xr:uid="{00000000-0006-0000-0600-0000BF000000}">
      <text>
        <r>
          <rPr>
            <sz val="11"/>
            <rFont val="Calibri"/>
          </rPr>
          <t>Ensure jffs2 kernel module is not available</t>
        </r>
      </text>
    </comment>
    <comment ref="O37" authorId="0" shapeId="0" xr:uid="{00000000-0006-0000-0600-0000C0000000}">
      <text>
        <r>
          <rPr>
            <sz val="11"/>
            <rFont val="Calibri"/>
          </rPr>
          <t>Ensure squashfs kernel module is not available</t>
        </r>
      </text>
    </comment>
    <comment ref="P37" authorId="0" shapeId="0" xr:uid="{00000000-0006-0000-0600-0000C1000000}">
      <text>
        <r>
          <rPr>
            <sz val="11"/>
            <rFont val="Calibri"/>
          </rPr>
          <t>Ensure udf kernel module is not available</t>
        </r>
      </text>
    </comment>
    <comment ref="Q37" authorId="0" shapeId="0" xr:uid="{00000000-0006-0000-0600-0000C2000000}">
      <text>
        <r>
          <rPr>
            <sz val="11"/>
            <rFont val="Calibri"/>
          </rPr>
          <t>Ensure usb-storage kernel module is not available</t>
        </r>
      </text>
    </comment>
    <comment ref="R37" authorId="0" shapeId="0" xr:uid="{00000000-0006-0000-0600-0000C3000000}">
      <text>
        <r>
          <rPr>
            <sz val="11"/>
            <rFont val="Calibri"/>
          </rPr>
          <t>Ensure /tmp is a separate partition</t>
        </r>
      </text>
    </comment>
    <comment ref="S37" authorId="0" shapeId="0" xr:uid="{00000000-0006-0000-0600-0000C4000000}">
      <text>
        <r>
          <rPr>
            <sz val="11"/>
            <rFont val="Calibri"/>
          </rPr>
          <t>Ensure nodev option set on /tmp partition</t>
        </r>
      </text>
    </comment>
    <comment ref="T37" authorId="0" shapeId="0" xr:uid="{00000000-0006-0000-0600-0000C5000000}">
      <text>
        <r>
          <rPr>
            <sz val="11"/>
            <rFont val="Calibri"/>
          </rPr>
          <t>Ensure nosuid option set on /tmp partition</t>
        </r>
      </text>
    </comment>
    <comment ref="U37" authorId="0" shapeId="0" xr:uid="{00000000-0006-0000-0600-0000C6000000}">
      <text>
        <r>
          <rPr>
            <sz val="11"/>
            <rFont val="Calibri"/>
          </rPr>
          <t>Ensure noexec option set on /tmp partition</t>
        </r>
      </text>
    </comment>
    <comment ref="V37" authorId="0" shapeId="0" xr:uid="{00000000-0006-0000-0600-0000C7000000}">
      <text>
        <r>
          <rPr>
            <sz val="11"/>
            <rFont val="Calibri"/>
          </rPr>
          <t>Ensure /dev/shm is a separate partition</t>
        </r>
      </text>
    </comment>
    <comment ref="W37" authorId="0" shapeId="0" xr:uid="{00000000-0006-0000-0600-0000C8000000}">
      <text>
        <r>
          <rPr>
            <sz val="11"/>
            <rFont val="Calibri"/>
          </rPr>
          <t>Ensure nodev option set on /dev/shm partition</t>
        </r>
      </text>
    </comment>
    <comment ref="X37" authorId="0" shapeId="0" xr:uid="{00000000-0006-0000-0600-0000C9000000}">
      <text>
        <r>
          <rPr>
            <sz val="11"/>
            <rFont val="Calibri"/>
          </rPr>
          <t>Ensure nosuid option set on /dev/shm partition</t>
        </r>
      </text>
    </comment>
    <comment ref="Y37" authorId="0" shapeId="0" xr:uid="{00000000-0006-0000-0600-0000CA000000}">
      <text>
        <r>
          <rPr>
            <sz val="11"/>
            <rFont val="Calibri"/>
          </rPr>
          <t>Ensure noexec option set on /dev/shm partition</t>
        </r>
      </text>
    </comment>
    <comment ref="Z37" authorId="0" shapeId="0" xr:uid="{00000000-0006-0000-0600-0000CB000000}">
      <text>
        <r>
          <rPr>
            <sz val="11"/>
            <rFont val="Calibri"/>
          </rPr>
          <t>Ensure separate partition exists for /home</t>
        </r>
      </text>
    </comment>
    <comment ref="AA37" authorId="0" shapeId="0" xr:uid="{00000000-0006-0000-0600-0000CC000000}">
      <text>
        <r>
          <rPr>
            <sz val="11"/>
            <rFont val="Calibri"/>
          </rPr>
          <t>Ensure nodev option set on /home partition</t>
        </r>
      </text>
    </comment>
    <comment ref="AB37" authorId="0" shapeId="0" xr:uid="{00000000-0006-0000-0600-0000CD000000}">
      <text>
        <r>
          <rPr>
            <sz val="11"/>
            <rFont val="Calibri"/>
          </rPr>
          <t>Ensure nosuid option set on /home partition</t>
        </r>
      </text>
    </comment>
    <comment ref="AC37" authorId="0" shapeId="0" xr:uid="{00000000-0006-0000-0600-0000CE000000}">
      <text>
        <r>
          <rPr>
            <sz val="11"/>
            <rFont val="Calibri"/>
          </rPr>
          <t>Ensure separate partition exists for /var</t>
        </r>
      </text>
    </comment>
    <comment ref="AD37" authorId="0" shapeId="0" xr:uid="{00000000-0006-0000-0600-0000CF000000}">
      <text>
        <r>
          <rPr>
            <sz val="11"/>
            <rFont val="Calibri"/>
          </rPr>
          <t>Ensure nodev option set on /var partition</t>
        </r>
      </text>
    </comment>
    <comment ref="AE37" authorId="0" shapeId="0" xr:uid="{00000000-0006-0000-0600-0000D0000000}">
      <text>
        <r>
          <rPr>
            <sz val="11"/>
            <rFont val="Calibri"/>
          </rPr>
          <t>Ensure nosuid option set on /var partition</t>
        </r>
      </text>
    </comment>
    <comment ref="AF37" authorId="0" shapeId="0" xr:uid="{00000000-0006-0000-0600-0000D1000000}">
      <text>
        <r>
          <rPr>
            <sz val="11"/>
            <rFont val="Calibri"/>
          </rPr>
          <t>Ensure separate partition exists for /var/tmp</t>
        </r>
      </text>
    </comment>
    <comment ref="AG37" authorId="0" shapeId="0" xr:uid="{00000000-0006-0000-0600-0000D2000000}">
      <text>
        <r>
          <rPr>
            <sz val="11"/>
            <rFont val="Calibri"/>
          </rPr>
          <t>Ensure nodev option set on /var/tmp partition</t>
        </r>
      </text>
    </comment>
    <comment ref="AH37" authorId="0" shapeId="0" xr:uid="{00000000-0006-0000-0600-0000D3000000}">
      <text>
        <r>
          <rPr>
            <sz val="11"/>
            <rFont val="Calibri"/>
          </rPr>
          <t>Ensure nosuid option set on /var/tmp partition</t>
        </r>
      </text>
    </comment>
    <comment ref="AI37" authorId="0" shapeId="0" xr:uid="{00000000-0006-0000-0600-0000D4000000}">
      <text>
        <r>
          <rPr>
            <sz val="11"/>
            <rFont val="Calibri"/>
          </rPr>
          <t>Ensure noexec option set on /var/tmp partition</t>
        </r>
      </text>
    </comment>
    <comment ref="AJ37" authorId="0" shapeId="0" xr:uid="{00000000-0006-0000-0600-0000D5000000}">
      <text>
        <r>
          <rPr>
            <sz val="11"/>
            <rFont val="Calibri"/>
          </rPr>
          <t>Ensure separate partition exists for /var/log</t>
        </r>
      </text>
    </comment>
    <comment ref="AK37" authorId="0" shapeId="0" xr:uid="{00000000-0006-0000-0600-0000D6000000}">
      <text>
        <r>
          <rPr>
            <sz val="11"/>
            <rFont val="Calibri"/>
          </rPr>
          <t>Ensure nodev option set on /var/log partition</t>
        </r>
      </text>
    </comment>
    <comment ref="AL37" authorId="0" shapeId="0" xr:uid="{00000000-0006-0000-0600-0000D7000000}">
      <text>
        <r>
          <rPr>
            <sz val="11"/>
            <rFont val="Calibri"/>
          </rPr>
          <t>Ensure nosuid option set on /var/log partition</t>
        </r>
      </text>
    </comment>
    <comment ref="AM37" authorId="0" shapeId="0" xr:uid="{00000000-0006-0000-0600-0000D8000000}">
      <text>
        <r>
          <rPr>
            <sz val="11"/>
            <rFont val="Calibri"/>
          </rPr>
          <t>Ensure noexec option set on /var/log partition</t>
        </r>
      </text>
    </comment>
    <comment ref="AN37" authorId="0" shapeId="0" xr:uid="{00000000-0006-0000-0600-0000D9000000}">
      <text>
        <r>
          <rPr>
            <sz val="11"/>
            <rFont val="Calibri"/>
          </rPr>
          <t>Ensure separate partition exists for /var/log/audit</t>
        </r>
      </text>
    </comment>
    <comment ref="AO37" authorId="0" shapeId="0" xr:uid="{00000000-0006-0000-0600-0000DA000000}">
      <text>
        <r>
          <rPr>
            <sz val="11"/>
            <rFont val="Calibri"/>
          </rPr>
          <t>Ensure nodev option set on /var/log/audit partition</t>
        </r>
      </text>
    </comment>
    <comment ref="AP37" authorId="0" shapeId="0" xr:uid="{00000000-0006-0000-0600-0000DB000000}">
      <text>
        <r>
          <rPr>
            <sz val="11"/>
            <rFont val="Calibri"/>
          </rPr>
          <t>Ensure nosuid option set on /var/log/audit partition</t>
        </r>
      </text>
    </comment>
    <comment ref="AQ37" authorId="0" shapeId="0" xr:uid="{00000000-0006-0000-0600-0000DC000000}">
      <text>
        <r>
          <rPr>
            <sz val="11"/>
            <rFont val="Calibri"/>
          </rPr>
          <t>Ensure noexec option set on /var/log/audit partition</t>
        </r>
      </text>
    </comment>
    <comment ref="AR37" authorId="0" shapeId="0" xr:uid="{00000000-0006-0000-0600-0000DD000000}">
      <text>
        <r>
          <rPr>
            <sz val="11"/>
            <rFont val="Calibri"/>
          </rPr>
          <t>Ensure AppArmor is installed</t>
        </r>
      </text>
    </comment>
    <comment ref="AS37" authorId="0" shapeId="0" xr:uid="{00000000-0006-0000-0600-0000B7000000}">
      <text>
        <r>
          <rPr>
            <sz val="11"/>
            <rFont val="Calibri"/>
          </rPr>
          <t>Ensure AppArmor is enabled in the bootloader configuration</t>
        </r>
      </text>
    </comment>
    <comment ref="AT37" authorId="0" shapeId="0" xr:uid="{00000000-0006-0000-0600-0000B8000000}">
      <text>
        <r>
          <rPr>
            <sz val="11"/>
            <rFont val="Calibri"/>
          </rPr>
          <t>Ensure all AppArmor Profiles are in enforce or complain mode</t>
        </r>
      </text>
    </comment>
    <comment ref="AU37" authorId="0" shapeId="0" xr:uid="{00000000-0006-0000-0600-0000B9000000}">
      <text>
        <r>
          <rPr>
            <sz val="11"/>
            <rFont val="Calibri"/>
          </rPr>
          <t>Ensure all AppArmor Profiles are enforcing</t>
        </r>
      </text>
    </comment>
    <comment ref="AV37" authorId="0" shapeId="0" xr:uid="{00000000-0006-0000-0600-0000BA000000}">
      <text>
        <r>
          <rPr>
            <sz val="11"/>
            <rFont val="Calibri"/>
          </rPr>
          <t>Ensure address space layout randomization is enabled</t>
        </r>
      </text>
    </comment>
    <comment ref="AW37" authorId="0" shapeId="0" xr:uid="{00000000-0006-0000-0600-0000BB000000}">
      <text>
        <r>
          <rPr>
            <sz val="11"/>
            <rFont val="Calibri"/>
          </rPr>
          <t>Ensure ptrace_scope is restricted</t>
        </r>
      </text>
    </comment>
    <comment ref="J43" authorId="0" shapeId="0" xr:uid="{00000000-0006-0000-0600-0000DE000000}">
      <text>
        <r>
          <rPr>
            <sz val="11"/>
            <rFont val="Calibri"/>
          </rPr>
          <t>Ensure sshd HostbasedAuthentication is disabled</t>
        </r>
      </text>
    </comment>
    <comment ref="K43" authorId="0" shapeId="0" xr:uid="{00000000-0006-0000-0600-0000DF000000}">
      <text>
        <r>
          <rPr>
            <sz val="11"/>
            <rFont val="Calibri"/>
          </rPr>
          <t>Ensure sshd IgnoreRhosts is enabled</t>
        </r>
      </text>
    </comment>
    <comment ref="L43" authorId="0" shapeId="0" xr:uid="{00000000-0006-0000-0600-0000E0000000}">
      <text>
        <r>
          <rPr>
            <sz val="11"/>
            <rFont val="Calibri"/>
          </rPr>
          <t>Ensure sshd PermitEmptyPasswords is disabled</t>
        </r>
      </text>
    </comment>
    <comment ref="M43" authorId="0" shapeId="0" xr:uid="{00000000-0006-0000-0600-0000E1000000}">
      <text>
        <r>
          <rPr>
            <sz val="11"/>
            <rFont val="Calibri"/>
          </rPr>
          <t>Ensure sshd PermitRootLogin is disabled</t>
        </r>
      </text>
    </comment>
    <comment ref="N43" authorId="0" shapeId="0" xr:uid="{00000000-0006-0000-0600-0000E2000000}">
      <text>
        <r>
          <rPr>
            <sz val="11"/>
            <rFont val="Calibri"/>
          </rPr>
          <t>Ensure sshd UsePAM is enabled</t>
        </r>
      </text>
    </comment>
    <comment ref="O43" authorId="0" shapeId="0" xr:uid="{00000000-0006-0000-0600-0000E3000000}">
      <text>
        <r>
          <rPr>
            <sz val="11"/>
            <rFont val="Calibri"/>
          </rPr>
          <t>Ensure pam_unix module is enabled</t>
        </r>
      </text>
    </comment>
    <comment ref="P43" authorId="0" shapeId="0" xr:uid="{00000000-0006-0000-0600-0000E4000000}">
      <text>
        <r>
          <rPr>
            <sz val="11"/>
            <rFont val="Calibri"/>
          </rPr>
          <t>Ensure pam_unix does not include nullok</t>
        </r>
      </text>
    </comment>
    <comment ref="Q43" authorId="0" shapeId="0" xr:uid="{00000000-0006-0000-0600-0000E5000000}">
      <text>
        <r>
          <rPr>
            <sz val="11"/>
            <rFont val="Calibri"/>
          </rPr>
          <t>Ensure pam_unix includes use_authtok</t>
        </r>
      </text>
    </comment>
    <comment ref="R43" authorId="0" shapeId="0" xr:uid="{00000000-0006-0000-0600-0000E6000000}">
      <text>
        <r>
          <rPr>
            <sz val="11"/>
            <rFont val="Calibri"/>
          </rPr>
          <t>Ensure root password is set</t>
        </r>
      </text>
    </comment>
    <comment ref="S43" authorId="0" shapeId="0" xr:uid="{00000000-0006-0000-0600-0000E7000000}">
      <text>
        <r>
          <rPr>
            <sz val="11"/>
            <rFont val="Calibri"/>
          </rPr>
          <t>Ensure accounts in /etc/passwd use shadowed passwords</t>
        </r>
      </text>
    </comment>
    <comment ref="T43" authorId="0" shapeId="0" xr:uid="{00000000-0006-0000-0600-0000E8000000}">
      <text>
        <r>
          <rPr>
            <sz val="11"/>
            <rFont val="Calibri"/>
          </rPr>
          <t>Ensure /etc/shadow password fields are not empty</t>
        </r>
      </text>
    </comment>
    <comment ref="U43" authorId="0" shapeId="0" xr:uid="{00000000-0006-0000-0600-0000E9000000}">
      <text>
        <r>
          <rPr>
            <sz val="11"/>
            <rFont val="Calibri"/>
          </rPr>
          <t>Ensure no duplicate UIDs exist</t>
        </r>
      </text>
    </comment>
    <comment ref="V43" authorId="0" shapeId="0" xr:uid="{00000000-0006-0000-0600-0000EA000000}">
      <text>
        <r>
          <rPr>
            <sz val="11"/>
            <rFont val="Calibri"/>
          </rPr>
          <t>Ensure no duplicate user names exist</t>
        </r>
      </text>
    </comment>
    <comment ref="J45" authorId="0" shapeId="0" xr:uid="{00000000-0006-0000-0600-0000EB000000}">
      <text>
        <r>
          <rPr>
            <sz val="11"/>
            <rFont val="Calibri"/>
          </rPr>
          <t>Ensure sshd UsePAM is enabled</t>
        </r>
      </text>
    </comment>
    <comment ref="J48" authorId="0" shapeId="0" xr:uid="{00000000-0006-0000-0600-0000EC000000}">
      <text>
        <r>
          <rPr>
            <sz val="11"/>
            <rFont val="Calibri"/>
          </rPr>
          <t>Ensure sshd PermitEmptyPasswords is disabled</t>
        </r>
      </text>
    </comment>
    <comment ref="K48" authorId="0" shapeId="0" xr:uid="{00000000-0006-0000-0600-0000ED000000}">
      <text>
        <r>
          <rPr>
            <sz val="11"/>
            <rFont val="Calibri"/>
          </rPr>
          <t>Ensure pam_pwquality module is enabled</t>
        </r>
      </text>
    </comment>
    <comment ref="L48" authorId="0" shapeId="0" xr:uid="{00000000-0006-0000-0600-0000EE000000}">
      <text>
        <r>
          <rPr>
            <sz val="11"/>
            <rFont val="Calibri"/>
          </rPr>
          <t>Ensure pam_pwhistory module is enabled</t>
        </r>
      </text>
    </comment>
    <comment ref="M48" authorId="0" shapeId="0" xr:uid="{00000000-0006-0000-0600-0000EF000000}">
      <text>
        <r>
          <rPr>
            <sz val="11"/>
            <rFont val="Calibri"/>
          </rPr>
          <t>Ensure password number of changed characters is configured</t>
        </r>
      </text>
    </comment>
    <comment ref="N48" authorId="0" shapeId="0" xr:uid="{00000000-0006-0000-0600-0000F0000000}">
      <text>
        <r>
          <rPr>
            <sz val="11"/>
            <rFont val="Calibri"/>
          </rPr>
          <t>Ensure minimum password length is configured</t>
        </r>
      </text>
    </comment>
    <comment ref="O48" authorId="0" shapeId="0" xr:uid="{00000000-0006-0000-0600-0000F1000000}">
      <text>
        <r>
          <rPr>
            <sz val="11"/>
            <rFont val="Calibri"/>
          </rPr>
          <t>Ensure password complexity is configured</t>
        </r>
      </text>
    </comment>
    <comment ref="P48" authorId="0" shapeId="0" xr:uid="{00000000-0006-0000-0600-0000F2000000}">
      <text>
        <r>
          <rPr>
            <sz val="11"/>
            <rFont val="Calibri"/>
          </rPr>
          <t>Ensure password same consecutive characters is configured</t>
        </r>
      </text>
    </comment>
    <comment ref="Q48" authorId="0" shapeId="0" xr:uid="{00000000-0006-0000-0600-0000F3000000}">
      <text>
        <r>
          <rPr>
            <sz val="11"/>
            <rFont val="Calibri"/>
          </rPr>
          <t>Ensure password maximum sequential characters is configured</t>
        </r>
      </text>
    </comment>
    <comment ref="R48" authorId="0" shapeId="0" xr:uid="{00000000-0006-0000-0600-0000F4000000}">
      <text>
        <r>
          <rPr>
            <sz val="11"/>
            <rFont val="Calibri"/>
          </rPr>
          <t>Ensure password dictionary check is enabled</t>
        </r>
      </text>
    </comment>
    <comment ref="S48" authorId="0" shapeId="0" xr:uid="{00000000-0006-0000-0600-0000F5000000}">
      <text>
        <r>
          <rPr>
            <sz val="11"/>
            <rFont val="Calibri"/>
          </rPr>
          <t>Ensure password quality checking is enforced</t>
        </r>
      </text>
    </comment>
    <comment ref="T48" authorId="0" shapeId="0" xr:uid="{00000000-0006-0000-0600-0000F6000000}">
      <text>
        <r>
          <rPr>
            <sz val="11"/>
            <rFont val="Calibri"/>
          </rPr>
          <t>Ensure password quality is enforced for the root user</t>
        </r>
      </text>
    </comment>
    <comment ref="U48" authorId="0" shapeId="0" xr:uid="{00000000-0006-0000-0600-0000F7000000}">
      <text>
        <r>
          <rPr>
            <sz val="11"/>
            <rFont val="Calibri"/>
          </rPr>
          <t>Ensure password history remember is configured</t>
        </r>
      </text>
    </comment>
    <comment ref="V48" authorId="0" shapeId="0" xr:uid="{00000000-0006-0000-0600-0000F8000000}">
      <text>
        <r>
          <rPr>
            <sz val="11"/>
            <rFont val="Calibri"/>
          </rPr>
          <t>Ensure password history is enforced for the root user</t>
        </r>
      </text>
    </comment>
    <comment ref="W48" authorId="0" shapeId="0" xr:uid="{00000000-0006-0000-0600-0000F9000000}">
      <text>
        <r>
          <rPr>
            <sz val="11"/>
            <rFont val="Calibri"/>
          </rPr>
          <t>Ensure pam_pwhistory includes use_authtok</t>
        </r>
      </text>
    </comment>
    <comment ref="X48" authorId="0" shapeId="0" xr:uid="{00000000-0006-0000-0600-0000FA000000}">
      <text>
        <r>
          <rPr>
            <sz val="11"/>
            <rFont val="Calibri"/>
          </rPr>
          <t>Ensure pam_unix does not include nullok</t>
        </r>
      </text>
    </comment>
    <comment ref="Y48" authorId="0" shapeId="0" xr:uid="{00000000-0006-0000-0600-0000FB000000}">
      <text>
        <r>
          <rPr>
            <sz val="11"/>
            <rFont val="Calibri"/>
          </rPr>
          <t>Ensure pam_unix does not include remember</t>
        </r>
      </text>
    </comment>
    <comment ref="Z48" authorId="0" shapeId="0" xr:uid="{00000000-0006-0000-0600-0000FC000000}">
      <text>
        <r>
          <rPr>
            <sz val="11"/>
            <rFont val="Calibri"/>
          </rPr>
          <t>Ensure password expiration is configured</t>
        </r>
      </text>
    </comment>
    <comment ref="AA48" authorId="0" shapeId="0" xr:uid="{00000000-0006-0000-0600-0000FD000000}">
      <text>
        <r>
          <rPr>
            <sz val="11"/>
            <rFont val="Calibri"/>
          </rPr>
          <t>Ensure minimum password age is configured</t>
        </r>
      </text>
    </comment>
    <comment ref="AB48" authorId="0" shapeId="0" xr:uid="{00000000-0006-0000-0600-0000FE000000}">
      <text>
        <r>
          <rPr>
            <sz val="11"/>
            <rFont val="Calibri"/>
          </rPr>
          <t>Ensure password expiration warning days is configured</t>
        </r>
      </text>
    </comment>
    <comment ref="AC48" authorId="0" shapeId="0" xr:uid="{00000000-0006-0000-0600-0000FF000000}">
      <text>
        <r>
          <rPr>
            <sz val="11"/>
            <rFont val="Calibri"/>
          </rPr>
          <t>Ensure all users last password change date is in the past</t>
        </r>
      </text>
    </comment>
    <comment ref="AD48" authorId="0" shapeId="0" xr:uid="{00000000-0006-0000-0600-000000010000}">
      <text>
        <r>
          <rPr>
            <sz val="11"/>
            <rFont val="Calibri"/>
          </rPr>
          <t>Ensure /etc/shadow password fields are not empty</t>
        </r>
      </text>
    </comment>
    <comment ref="J67" authorId="0" shapeId="0" xr:uid="{00000000-0006-0000-0600-000001010000}">
      <text>
        <r>
          <rPr>
            <sz val="11"/>
            <rFont val="Calibri"/>
          </rPr>
          <t>Ensure usb-storage kernel module is not available</t>
        </r>
      </text>
    </comment>
    <comment ref="K67" authorId="0" shapeId="0" xr:uid="{00000000-0006-0000-0600-000002010000}">
      <text>
        <r>
          <rPr>
            <sz val="11"/>
            <rFont val="Calibri"/>
          </rPr>
          <t>Ensure GDM automatic mounting of removable media is disabled</t>
        </r>
      </text>
    </comment>
    <comment ref="L67" authorId="0" shapeId="0" xr:uid="{00000000-0006-0000-0600-000003010000}">
      <text>
        <r>
          <rPr>
            <sz val="11"/>
            <rFont val="Calibri"/>
          </rPr>
          <t>Ensure GDM disabling automatic mounting of removable media is not overridden</t>
        </r>
      </text>
    </comment>
    <comment ref="J71" authorId="0" shapeId="0" xr:uid="{00000000-0006-0000-0600-000004010000}">
      <text>
        <r>
          <rPr>
            <sz val="11"/>
            <rFont val="Calibri"/>
          </rPr>
          <t>Ensure accounts without a valid login shell are locked</t>
        </r>
      </text>
    </comment>
    <comment ref="J88" authorId="0" shapeId="0" xr:uid="{00000000-0006-0000-0600-000005010000}">
      <text>
        <r>
          <rPr>
            <sz val="11"/>
            <rFont val="Calibri"/>
          </rPr>
          <t>Ensure XDCMP is not enabled</t>
        </r>
      </text>
    </comment>
    <comment ref="K88" authorId="0" shapeId="0" xr:uid="{00000000-0006-0000-0600-000006010000}">
      <text>
        <r>
          <rPr>
            <sz val="11"/>
            <rFont val="Calibri"/>
          </rPr>
          <t>Ensure only approved services are listening on a network interface</t>
        </r>
      </text>
    </comment>
    <comment ref="L88" authorId="0" shapeId="0" xr:uid="{00000000-0006-0000-0600-000007010000}">
      <text>
        <r>
          <rPr>
            <sz val="11"/>
            <rFont val="Calibri"/>
          </rPr>
          <t>Ensure ip forwarding is disabled</t>
        </r>
      </text>
    </comment>
    <comment ref="M88" authorId="0" shapeId="0" xr:uid="{00000000-0006-0000-0600-000008010000}">
      <text>
        <r>
          <rPr>
            <sz val="11"/>
            <rFont val="Calibri"/>
          </rPr>
          <t>Ensure packet redirect sending is disabled</t>
        </r>
      </text>
    </comment>
    <comment ref="N88" authorId="0" shapeId="0" xr:uid="{00000000-0006-0000-0600-000009010000}">
      <text>
        <r>
          <rPr>
            <sz val="11"/>
            <rFont val="Calibri"/>
          </rPr>
          <t>Ensure bogus icmp responses are ignored</t>
        </r>
      </text>
    </comment>
    <comment ref="O88" authorId="0" shapeId="0" xr:uid="{00000000-0006-0000-0600-00000A010000}">
      <text>
        <r>
          <rPr>
            <sz val="11"/>
            <rFont val="Calibri"/>
          </rPr>
          <t>Ensure broadcast icmp requests are ignored</t>
        </r>
      </text>
    </comment>
    <comment ref="P88" authorId="0" shapeId="0" xr:uid="{00000000-0006-0000-0600-00000B010000}">
      <text>
        <r>
          <rPr>
            <sz val="11"/>
            <rFont val="Calibri"/>
          </rPr>
          <t>Ensure icmp redirects are not accepted</t>
        </r>
      </text>
    </comment>
    <comment ref="Q88" authorId="0" shapeId="0" xr:uid="{00000000-0006-0000-0600-00000C010000}">
      <text>
        <r>
          <rPr>
            <sz val="11"/>
            <rFont val="Calibri"/>
          </rPr>
          <t>Ensure secure icmp redirects are not accepted</t>
        </r>
      </text>
    </comment>
    <comment ref="R88" authorId="0" shapeId="0" xr:uid="{00000000-0006-0000-0600-00000D010000}">
      <text>
        <r>
          <rPr>
            <sz val="11"/>
            <rFont val="Calibri"/>
          </rPr>
          <t>Ensure reverse path filtering is enabled</t>
        </r>
      </text>
    </comment>
    <comment ref="S88" authorId="0" shapeId="0" xr:uid="{00000000-0006-0000-0600-00000E010000}">
      <text>
        <r>
          <rPr>
            <sz val="11"/>
            <rFont val="Calibri"/>
          </rPr>
          <t>Ensure source routed packets are not accepted</t>
        </r>
      </text>
    </comment>
    <comment ref="T88" authorId="0" shapeId="0" xr:uid="{00000000-0006-0000-0600-00000F010000}">
      <text>
        <r>
          <rPr>
            <sz val="11"/>
            <rFont val="Calibri"/>
          </rPr>
          <t>Ensure tcp syn cookies is enabled</t>
        </r>
      </text>
    </comment>
    <comment ref="U88" authorId="0" shapeId="0" xr:uid="{00000000-0006-0000-0600-000010010000}">
      <text>
        <r>
          <rPr>
            <sz val="11"/>
            <rFont val="Calibri"/>
          </rPr>
          <t>Ensure ipv6 router advertisements are not accepted</t>
        </r>
      </text>
    </comment>
    <comment ref="V88" authorId="0" shapeId="0" xr:uid="{00000000-0006-0000-0600-000011010000}">
      <text>
        <r>
          <rPr>
            <sz val="11"/>
            <rFont val="Calibri"/>
          </rPr>
          <t>Ensure ufw firewall rules exist for all open ports</t>
        </r>
      </text>
    </comment>
    <comment ref="W88" authorId="0" shapeId="0" xr:uid="{00000000-0006-0000-0600-000012010000}">
      <text>
        <r>
          <rPr>
            <sz val="11"/>
            <rFont val="Calibri"/>
          </rPr>
          <t>Ensure iptables firewall rules exist for all open ports</t>
        </r>
      </text>
    </comment>
    <comment ref="X88" authorId="0" shapeId="0" xr:uid="{00000000-0006-0000-0600-000013010000}">
      <text>
        <r>
          <rPr>
            <sz val="11"/>
            <rFont val="Calibri"/>
          </rPr>
          <t>Ensure ip6tables firewall rules exist for all open ports</t>
        </r>
      </text>
    </comment>
    <comment ref="Y88" authorId="0" shapeId="0" xr:uid="{00000000-0006-0000-0600-000014010000}">
      <text>
        <r>
          <rPr>
            <sz val="11"/>
            <rFont val="Calibri"/>
          </rPr>
          <t>Ensure sshd DisableForwarding is enabled</t>
        </r>
      </text>
    </comment>
    <comment ref="J89" authorId="0" shapeId="0" xr:uid="{00000000-0006-0000-0600-000015010000}">
      <text>
        <r>
          <rPr>
            <sz val="11"/>
            <rFont val="Calibri"/>
          </rPr>
          <t>Ensure permissions on /etc/shadow are configured</t>
        </r>
      </text>
    </comment>
    <comment ref="K89" authorId="0" shapeId="0" xr:uid="{00000000-0006-0000-0600-000016010000}">
      <text>
        <r>
          <rPr>
            <sz val="11"/>
            <rFont val="Calibri"/>
          </rPr>
          <t>Ensure permissions on /etc/shadow- are configured</t>
        </r>
      </text>
    </comment>
    <comment ref="L89" authorId="0" shapeId="0" xr:uid="{00000000-0006-0000-0600-000017010000}">
      <text>
        <r>
          <rPr>
            <sz val="11"/>
            <rFont val="Calibri"/>
          </rPr>
          <t>Ensure permissions on /etc/gshadow are configured</t>
        </r>
      </text>
    </comment>
    <comment ref="M89" authorId="0" shapeId="0" xr:uid="{00000000-0006-0000-0600-000018010000}">
      <text>
        <r>
          <rPr>
            <sz val="11"/>
            <rFont val="Calibri"/>
          </rPr>
          <t>Ensure permissions on /etc/gshadow- are configured</t>
        </r>
      </text>
    </comment>
    <comment ref="N89" authorId="0" shapeId="0" xr:uid="{00000000-0006-0000-0600-000019010000}">
      <text>
        <r>
          <rPr>
            <sz val="11"/>
            <rFont val="Calibri"/>
          </rPr>
          <t>Ensure permissions on /etc/security/opasswd are configured</t>
        </r>
      </text>
    </comment>
    <comment ref="J90" authorId="0" shapeId="0" xr:uid="{00000000-0006-0000-0600-00001A010000}">
      <text>
        <r>
          <rPr>
            <sz val="11"/>
            <rFont val="Calibri"/>
          </rPr>
          <t>Ensure mail transfer agent is configured for local-only mode</t>
        </r>
      </text>
    </comment>
    <comment ref="K90" authorId="0" shapeId="0" xr:uid="{00000000-0006-0000-0600-00001B010000}">
      <text>
        <r>
          <rPr>
            <sz val="11"/>
            <rFont val="Calibri"/>
          </rPr>
          <t>Ensure ufw is installed</t>
        </r>
      </text>
    </comment>
    <comment ref="L90" authorId="0" shapeId="0" xr:uid="{00000000-0006-0000-0600-00001C010000}">
      <text>
        <r>
          <rPr>
            <sz val="11"/>
            <rFont val="Calibri"/>
          </rPr>
          <t>Ensure ufw service is enabled</t>
        </r>
      </text>
    </comment>
    <comment ref="M90" authorId="0" shapeId="0" xr:uid="{00000000-0006-0000-0600-00001D010000}">
      <text>
        <r>
          <rPr>
            <sz val="11"/>
            <rFont val="Calibri"/>
          </rPr>
          <t>Ensure ufw loopback traffic is configured</t>
        </r>
      </text>
    </comment>
    <comment ref="N90" authorId="0" shapeId="0" xr:uid="{00000000-0006-0000-0600-00001E010000}">
      <text>
        <r>
          <rPr>
            <sz val="11"/>
            <rFont val="Calibri"/>
          </rPr>
          <t>Ensure ufw outbound connections are configured</t>
        </r>
      </text>
    </comment>
    <comment ref="O90" authorId="0" shapeId="0" xr:uid="{00000000-0006-0000-0600-00001F010000}">
      <text>
        <r>
          <rPr>
            <sz val="11"/>
            <rFont val="Calibri"/>
          </rPr>
          <t>Ensure ufw firewall rules exist for all open ports</t>
        </r>
      </text>
    </comment>
    <comment ref="P90" authorId="0" shapeId="0" xr:uid="{00000000-0006-0000-0600-000020010000}">
      <text>
        <r>
          <rPr>
            <sz val="11"/>
            <rFont val="Calibri"/>
          </rPr>
          <t>Ensure ufw default deny firewall policy</t>
        </r>
      </text>
    </comment>
    <comment ref="Q90" authorId="0" shapeId="0" xr:uid="{00000000-0006-0000-0600-000021010000}">
      <text>
        <r>
          <rPr>
            <sz val="11"/>
            <rFont val="Calibri"/>
          </rPr>
          <t>Ensure nftables is installed</t>
        </r>
      </text>
    </comment>
    <comment ref="R90" authorId="0" shapeId="0" xr:uid="{00000000-0006-0000-0600-000022010000}">
      <text>
        <r>
          <rPr>
            <sz val="11"/>
            <rFont val="Calibri"/>
          </rPr>
          <t>Ensure a nftables table exists</t>
        </r>
      </text>
    </comment>
    <comment ref="S90" authorId="0" shapeId="0" xr:uid="{00000000-0006-0000-0600-000023010000}">
      <text>
        <r>
          <rPr>
            <sz val="11"/>
            <rFont val="Calibri"/>
          </rPr>
          <t>Ensure nftables base chains exist</t>
        </r>
      </text>
    </comment>
    <comment ref="T90" authorId="0" shapeId="0" xr:uid="{00000000-0006-0000-0600-000024010000}">
      <text>
        <r>
          <rPr>
            <sz val="11"/>
            <rFont val="Calibri"/>
          </rPr>
          <t>Ensure nftables loopback traffic is configured</t>
        </r>
      </text>
    </comment>
    <comment ref="U90" authorId="0" shapeId="0" xr:uid="{00000000-0006-0000-0600-000025010000}">
      <text>
        <r>
          <rPr>
            <sz val="11"/>
            <rFont val="Calibri"/>
          </rPr>
          <t>Ensure nftables outbound and established connections are configured</t>
        </r>
      </text>
    </comment>
    <comment ref="V90" authorId="0" shapeId="0" xr:uid="{00000000-0006-0000-0600-000026010000}">
      <text>
        <r>
          <rPr>
            <sz val="11"/>
            <rFont val="Calibri"/>
          </rPr>
          <t>Ensure nftables default deny firewall policy</t>
        </r>
      </text>
    </comment>
    <comment ref="W90" authorId="0" shapeId="0" xr:uid="{00000000-0006-0000-0600-000027010000}">
      <text>
        <r>
          <rPr>
            <sz val="11"/>
            <rFont val="Calibri"/>
          </rPr>
          <t>Ensure nftables service is enabled</t>
        </r>
      </text>
    </comment>
    <comment ref="X90" authorId="0" shapeId="0" xr:uid="{00000000-0006-0000-0600-000028010000}">
      <text>
        <r>
          <rPr>
            <sz val="11"/>
            <rFont val="Calibri"/>
          </rPr>
          <t>Ensure nftables rules are permanent</t>
        </r>
      </text>
    </comment>
    <comment ref="Y90" authorId="0" shapeId="0" xr:uid="{00000000-0006-0000-0600-000029010000}">
      <text>
        <r>
          <rPr>
            <sz val="11"/>
            <rFont val="Calibri"/>
          </rPr>
          <t>Ensure iptables packages are installed</t>
        </r>
      </text>
    </comment>
    <comment ref="Z90" authorId="0" shapeId="0" xr:uid="{00000000-0006-0000-0600-00002A010000}">
      <text>
        <r>
          <rPr>
            <sz val="11"/>
            <rFont val="Calibri"/>
          </rPr>
          <t>Ensure iptables default deny firewall policy</t>
        </r>
      </text>
    </comment>
    <comment ref="AA90" authorId="0" shapeId="0" xr:uid="{00000000-0006-0000-0600-00002B010000}">
      <text>
        <r>
          <rPr>
            <sz val="11"/>
            <rFont val="Calibri"/>
          </rPr>
          <t>Ensure iptables loopback traffic is configured</t>
        </r>
      </text>
    </comment>
    <comment ref="AB90" authorId="0" shapeId="0" xr:uid="{00000000-0006-0000-0600-00002C010000}">
      <text>
        <r>
          <rPr>
            <sz val="11"/>
            <rFont val="Calibri"/>
          </rPr>
          <t>Ensure iptables outbound and established connections are configured</t>
        </r>
      </text>
    </comment>
    <comment ref="AC90" authorId="0" shapeId="0" xr:uid="{00000000-0006-0000-0600-00002D010000}">
      <text>
        <r>
          <rPr>
            <sz val="11"/>
            <rFont val="Calibri"/>
          </rPr>
          <t>Ensure iptables firewall rules exist for all open ports</t>
        </r>
      </text>
    </comment>
    <comment ref="AD90" authorId="0" shapeId="0" xr:uid="{00000000-0006-0000-0600-00002E010000}">
      <text>
        <r>
          <rPr>
            <sz val="11"/>
            <rFont val="Calibri"/>
          </rPr>
          <t>Ensure ip6tables default deny firewall policy</t>
        </r>
      </text>
    </comment>
    <comment ref="AE90" authorId="0" shapeId="0" xr:uid="{00000000-0006-0000-0600-00002F010000}">
      <text>
        <r>
          <rPr>
            <sz val="11"/>
            <rFont val="Calibri"/>
          </rPr>
          <t>Ensure ip6tables loopback traffic is configured</t>
        </r>
      </text>
    </comment>
    <comment ref="AF90" authorId="0" shapeId="0" xr:uid="{00000000-0006-0000-0600-000030010000}">
      <text>
        <r>
          <rPr>
            <sz val="11"/>
            <rFont val="Calibri"/>
          </rPr>
          <t>Ensure ip6tables outbound and established connections are configured</t>
        </r>
      </text>
    </comment>
    <comment ref="AG90" authorId="0" shapeId="0" xr:uid="{00000000-0006-0000-0600-000031010000}">
      <text>
        <r>
          <rPr>
            <sz val="11"/>
            <rFont val="Calibri"/>
          </rPr>
          <t>Ensure ip6tables firewall rules exist for all open ports</t>
        </r>
      </text>
    </comment>
    <comment ref="J91" authorId="0" shapeId="0" xr:uid="{00000000-0006-0000-0600-000032010000}">
      <text>
        <r>
          <rPr>
            <sz val="11"/>
            <rFont val="Calibri"/>
          </rPr>
          <t>Ensure rsh client is not installed</t>
        </r>
      </text>
    </comment>
    <comment ref="K91" authorId="0" shapeId="0" xr:uid="{00000000-0006-0000-0600-000033010000}">
      <text>
        <r>
          <rPr>
            <sz val="11"/>
            <rFont val="Calibri"/>
          </rPr>
          <t>Ensure talk client is not installed</t>
        </r>
      </text>
    </comment>
    <comment ref="L91" authorId="0" shapeId="0" xr:uid="{00000000-0006-0000-0600-000034010000}">
      <text>
        <r>
          <rPr>
            <sz val="11"/>
            <rFont val="Calibri"/>
          </rPr>
          <t>Ensure telnet client is not installed</t>
        </r>
      </text>
    </comment>
    <comment ref="M91" authorId="0" shapeId="0" xr:uid="{00000000-0006-0000-0600-000035010000}">
      <text>
        <r>
          <rPr>
            <sz val="11"/>
            <rFont val="Calibri"/>
          </rPr>
          <t>Ensure sshd Ciphers are configured</t>
        </r>
      </text>
    </comment>
    <comment ref="N91" authorId="0" shapeId="0" xr:uid="{00000000-0006-0000-0600-000036010000}">
      <text>
        <r>
          <rPr>
            <sz val="11"/>
            <rFont val="Calibri"/>
          </rPr>
          <t>Ensure sshd KexAlgorithms is configured</t>
        </r>
      </text>
    </comment>
    <comment ref="O91" authorId="0" shapeId="0" xr:uid="{00000000-0006-0000-0600-000037010000}">
      <text>
        <r>
          <rPr>
            <sz val="11"/>
            <rFont val="Calibri"/>
          </rPr>
          <t>Ensure sshd MACs are configured</t>
        </r>
      </text>
    </comment>
    <comment ref="P91" authorId="0" shapeId="0" xr:uid="{00000000-0006-0000-0600-000038010000}">
      <text>
        <r>
          <rPr>
            <sz val="11"/>
            <rFont val="Calibri"/>
          </rPr>
          <t>Ensure systemd-journal-remote authentication is configured</t>
        </r>
      </text>
    </comment>
    <comment ref="J92" authorId="0" shapeId="0" xr:uid="{00000000-0006-0000-0600-000039010000}">
      <text>
        <r>
          <rPr>
            <sz val="11"/>
            <rFont val="Calibri"/>
          </rPr>
          <t>Ensure sshd LoginGraceTime is configured</t>
        </r>
      </text>
    </comment>
    <comment ref="J93" authorId="0" shapeId="0" xr:uid="{00000000-0006-0000-0600-00003A010000}">
      <text>
        <r>
          <rPr>
            <sz val="11"/>
            <rFont val="Calibri"/>
          </rPr>
          <t>Ensure permissions on SSH private host key files are configured</t>
        </r>
      </text>
    </comment>
    <comment ref="J94" authorId="0" shapeId="0" xr:uid="{00000000-0006-0000-0600-00003B010000}">
      <text>
        <r>
          <rPr>
            <sz val="11"/>
            <rFont val="Calibri"/>
          </rPr>
          <t>Ensure sshd Ciphers are configured</t>
        </r>
      </text>
    </comment>
    <comment ref="K94" authorId="0" shapeId="0" xr:uid="{00000000-0006-0000-0600-00003C010000}">
      <text>
        <r>
          <rPr>
            <sz val="11"/>
            <rFont val="Calibri"/>
          </rPr>
          <t>Ensure sshd KexAlgorithms is configured</t>
        </r>
      </text>
    </comment>
    <comment ref="L94" authorId="0" shapeId="0" xr:uid="{00000000-0006-0000-0600-00003D010000}">
      <text>
        <r>
          <rPr>
            <sz val="11"/>
            <rFont val="Calibri"/>
          </rPr>
          <t>Ensure sshd MACs are configured</t>
        </r>
      </text>
    </comment>
    <comment ref="M94" authorId="0" shapeId="0" xr:uid="{00000000-0006-0000-0600-00003E010000}">
      <text>
        <r>
          <rPr>
            <sz val="11"/>
            <rFont val="Calibri"/>
          </rPr>
          <t>Ensure pam_unix includes a strong password hashing algorithm</t>
        </r>
      </text>
    </comment>
    <comment ref="N94" authorId="0" shapeId="0" xr:uid="{00000000-0006-0000-0600-00003F010000}">
      <text>
        <r>
          <rPr>
            <sz val="11"/>
            <rFont val="Calibri"/>
          </rPr>
          <t>Ensure strong password hashing algorithm is configured</t>
        </r>
      </text>
    </comment>
    <comment ref="J99" authorId="0" shapeId="0" xr:uid="{00000000-0006-0000-0600-000040010000}">
      <text>
        <r>
          <rPr>
            <sz val="11"/>
            <rFont val="Calibri"/>
          </rPr>
          <t>Ensure updates, patches, and additional security software are installed</t>
        </r>
      </text>
    </comment>
    <comment ref="K99" authorId="0" shapeId="0" xr:uid="{00000000-0006-0000-0600-000041010000}">
      <text>
        <r>
          <rPr>
            <sz val="11"/>
            <rFont val="Calibri"/>
          </rPr>
          <t>Ensure latest version of pam is installed</t>
        </r>
      </text>
    </comment>
    <comment ref="L99" authorId="0" shapeId="0" xr:uid="{00000000-0006-0000-0600-000042010000}">
      <text>
        <r>
          <rPr>
            <sz val="11"/>
            <rFont val="Calibri"/>
          </rPr>
          <t>Ensure libpam-modules is installed</t>
        </r>
      </text>
    </comment>
    <comment ref="M99" authorId="0" shapeId="0" xr:uid="{00000000-0006-0000-0600-000043010000}">
      <text>
        <r>
          <rPr>
            <sz val="11"/>
            <rFont val="Calibri"/>
          </rPr>
          <t>Ensure libpam-pwquality is installed</t>
        </r>
      </text>
    </comment>
    <comment ref="J102" authorId="0" shapeId="0" xr:uid="{00000000-0006-0000-0600-000044010000}">
      <text>
        <r>
          <rPr>
            <sz val="11"/>
            <rFont val="Calibri"/>
          </rPr>
          <t>Ensure AIDE is installed</t>
        </r>
      </text>
    </comment>
    <comment ref="K102" authorId="0" shapeId="0" xr:uid="{00000000-0006-0000-0600-000045010000}">
      <text>
        <r>
          <rPr>
            <sz val="11"/>
            <rFont val="Calibri"/>
          </rPr>
          <t>Ensure filesystem integrity is regularly checked</t>
        </r>
      </text>
    </comment>
    <comment ref="L102" authorId="0" shapeId="0" xr:uid="{00000000-0006-0000-0600-000046010000}">
      <text>
        <r>
          <rPr>
            <sz val="11"/>
            <rFont val="Calibri"/>
          </rPr>
          <t>Ensure cryptographic mechanisms are used to protect the integrity of audit tools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UIDs exist</t>
        </r>
      </text>
    </comment>
    <comment ref="L89" authorId="0" shapeId="0" xr:uid="{00000000-0006-0000-0700-000004000000}">
      <text>
        <r>
          <rPr>
            <sz val="11"/>
            <rFont val="Calibri"/>
          </rPr>
          <t>Ensure no duplicate GIDs exist</t>
        </r>
      </text>
    </comment>
    <comment ref="M89" authorId="0" shapeId="0" xr:uid="{00000000-0006-0000-0700-000005000000}">
      <text>
        <r>
          <rPr>
            <sz val="11"/>
            <rFont val="Calibri"/>
          </rPr>
          <t>Ensure no duplicate user names exist</t>
        </r>
      </text>
    </comment>
    <comment ref="N89" authorId="0" shapeId="0" xr:uid="{00000000-0006-0000-0700-000006000000}">
      <text>
        <r>
          <rPr>
            <sz val="11"/>
            <rFont val="Calibri"/>
          </rPr>
          <t>Ensure no duplicate group names exist</t>
        </r>
      </text>
    </comment>
    <comment ref="H91" authorId="0" shapeId="0" xr:uid="{00000000-0006-0000-0700-000008000000}">
      <text>
        <r>
          <rPr>
            <sz val="11"/>
            <rFont val="Calibri"/>
          </rPr>
          <t>Ensure sshd HostbasedAuthentication is disabled</t>
        </r>
      </text>
    </comment>
    <comment ref="I91" authorId="0" shapeId="0" xr:uid="{00000000-0006-0000-0700-00000B000000}">
      <text>
        <r>
          <rPr>
            <sz val="11"/>
            <rFont val="Calibri"/>
          </rPr>
          <t>Ensure sshd IgnoreRhosts is enabled</t>
        </r>
      </text>
    </comment>
    <comment ref="J91" authorId="0" shapeId="0" xr:uid="{00000000-0006-0000-0700-00000C000000}">
      <text>
        <r>
          <rPr>
            <sz val="11"/>
            <rFont val="Calibri"/>
          </rPr>
          <t>Ensure sshd PermitEmptyPasswords is disabled</t>
        </r>
      </text>
    </comment>
    <comment ref="K91" authorId="0" shapeId="0" xr:uid="{00000000-0006-0000-0700-00000D000000}">
      <text>
        <r>
          <rPr>
            <sz val="11"/>
            <rFont val="Calibri"/>
          </rPr>
          <t>Ensure sshd UsePAM is enabled</t>
        </r>
      </text>
    </comment>
    <comment ref="L91" authorId="0" shapeId="0" xr:uid="{00000000-0006-0000-0700-00000E000000}">
      <text>
        <r>
          <rPr>
            <sz val="11"/>
            <rFont val="Calibri"/>
          </rPr>
          <t>Ensure pam_unix module is enabled</t>
        </r>
      </text>
    </comment>
    <comment ref="M91" authorId="0" shapeId="0" xr:uid="{00000000-0006-0000-0700-00000F000000}">
      <text>
        <r>
          <rPr>
            <sz val="11"/>
            <rFont val="Calibri"/>
          </rPr>
          <t>Ensure pam_unix does not include nullok</t>
        </r>
      </text>
    </comment>
    <comment ref="N91" authorId="0" shapeId="0" xr:uid="{00000000-0006-0000-0700-000010000000}">
      <text>
        <r>
          <rPr>
            <sz val="11"/>
            <rFont val="Calibri"/>
          </rPr>
          <t>Ensure pam_unix includes use_authtok</t>
        </r>
      </text>
    </comment>
    <comment ref="O91" authorId="0" shapeId="0" xr:uid="{00000000-0006-0000-0700-000009000000}">
      <text>
        <r>
          <rPr>
            <sz val="11"/>
            <rFont val="Calibri"/>
          </rPr>
          <t>Ensure root password is set</t>
        </r>
      </text>
    </comment>
    <comment ref="P91" authorId="0" shapeId="0" xr:uid="{00000000-0006-0000-0700-00000A000000}">
      <text>
        <r>
          <rPr>
            <sz val="11"/>
            <rFont val="Calibri"/>
          </rPr>
          <t>Ensure /etc/shadow password fields are not empty</t>
        </r>
      </text>
    </comment>
    <comment ref="H93" authorId="0" shapeId="0" xr:uid="{00000000-0006-0000-0700-000011000000}">
      <text>
        <r>
          <rPr>
            <sz val="11"/>
            <rFont val="Calibri"/>
          </rPr>
          <t>Ensure all AppArmor Profiles are in enforce or complain mode</t>
        </r>
      </text>
    </comment>
    <comment ref="I93" authorId="0" shapeId="0" xr:uid="{00000000-0006-0000-0700-000031000000}">
      <text>
        <r>
          <rPr>
            <sz val="11"/>
            <rFont val="Calibri"/>
          </rPr>
          <t>Ensure all AppArmor Profiles are enforcing</t>
        </r>
      </text>
    </comment>
    <comment ref="J93" authorId="0" shapeId="0" xr:uid="{00000000-0006-0000-0700-000032000000}">
      <text>
        <r>
          <rPr>
            <sz val="11"/>
            <rFont val="Calibri"/>
          </rPr>
          <t>Ensure GDM screen locks when the user is idle</t>
        </r>
      </text>
    </comment>
    <comment ref="K93" authorId="0" shapeId="0" xr:uid="{00000000-0006-0000-0700-000033000000}">
      <text>
        <r>
          <rPr>
            <sz val="11"/>
            <rFont val="Calibri"/>
          </rPr>
          <t>Ensure GDM screen locks cannot be overridden</t>
        </r>
      </text>
    </comment>
    <comment ref="L93" authorId="0" shapeId="0" xr:uid="{00000000-0006-0000-0700-000034000000}">
      <text>
        <r>
          <rPr>
            <sz val="11"/>
            <rFont val="Calibri"/>
          </rPr>
          <t>Ensure chrony is running as user _chrony</t>
        </r>
      </text>
    </comment>
    <comment ref="M93" authorId="0" shapeId="0" xr:uid="{00000000-0006-0000-0700-000035000000}">
      <text>
        <r>
          <rPr>
            <sz val="11"/>
            <rFont val="Calibri"/>
          </rPr>
          <t>Ensure crontab is restricted to authorized users</t>
        </r>
      </text>
    </comment>
    <comment ref="N93" authorId="0" shapeId="0" xr:uid="{00000000-0006-0000-0700-000036000000}">
      <text>
        <r>
          <rPr>
            <sz val="11"/>
            <rFont val="Calibri"/>
          </rPr>
          <t>Ensure at is restricted to authorized users</t>
        </r>
      </text>
    </comment>
    <comment ref="O93" authorId="0" shapeId="0" xr:uid="{00000000-0006-0000-0700-000037000000}">
      <text>
        <r>
          <rPr>
            <sz val="11"/>
            <rFont val="Calibri"/>
          </rPr>
          <t>Ensure sshd access is configured</t>
        </r>
      </text>
    </comment>
    <comment ref="P93" authorId="0" shapeId="0" xr:uid="{00000000-0006-0000-0700-000038000000}">
      <text>
        <r>
          <rPr>
            <sz val="11"/>
            <rFont val="Calibri"/>
          </rPr>
          <t>Ensure sshd ClientAliveInterval and ClientAliveCountMax are configured</t>
        </r>
      </text>
    </comment>
    <comment ref="Q93" authorId="0" shapeId="0" xr:uid="{00000000-0006-0000-0700-000012000000}">
      <text>
        <r>
          <rPr>
            <sz val="11"/>
            <rFont val="Calibri"/>
          </rPr>
          <t>Ensure sshd MaxAuthTries is configured</t>
        </r>
      </text>
    </comment>
    <comment ref="R93" authorId="0" shapeId="0" xr:uid="{00000000-0006-0000-0700-000013000000}">
      <text>
        <r>
          <rPr>
            <sz val="11"/>
            <rFont val="Calibri"/>
          </rPr>
          <t>Ensure sshd PermitRootLogin is disabled</t>
        </r>
      </text>
    </comment>
    <comment ref="S93" authorId="0" shapeId="0" xr:uid="{00000000-0006-0000-0700-000014000000}">
      <text>
        <r>
          <rPr>
            <sz val="11"/>
            <rFont val="Calibri"/>
          </rPr>
          <t>Ensure sudo is installed</t>
        </r>
      </text>
    </comment>
    <comment ref="T93" authorId="0" shapeId="0" xr:uid="{00000000-0006-0000-0700-000015000000}">
      <text>
        <r>
          <rPr>
            <sz val="11"/>
            <rFont val="Calibri"/>
          </rPr>
          <t>Ensure sudo commands use pty</t>
        </r>
      </text>
    </comment>
    <comment ref="U93" authorId="0" shapeId="0" xr:uid="{00000000-0006-0000-0700-000016000000}">
      <text>
        <r>
          <rPr>
            <sz val="11"/>
            <rFont val="Calibri"/>
          </rPr>
          <t>Ensure users must provide password for privilege escalation</t>
        </r>
      </text>
    </comment>
    <comment ref="V93" authorId="0" shapeId="0" xr:uid="{00000000-0006-0000-0700-000017000000}">
      <text>
        <r>
          <rPr>
            <sz val="11"/>
            <rFont val="Calibri"/>
          </rPr>
          <t>Ensure re-authentication for privilege escalation is not disabled globally</t>
        </r>
      </text>
    </comment>
    <comment ref="W93" authorId="0" shapeId="0" xr:uid="{00000000-0006-0000-0700-000018000000}">
      <text>
        <r>
          <rPr>
            <sz val="11"/>
            <rFont val="Calibri"/>
          </rPr>
          <t>Ensure sudo authentication timeout is configured correctly</t>
        </r>
      </text>
    </comment>
    <comment ref="X93" authorId="0" shapeId="0" xr:uid="{00000000-0006-0000-0700-000019000000}">
      <text>
        <r>
          <rPr>
            <sz val="11"/>
            <rFont val="Calibri"/>
          </rPr>
          <t>Ensure access to the su command is restricted</t>
        </r>
      </text>
    </comment>
    <comment ref="Y93" authorId="0" shapeId="0" xr:uid="{00000000-0006-0000-0700-00001A000000}">
      <text>
        <r>
          <rPr>
            <sz val="11"/>
            <rFont val="Calibri"/>
          </rPr>
          <t>Ensure pam_faillock module is enabled</t>
        </r>
      </text>
    </comment>
    <comment ref="Z93" authorId="0" shapeId="0" xr:uid="{00000000-0006-0000-0700-00001B000000}">
      <text>
        <r>
          <rPr>
            <sz val="11"/>
            <rFont val="Calibri"/>
          </rPr>
          <t>Ensure pam_pwquality module is enabled</t>
        </r>
      </text>
    </comment>
    <comment ref="AA93" authorId="0" shapeId="0" xr:uid="{00000000-0006-0000-0700-00001C000000}">
      <text>
        <r>
          <rPr>
            <sz val="11"/>
            <rFont val="Calibri"/>
          </rPr>
          <t>Ensure pam_pwhistory module is enabled</t>
        </r>
      </text>
    </comment>
    <comment ref="AB93" authorId="0" shapeId="0" xr:uid="{00000000-0006-0000-0700-00001D000000}">
      <text>
        <r>
          <rPr>
            <sz val="11"/>
            <rFont val="Calibri"/>
          </rPr>
          <t>Ensure password failed attempts lockout is configured</t>
        </r>
      </text>
    </comment>
    <comment ref="AC93" authorId="0" shapeId="0" xr:uid="{00000000-0006-0000-0700-00001E000000}">
      <text>
        <r>
          <rPr>
            <sz val="11"/>
            <rFont val="Calibri"/>
          </rPr>
          <t>Ensure password unlock time is configured</t>
        </r>
      </text>
    </comment>
    <comment ref="AD93" authorId="0" shapeId="0" xr:uid="{00000000-0006-0000-0700-00001F000000}">
      <text>
        <r>
          <rPr>
            <sz val="11"/>
            <rFont val="Calibri"/>
          </rPr>
          <t>Ensure password failed attempts lockout includes root account</t>
        </r>
      </text>
    </comment>
    <comment ref="AE93" authorId="0" shapeId="0" xr:uid="{00000000-0006-0000-0700-000020000000}">
      <text>
        <r>
          <rPr>
            <sz val="11"/>
            <rFont val="Calibri"/>
          </rPr>
          <t>Ensure password number of changed characters is configured</t>
        </r>
      </text>
    </comment>
    <comment ref="AF93" authorId="0" shapeId="0" xr:uid="{00000000-0006-0000-0700-000021000000}">
      <text>
        <r>
          <rPr>
            <sz val="11"/>
            <rFont val="Calibri"/>
          </rPr>
          <t>Ensure minimum password length is configured</t>
        </r>
      </text>
    </comment>
    <comment ref="AG93" authorId="0" shapeId="0" xr:uid="{00000000-0006-0000-0700-000022000000}">
      <text>
        <r>
          <rPr>
            <sz val="11"/>
            <rFont val="Calibri"/>
          </rPr>
          <t>Ensure password complexity is configured</t>
        </r>
      </text>
    </comment>
    <comment ref="AH93" authorId="0" shapeId="0" xr:uid="{00000000-0006-0000-0700-000023000000}">
      <text>
        <r>
          <rPr>
            <sz val="11"/>
            <rFont val="Calibri"/>
          </rPr>
          <t>Ensure password same consecutive characters is configured</t>
        </r>
      </text>
    </comment>
    <comment ref="AI93" authorId="0" shapeId="0" xr:uid="{00000000-0006-0000-0700-000024000000}">
      <text>
        <r>
          <rPr>
            <sz val="11"/>
            <rFont val="Calibri"/>
          </rPr>
          <t>Ensure password maximum sequential characters is configured</t>
        </r>
      </text>
    </comment>
    <comment ref="AJ93" authorId="0" shapeId="0" xr:uid="{00000000-0006-0000-0700-000025000000}">
      <text>
        <r>
          <rPr>
            <sz val="11"/>
            <rFont val="Calibri"/>
          </rPr>
          <t>Ensure password dictionary check is enabled</t>
        </r>
      </text>
    </comment>
    <comment ref="AK93" authorId="0" shapeId="0" xr:uid="{00000000-0006-0000-0700-000026000000}">
      <text>
        <r>
          <rPr>
            <sz val="11"/>
            <rFont val="Calibri"/>
          </rPr>
          <t>Ensure password quality checking is enforced</t>
        </r>
      </text>
    </comment>
    <comment ref="AL93" authorId="0" shapeId="0" xr:uid="{00000000-0006-0000-0700-000027000000}">
      <text>
        <r>
          <rPr>
            <sz val="11"/>
            <rFont val="Calibri"/>
          </rPr>
          <t>Ensure password quality is enforced for the root user</t>
        </r>
      </text>
    </comment>
    <comment ref="AM93" authorId="0" shapeId="0" xr:uid="{00000000-0006-0000-0700-000028000000}">
      <text>
        <r>
          <rPr>
            <sz val="11"/>
            <rFont val="Calibri"/>
          </rPr>
          <t>Ensure password history remember is configured</t>
        </r>
      </text>
    </comment>
    <comment ref="AN93" authorId="0" shapeId="0" xr:uid="{00000000-0006-0000-0700-000029000000}">
      <text>
        <r>
          <rPr>
            <sz val="11"/>
            <rFont val="Calibri"/>
          </rPr>
          <t>Ensure password history is enforced for the root user</t>
        </r>
      </text>
    </comment>
    <comment ref="AO93" authorId="0" shapeId="0" xr:uid="{00000000-0006-0000-0700-00002A000000}">
      <text>
        <r>
          <rPr>
            <sz val="11"/>
            <rFont val="Calibri"/>
          </rPr>
          <t>Ensure pam_pwhistory includes use_authtok</t>
        </r>
      </text>
    </comment>
    <comment ref="AP93" authorId="0" shapeId="0" xr:uid="{00000000-0006-0000-0700-00002B000000}">
      <text>
        <r>
          <rPr>
            <sz val="11"/>
            <rFont val="Calibri"/>
          </rPr>
          <t>Ensure pam_unix does not include remember</t>
        </r>
      </text>
    </comment>
    <comment ref="AQ93" authorId="0" shapeId="0" xr:uid="{00000000-0006-0000-0700-00002C000000}">
      <text>
        <r>
          <rPr>
            <sz val="11"/>
            <rFont val="Calibri"/>
          </rPr>
          <t>Ensure password expiration is configured</t>
        </r>
      </text>
    </comment>
    <comment ref="AR93" authorId="0" shapeId="0" xr:uid="{00000000-0006-0000-0700-00002D000000}">
      <text>
        <r>
          <rPr>
            <sz val="11"/>
            <rFont val="Calibri"/>
          </rPr>
          <t>Ensure minimum password age is configured</t>
        </r>
      </text>
    </comment>
    <comment ref="AS93" authorId="0" shapeId="0" xr:uid="{00000000-0006-0000-0700-00002E000000}">
      <text>
        <r>
          <rPr>
            <sz val="11"/>
            <rFont val="Calibri"/>
          </rPr>
          <t>Ensure password expiration warning days is configured</t>
        </r>
      </text>
    </comment>
    <comment ref="AT93" authorId="0" shapeId="0" xr:uid="{00000000-0006-0000-0700-00002F000000}">
      <text>
        <r>
          <rPr>
            <sz val="11"/>
            <rFont val="Calibri"/>
          </rPr>
          <t>Ensure inactive password lock is configured</t>
        </r>
      </text>
    </comment>
    <comment ref="AU93" authorId="0" shapeId="0" xr:uid="{00000000-0006-0000-0700-000030000000}">
      <text>
        <r>
          <rPr>
            <sz val="11"/>
            <rFont val="Calibri"/>
          </rPr>
          <t>Ensure all users last password change date is in the past</t>
        </r>
      </text>
    </comment>
    <comment ref="H110" authorId="0" shapeId="0" xr:uid="{00000000-0006-0000-0700-000039000000}">
      <text>
        <r>
          <rPr>
            <sz val="11"/>
            <rFont val="Calibri"/>
          </rPr>
          <t>Ensure permissions on SSH private host key files are configured</t>
        </r>
      </text>
    </comment>
    <comment ref="I110" authorId="0" shapeId="0" xr:uid="{00000000-0006-0000-0700-00003A000000}">
      <text>
        <r>
          <rPr>
            <sz val="11"/>
            <rFont val="Calibri"/>
          </rPr>
          <t>Ensure pam_unix includes a strong password hashing algorithm</t>
        </r>
      </text>
    </comment>
    <comment ref="J110" authorId="0" shapeId="0" xr:uid="{00000000-0006-0000-0700-00003B000000}">
      <text>
        <r>
          <rPr>
            <sz val="11"/>
            <rFont val="Calibri"/>
          </rPr>
          <t>Ensure strong password hashing algorithm is configured</t>
        </r>
      </text>
    </comment>
    <comment ref="K110" authorId="0" shapeId="0" xr:uid="{00000000-0006-0000-0700-00003C000000}">
      <text>
        <r>
          <rPr>
            <sz val="11"/>
            <rFont val="Calibri"/>
          </rPr>
          <t>Ensure permissions on /etc/shadow are configured</t>
        </r>
      </text>
    </comment>
    <comment ref="L110" authorId="0" shapeId="0" xr:uid="{00000000-0006-0000-0700-00003D000000}">
      <text>
        <r>
          <rPr>
            <sz val="11"/>
            <rFont val="Calibri"/>
          </rPr>
          <t>Ensure permissions on /etc/shadow- are configured</t>
        </r>
      </text>
    </comment>
    <comment ref="M110" authorId="0" shapeId="0" xr:uid="{00000000-0006-0000-0700-00003E000000}">
      <text>
        <r>
          <rPr>
            <sz val="11"/>
            <rFont val="Calibri"/>
          </rPr>
          <t>Ensure permissions on /etc/gshadow are configured</t>
        </r>
      </text>
    </comment>
    <comment ref="N110" authorId="0" shapeId="0" xr:uid="{00000000-0006-0000-0700-00003F000000}">
      <text>
        <r>
          <rPr>
            <sz val="11"/>
            <rFont val="Calibri"/>
          </rPr>
          <t>Ensure permissions on /etc/gshadow- are configured</t>
        </r>
      </text>
    </comment>
    <comment ref="O110" authorId="0" shapeId="0" xr:uid="{00000000-0006-0000-0700-000040000000}">
      <text>
        <r>
          <rPr>
            <sz val="11"/>
            <rFont val="Calibri"/>
          </rPr>
          <t>Ensure permissions on /etc/security/opasswd are configured</t>
        </r>
      </text>
    </comment>
    <comment ref="H111" authorId="0" shapeId="0" xr:uid="{00000000-0006-0000-0700-000041000000}">
      <text>
        <r>
          <rPr>
            <sz val="11"/>
            <rFont val="Calibri"/>
          </rPr>
          <t>Ensure sshd Ciphers are configured</t>
        </r>
      </text>
    </comment>
    <comment ref="I111" authorId="0" shapeId="0" xr:uid="{00000000-0006-0000-0700-000042000000}">
      <text>
        <r>
          <rPr>
            <sz val="11"/>
            <rFont val="Calibri"/>
          </rPr>
          <t>Ensure sshd KexAlgorithms is configured</t>
        </r>
      </text>
    </comment>
    <comment ref="J111" authorId="0" shapeId="0" xr:uid="{00000000-0006-0000-0700-000043000000}">
      <text>
        <r>
          <rPr>
            <sz val="11"/>
            <rFont val="Calibri"/>
          </rPr>
          <t>Ensure sshd MACs are configured</t>
        </r>
      </text>
    </comment>
    <comment ref="K111" authorId="0" shapeId="0" xr:uid="{00000000-0006-0000-0700-000044000000}">
      <text>
        <r>
          <rPr>
            <sz val="11"/>
            <rFont val="Calibri"/>
          </rPr>
          <t>Ensure systemd-journal-remote authentication is configured</t>
        </r>
      </text>
    </comment>
    <comment ref="H115" authorId="0" shapeId="0" xr:uid="{00000000-0006-0000-0700-000045000000}">
      <text>
        <r>
          <rPr>
            <sz val="11"/>
            <rFont val="Calibri"/>
          </rPr>
          <t>Ensure GPG keys are configured</t>
        </r>
      </text>
    </comment>
    <comment ref="I115" authorId="0" shapeId="0" xr:uid="{00000000-0006-0000-0700-000046000000}">
      <text>
        <r>
          <rPr>
            <sz val="11"/>
            <rFont val="Calibri"/>
          </rPr>
          <t>Ensure prelink is not installed</t>
        </r>
      </text>
    </comment>
    <comment ref="J115" authorId="0" shapeId="0" xr:uid="{00000000-0006-0000-0700-000047000000}">
      <text>
        <r>
          <rPr>
            <sz val="11"/>
            <rFont val="Calibri"/>
          </rPr>
          <t>Ensure AIDE is installed</t>
        </r>
      </text>
    </comment>
    <comment ref="K115" authorId="0" shapeId="0" xr:uid="{00000000-0006-0000-0700-000048000000}">
      <text>
        <r>
          <rPr>
            <sz val="11"/>
            <rFont val="Calibri"/>
          </rPr>
          <t>Ensure filesystem integrity is regularly checked</t>
        </r>
      </text>
    </comment>
    <comment ref="L115" authorId="0" shapeId="0" xr:uid="{00000000-0006-0000-0700-000049000000}">
      <text>
        <r>
          <rPr>
            <sz val="11"/>
            <rFont val="Calibri"/>
          </rPr>
          <t>Ensure cryptographic mechanisms are used to protect the integrity of audit tools</t>
        </r>
      </text>
    </comment>
    <comment ref="H134" authorId="0" shapeId="0" xr:uid="{00000000-0006-0000-0700-00004A000000}">
      <text>
        <r>
          <rPr>
            <sz val="11"/>
            <rFont val="Calibri"/>
          </rPr>
          <t>Ensure ufw default deny firewall policy</t>
        </r>
      </text>
    </comment>
    <comment ref="I134" authorId="0" shapeId="0" xr:uid="{00000000-0006-0000-0700-00004B000000}">
      <text>
        <r>
          <rPr>
            <sz val="11"/>
            <rFont val="Calibri"/>
          </rPr>
          <t>Ensure nftables default deny firewall policy</t>
        </r>
      </text>
    </comment>
    <comment ref="J134" authorId="0" shapeId="0" xr:uid="{00000000-0006-0000-0700-00004C000000}">
      <text>
        <r>
          <rPr>
            <sz val="11"/>
            <rFont val="Calibri"/>
          </rPr>
          <t>Ensure iptables default deny firewall policy</t>
        </r>
      </text>
    </comment>
    <comment ref="K134" authorId="0" shapeId="0" xr:uid="{00000000-0006-0000-0700-00004D000000}">
      <text>
        <r>
          <rPr>
            <sz val="11"/>
            <rFont val="Calibri"/>
          </rPr>
          <t>Ensure ip6tables default deny firewall policy</t>
        </r>
      </text>
    </comment>
    <comment ref="H142" authorId="0" shapeId="0" xr:uid="{00000000-0006-0000-0700-00004E000000}">
      <text>
        <r>
          <rPr>
            <sz val="11"/>
            <rFont val="Calibri"/>
          </rPr>
          <t>Ensure cramfs kernel module is not available</t>
        </r>
      </text>
    </comment>
    <comment ref="I142" authorId="0" shapeId="0" xr:uid="{00000000-0006-0000-0700-00004F000000}">
      <text>
        <r>
          <rPr>
            <sz val="11"/>
            <rFont val="Calibri"/>
          </rPr>
          <t>Ensure freevxfs kernel module is not available</t>
        </r>
      </text>
    </comment>
    <comment ref="J142" authorId="0" shapeId="0" xr:uid="{00000000-0006-0000-0700-000050000000}">
      <text>
        <r>
          <rPr>
            <sz val="11"/>
            <rFont val="Calibri"/>
          </rPr>
          <t>Ensure hfs kernel module is not available</t>
        </r>
      </text>
    </comment>
    <comment ref="K142" authorId="0" shapeId="0" xr:uid="{00000000-0006-0000-0700-000051000000}">
      <text>
        <r>
          <rPr>
            <sz val="11"/>
            <rFont val="Calibri"/>
          </rPr>
          <t>Ensure hfsplus kernel module is not available</t>
        </r>
      </text>
    </comment>
    <comment ref="L142" authorId="0" shapeId="0" xr:uid="{00000000-0006-0000-0700-000052000000}">
      <text>
        <r>
          <rPr>
            <sz val="11"/>
            <rFont val="Calibri"/>
          </rPr>
          <t>Ensure jffs2 kernel module is not available</t>
        </r>
      </text>
    </comment>
    <comment ref="M142" authorId="0" shapeId="0" xr:uid="{00000000-0006-0000-0700-000053000000}">
      <text>
        <r>
          <rPr>
            <sz val="11"/>
            <rFont val="Calibri"/>
          </rPr>
          <t>Ensure squashfs kernel module is not available</t>
        </r>
      </text>
    </comment>
    <comment ref="N142" authorId="0" shapeId="0" xr:uid="{00000000-0006-0000-0700-000054000000}">
      <text>
        <r>
          <rPr>
            <sz val="11"/>
            <rFont val="Calibri"/>
          </rPr>
          <t>Ensure udf kernel module is not available</t>
        </r>
      </text>
    </comment>
    <comment ref="O142" authorId="0" shapeId="0" xr:uid="{00000000-0006-0000-0700-000055000000}">
      <text>
        <r>
          <rPr>
            <sz val="11"/>
            <rFont val="Calibri"/>
          </rPr>
          <t>Ensure usb-storage kernel module is not available</t>
        </r>
      </text>
    </comment>
    <comment ref="P142" authorId="0" shapeId="0" xr:uid="{00000000-0006-0000-0700-000056000000}">
      <text>
        <r>
          <rPr>
            <sz val="11"/>
            <rFont val="Calibri"/>
          </rPr>
          <t>Ensure /tmp is a separate partition</t>
        </r>
      </text>
    </comment>
    <comment ref="Q142" authorId="0" shapeId="0" xr:uid="{00000000-0006-0000-0700-000057000000}">
      <text>
        <r>
          <rPr>
            <sz val="11"/>
            <rFont val="Calibri"/>
          </rPr>
          <t>Ensure nodev option set on /tmp partition</t>
        </r>
      </text>
    </comment>
    <comment ref="R142" authorId="0" shapeId="0" xr:uid="{00000000-0006-0000-0700-000058000000}">
      <text>
        <r>
          <rPr>
            <sz val="11"/>
            <rFont val="Calibri"/>
          </rPr>
          <t>Ensure nosuid option set on /tmp partition</t>
        </r>
      </text>
    </comment>
    <comment ref="S142" authorId="0" shapeId="0" xr:uid="{00000000-0006-0000-0700-000059000000}">
      <text>
        <r>
          <rPr>
            <sz val="11"/>
            <rFont val="Calibri"/>
          </rPr>
          <t>Ensure noexec option set on /tmp partition</t>
        </r>
      </text>
    </comment>
    <comment ref="T142" authorId="0" shapeId="0" xr:uid="{00000000-0006-0000-0700-00005A000000}">
      <text>
        <r>
          <rPr>
            <sz val="11"/>
            <rFont val="Calibri"/>
          </rPr>
          <t>Ensure /dev/shm is a separate partition</t>
        </r>
      </text>
    </comment>
    <comment ref="U142" authorId="0" shapeId="0" xr:uid="{00000000-0006-0000-0700-00005B000000}">
      <text>
        <r>
          <rPr>
            <sz val="11"/>
            <rFont val="Calibri"/>
          </rPr>
          <t>Ensure nodev option set on /dev/shm partition</t>
        </r>
      </text>
    </comment>
    <comment ref="V142" authorId="0" shapeId="0" xr:uid="{00000000-0006-0000-0700-00005C000000}">
      <text>
        <r>
          <rPr>
            <sz val="11"/>
            <rFont val="Calibri"/>
          </rPr>
          <t>Ensure nosuid option set on /dev/shm partition</t>
        </r>
      </text>
    </comment>
    <comment ref="W142" authorId="0" shapeId="0" xr:uid="{00000000-0006-0000-0700-00005D000000}">
      <text>
        <r>
          <rPr>
            <sz val="11"/>
            <rFont val="Calibri"/>
          </rPr>
          <t>Ensure noexec option set on /dev/shm partition</t>
        </r>
      </text>
    </comment>
    <comment ref="X142" authorId="0" shapeId="0" xr:uid="{00000000-0006-0000-0700-00005E000000}">
      <text>
        <r>
          <rPr>
            <sz val="11"/>
            <rFont val="Calibri"/>
          </rPr>
          <t>Ensure separate partition exists for /home</t>
        </r>
      </text>
    </comment>
    <comment ref="Y142" authorId="0" shapeId="0" xr:uid="{00000000-0006-0000-0700-00005F000000}">
      <text>
        <r>
          <rPr>
            <sz val="11"/>
            <rFont val="Calibri"/>
          </rPr>
          <t>Ensure nodev option set on /home partition</t>
        </r>
      </text>
    </comment>
    <comment ref="Z142" authorId="0" shapeId="0" xr:uid="{00000000-0006-0000-0700-000060000000}">
      <text>
        <r>
          <rPr>
            <sz val="11"/>
            <rFont val="Calibri"/>
          </rPr>
          <t>Ensure nosuid option set on /home partition</t>
        </r>
      </text>
    </comment>
    <comment ref="AA142" authorId="0" shapeId="0" xr:uid="{00000000-0006-0000-0700-000061000000}">
      <text>
        <r>
          <rPr>
            <sz val="11"/>
            <rFont val="Calibri"/>
          </rPr>
          <t>Ensure separate partition exists for /var</t>
        </r>
      </text>
    </comment>
    <comment ref="AB142" authorId="0" shapeId="0" xr:uid="{00000000-0006-0000-0700-000062000000}">
      <text>
        <r>
          <rPr>
            <sz val="11"/>
            <rFont val="Calibri"/>
          </rPr>
          <t>Ensure nodev option set on /var partition</t>
        </r>
      </text>
    </comment>
    <comment ref="AC142" authorId="0" shapeId="0" xr:uid="{00000000-0006-0000-0700-000063000000}">
      <text>
        <r>
          <rPr>
            <sz val="11"/>
            <rFont val="Calibri"/>
          </rPr>
          <t>Ensure nosuid option set on /var partition</t>
        </r>
      </text>
    </comment>
    <comment ref="AD142" authorId="0" shapeId="0" xr:uid="{00000000-0006-0000-0700-000064000000}">
      <text>
        <r>
          <rPr>
            <sz val="11"/>
            <rFont val="Calibri"/>
          </rPr>
          <t>Ensure separate partition exists for /var/tmp</t>
        </r>
      </text>
    </comment>
    <comment ref="AE142" authorId="0" shapeId="0" xr:uid="{00000000-0006-0000-0700-000065000000}">
      <text>
        <r>
          <rPr>
            <sz val="11"/>
            <rFont val="Calibri"/>
          </rPr>
          <t>Ensure nodev option set on /var/tmp partition</t>
        </r>
      </text>
    </comment>
    <comment ref="AF142" authorId="0" shapeId="0" xr:uid="{00000000-0006-0000-0700-000066000000}">
      <text>
        <r>
          <rPr>
            <sz val="11"/>
            <rFont val="Calibri"/>
          </rPr>
          <t>Ensure nosuid option set on /var/tmp partition</t>
        </r>
      </text>
    </comment>
    <comment ref="AG142" authorId="0" shapeId="0" xr:uid="{00000000-0006-0000-0700-000067000000}">
      <text>
        <r>
          <rPr>
            <sz val="11"/>
            <rFont val="Calibri"/>
          </rPr>
          <t>Ensure noexec option set on /var/tmp partition</t>
        </r>
      </text>
    </comment>
    <comment ref="AH142" authorId="0" shapeId="0" xr:uid="{00000000-0006-0000-0700-000068000000}">
      <text>
        <r>
          <rPr>
            <sz val="11"/>
            <rFont val="Calibri"/>
          </rPr>
          <t>Ensure separate partition exists for /var/log</t>
        </r>
      </text>
    </comment>
    <comment ref="AI142" authorId="0" shapeId="0" xr:uid="{00000000-0006-0000-0700-000069000000}">
      <text>
        <r>
          <rPr>
            <sz val="11"/>
            <rFont val="Calibri"/>
          </rPr>
          <t>Ensure nodev option set on /var/log partition</t>
        </r>
      </text>
    </comment>
    <comment ref="AJ142" authorId="0" shapeId="0" xr:uid="{00000000-0006-0000-0700-00006A000000}">
      <text>
        <r>
          <rPr>
            <sz val="11"/>
            <rFont val="Calibri"/>
          </rPr>
          <t>Ensure nosuid option set on /var/log partition</t>
        </r>
      </text>
    </comment>
    <comment ref="AK142" authorId="0" shapeId="0" xr:uid="{00000000-0006-0000-0700-00006B000000}">
      <text>
        <r>
          <rPr>
            <sz val="11"/>
            <rFont val="Calibri"/>
          </rPr>
          <t>Ensure noexec option set on /var/log partition</t>
        </r>
      </text>
    </comment>
    <comment ref="AL142" authorId="0" shapeId="0" xr:uid="{00000000-0006-0000-0700-00006C000000}">
      <text>
        <r>
          <rPr>
            <sz val="11"/>
            <rFont val="Calibri"/>
          </rPr>
          <t>Ensure separate partition exists for /var/log/audit</t>
        </r>
      </text>
    </comment>
    <comment ref="AM142" authorId="0" shapeId="0" xr:uid="{00000000-0006-0000-0700-00006D000000}">
      <text>
        <r>
          <rPr>
            <sz val="11"/>
            <rFont val="Calibri"/>
          </rPr>
          <t>Ensure nodev option set on /var/log/audit partition</t>
        </r>
      </text>
    </comment>
    <comment ref="AN142" authorId="0" shapeId="0" xr:uid="{00000000-0006-0000-0700-00006E000000}">
      <text>
        <r>
          <rPr>
            <sz val="11"/>
            <rFont val="Calibri"/>
          </rPr>
          <t>Ensure nosuid option set on /var/log/audit partition</t>
        </r>
      </text>
    </comment>
    <comment ref="AO142" authorId="0" shapeId="0" xr:uid="{00000000-0006-0000-0700-00006F000000}">
      <text>
        <r>
          <rPr>
            <sz val="11"/>
            <rFont val="Calibri"/>
          </rPr>
          <t>Ensure noexec option set on /var/log/audit partition</t>
        </r>
      </text>
    </comment>
    <comment ref="AP142" authorId="0" shapeId="0" xr:uid="{00000000-0006-0000-0700-000070000000}">
      <text>
        <r>
          <rPr>
            <sz val="11"/>
            <rFont val="Calibri"/>
          </rPr>
          <t>Ensure GPG keys are configured</t>
        </r>
      </text>
    </comment>
    <comment ref="AQ142" authorId="0" shapeId="0" xr:uid="{00000000-0006-0000-0700-000071000000}">
      <text>
        <r>
          <rPr>
            <sz val="11"/>
            <rFont val="Calibri"/>
          </rPr>
          <t>Ensure package manager repositories are configured</t>
        </r>
      </text>
    </comment>
    <comment ref="AR142" authorId="0" shapeId="0" xr:uid="{00000000-0006-0000-0700-000072000000}">
      <text>
        <r>
          <rPr>
            <sz val="11"/>
            <rFont val="Calibri"/>
          </rPr>
          <t>Ensure AppArmor is installed</t>
        </r>
      </text>
    </comment>
    <comment ref="AS142" authorId="0" shapeId="0" xr:uid="{00000000-0006-0000-0700-000073000000}">
      <text>
        <r>
          <rPr>
            <sz val="11"/>
            <rFont val="Calibri"/>
          </rPr>
          <t>Ensure AppArmor is enabled in the bootloader configuration</t>
        </r>
      </text>
    </comment>
    <comment ref="AT142" authorId="0" shapeId="0" xr:uid="{00000000-0006-0000-0700-000074000000}">
      <text>
        <r>
          <rPr>
            <sz val="11"/>
            <rFont val="Calibri"/>
          </rPr>
          <t>Ensure all AppArmor Profiles are in enforce or complain mode</t>
        </r>
      </text>
    </comment>
    <comment ref="AU142" authorId="0" shapeId="0" xr:uid="{00000000-0006-0000-0700-000075000000}">
      <text>
        <r>
          <rPr>
            <sz val="11"/>
            <rFont val="Calibri"/>
          </rPr>
          <t>Ensure all AppArmor Profiles are enforcing</t>
        </r>
      </text>
    </comment>
    <comment ref="H143" authorId="0" shapeId="0" xr:uid="{00000000-0006-0000-0700-000076000000}">
      <text>
        <r>
          <rPr>
            <sz val="11"/>
            <rFont val="Calibri"/>
          </rPr>
          <t>Ensure updates, patches, and additional security software are installed</t>
        </r>
      </text>
    </comment>
    <comment ref="I143" authorId="0" shapeId="0" xr:uid="{00000000-0006-0000-0700-000077000000}">
      <text>
        <r>
          <rPr>
            <sz val="11"/>
            <rFont val="Calibri"/>
          </rPr>
          <t>Ensure latest version of pam is installed</t>
        </r>
      </text>
    </comment>
    <comment ref="J143" authorId="0" shapeId="0" xr:uid="{00000000-0006-0000-0700-000078000000}">
      <text>
        <r>
          <rPr>
            <sz val="11"/>
            <rFont val="Calibri"/>
          </rPr>
          <t>Ensure libpam-modules is installed</t>
        </r>
      </text>
    </comment>
    <comment ref="K143" authorId="0" shapeId="0" xr:uid="{00000000-0006-0000-0700-000079000000}">
      <text>
        <r>
          <rPr>
            <sz val="11"/>
            <rFont val="Calibri"/>
          </rPr>
          <t>Ensure libpam-pwquality is installed</t>
        </r>
      </text>
    </comment>
    <comment ref="H145" authorId="0" shapeId="0" xr:uid="{00000000-0006-0000-0700-00007A000000}">
      <text>
        <r>
          <rPr>
            <sz val="11"/>
            <rFont val="Calibri"/>
          </rPr>
          <t>Ensure separate partition exists for /var/log</t>
        </r>
      </text>
    </comment>
    <comment ref="I145" authorId="0" shapeId="0" xr:uid="{00000000-0006-0000-0700-00007B000000}">
      <text>
        <r>
          <rPr>
            <sz val="11"/>
            <rFont val="Calibri"/>
          </rPr>
          <t>Ensure separate partition exists for /var/log/audit</t>
        </r>
      </text>
    </comment>
    <comment ref="J145" authorId="0" shapeId="0" xr:uid="{00000000-0006-0000-0700-00007C000000}">
      <text>
        <r>
          <rPr>
            <sz val="11"/>
            <rFont val="Calibri"/>
          </rPr>
          <t>Ensure suspicious packets are logged</t>
        </r>
      </text>
    </comment>
    <comment ref="K145" authorId="0" shapeId="0" xr:uid="{00000000-0006-0000-0700-00007D000000}">
      <text>
        <r>
          <rPr>
            <sz val="11"/>
            <rFont val="Calibri"/>
          </rPr>
          <t>Ensure sshd LogLevel is configured</t>
        </r>
      </text>
    </comment>
    <comment ref="L145" authorId="0" shapeId="0" xr:uid="{00000000-0006-0000-0700-00007E000000}">
      <text>
        <r>
          <rPr>
            <sz val="11"/>
            <rFont val="Calibri"/>
          </rPr>
          <t>Ensure sudo log file exists</t>
        </r>
      </text>
    </comment>
    <comment ref="M145" authorId="0" shapeId="0" xr:uid="{00000000-0006-0000-0700-00007F000000}">
      <text>
        <r>
          <rPr>
            <sz val="11"/>
            <rFont val="Calibri"/>
          </rPr>
          <t>Ensure journald service is enabled and active</t>
        </r>
      </text>
    </comment>
    <comment ref="N145" authorId="0" shapeId="0" xr:uid="{00000000-0006-0000-0700-000080000000}">
      <text>
        <r>
          <rPr>
            <sz val="11"/>
            <rFont val="Calibri"/>
          </rPr>
          <t>Ensure journald log file access is configured</t>
        </r>
      </text>
    </comment>
    <comment ref="O145" authorId="0" shapeId="0" xr:uid="{00000000-0006-0000-0700-000081000000}">
      <text>
        <r>
          <rPr>
            <sz val="11"/>
            <rFont val="Calibri"/>
          </rPr>
          <t>Ensure journald log file rotation is configured</t>
        </r>
      </text>
    </comment>
    <comment ref="P145" authorId="0" shapeId="0" xr:uid="{00000000-0006-0000-0700-000082000000}">
      <text>
        <r>
          <rPr>
            <sz val="11"/>
            <rFont val="Calibri"/>
          </rPr>
          <t>Ensure journald ForwardToSyslog is disabled</t>
        </r>
      </text>
    </comment>
    <comment ref="Q145" authorId="0" shapeId="0" xr:uid="{00000000-0006-0000-0700-000083000000}">
      <text>
        <r>
          <rPr>
            <sz val="11"/>
            <rFont val="Calibri"/>
          </rPr>
          <t>Ensure journald Storage is configured</t>
        </r>
      </text>
    </comment>
    <comment ref="R145" authorId="0" shapeId="0" xr:uid="{00000000-0006-0000-0700-000084000000}">
      <text>
        <r>
          <rPr>
            <sz val="11"/>
            <rFont val="Calibri"/>
          </rPr>
          <t>Ensure journald Compress is configured</t>
        </r>
      </text>
    </comment>
    <comment ref="S145" authorId="0" shapeId="0" xr:uid="{00000000-0006-0000-0700-000085000000}">
      <text>
        <r>
          <rPr>
            <sz val="11"/>
            <rFont val="Calibri"/>
          </rPr>
          <t>Ensure systemd-journal-remote is installed</t>
        </r>
      </text>
    </comment>
    <comment ref="T145" authorId="0" shapeId="0" xr:uid="{00000000-0006-0000-0700-000086000000}">
      <text>
        <r>
          <rPr>
            <sz val="11"/>
            <rFont val="Calibri"/>
          </rPr>
          <t>Ensure systemd-journal-remote authentication is configured</t>
        </r>
      </text>
    </comment>
    <comment ref="U145" authorId="0" shapeId="0" xr:uid="{00000000-0006-0000-0700-000087000000}">
      <text>
        <r>
          <rPr>
            <sz val="11"/>
            <rFont val="Calibri"/>
          </rPr>
          <t>Ensure systemd-journal-upload is enabled and active</t>
        </r>
      </text>
    </comment>
    <comment ref="V145" authorId="0" shapeId="0" xr:uid="{00000000-0006-0000-0700-000088000000}">
      <text>
        <r>
          <rPr>
            <sz val="11"/>
            <rFont val="Calibri"/>
          </rPr>
          <t>Ensure access to all logfiles has been configured</t>
        </r>
      </text>
    </comment>
    <comment ref="W145" authorId="0" shapeId="0" xr:uid="{00000000-0006-0000-0700-000089000000}">
      <text>
        <r>
          <rPr>
            <sz val="11"/>
            <rFont val="Calibri"/>
          </rPr>
          <t>Ensure auditd packages are installed</t>
        </r>
      </text>
    </comment>
    <comment ref="X145" authorId="0" shapeId="0" xr:uid="{00000000-0006-0000-0700-00008A000000}">
      <text>
        <r>
          <rPr>
            <sz val="11"/>
            <rFont val="Calibri"/>
          </rPr>
          <t>Ensure auditd service is enabled and active</t>
        </r>
      </text>
    </comment>
    <comment ref="Y145" authorId="0" shapeId="0" xr:uid="{00000000-0006-0000-0700-00008B000000}">
      <text>
        <r>
          <rPr>
            <sz val="11"/>
            <rFont val="Calibri"/>
          </rPr>
          <t>Ensure auditing for processes that start prior to auditd is enabled</t>
        </r>
      </text>
    </comment>
    <comment ref="Z145" authorId="0" shapeId="0" xr:uid="{00000000-0006-0000-0700-00008C000000}">
      <text>
        <r>
          <rPr>
            <sz val="11"/>
            <rFont val="Calibri"/>
          </rPr>
          <t>Ensure audit_backlog_limit is sufficient</t>
        </r>
      </text>
    </comment>
    <comment ref="AA145" authorId="0" shapeId="0" xr:uid="{00000000-0006-0000-0700-00008D000000}">
      <text>
        <r>
          <rPr>
            <sz val="11"/>
            <rFont val="Calibri"/>
          </rPr>
          <t>Ensure audit log storage size is configured</t>
        </r>
      </text>
    </comment>
    <comment ref="AB145" authorId="0" shapeId="0" xr:uid="{00000000-0006-0000-0700-00008E000000}">
      <text>
        <r>
          <rPr>
            <sz val="11"/>
            <rFont val="Calibri"/>
          </rPr>
          <t>Ensure audit logs are not automatically deleted</t>
        </r>
      </text>
    </comment>
    <comment ref="AC145" authorId="0" shapeId="0" xr:uid="{00000000-0006-0000-0700-00008F000000}">
      <text>
        <r>
          <rPr>
            <sz val="11"/>
            <rFont val="Calibri"/>
          </rPr>
          <t>Ensure system is disabled when audit logs are full</t>
        </r>
      </text>
    </comment>
    <comment ref="AD145" authorId="0" shapeId="0" xr:uid="{00000000-0006-0000-0700-000090000000}">
      <text>
        <r>
          <rPr>
            <sz val="11"/>
            <rFont val="Calibri"/>
          </rPr>
          <t>Ensure system warns when audit logs are low on space</t>
        </r>
      </text>
    </comment>
    <comment ref="AE145" authorId="0" shapeId="0" xr:uid="{00000000-0006-0000-0700-000091000000}">
      <text>
        <r>
          <rPr>
            <sz val="11"/>
            <rFont val="Calibri"/>
          </rPr>
          <t>Ensure changes to system administration scope (sudoers) is collected</t>
        </r>
      </text>
    </comment>
    <comment ref="AF145" authorId="0" shapeId="0" xr:uid="{00000000-0006-0000-0700-000092000000}">
      <text>
        <r>
          <rPr>
            <sz val="11"/>
            <rFont val="Calibri"/>
          </rPr>
          <t>Ensure actions as another user are always logged</t>
        </r>
      </text>
    </comment>
    <comment ref="AG145" authorId="0" shapeId="0" xr:uid="{00000000-0006-0000-0700-000093000000}">
      <text>
        <r>
          <rPr>
            <sz val="11"/>
            <rFont val="Calibri"/>
          </rPr>
          <t>Ensure events that modify the sudo log file are collected</t>
        </r>
      </text>
    </comment>
    <comment ref="AH145" authorId="0" shapeId="0" xr:uid="{00000000-0006-0000-0700-000094000000}">
      <text>
        <r>
          <rPr>
            <sz val="11"/>
            <rFont val="Calibri"/>
          </rPr>
          <t>Ensure events that modify date and time information are collected</t>
        </r>
      </text>
    </comment>
    <comment ref="AI145" authorId="0" shapeId="0" xr:uid="{00000000-0006-0000-0700-000095000000}">
      <text>
        <r>
          <rPr>
            <sz val="11"/>
            <rFont val="Calibri"/>
          </rPr>
          <t>Ensure events that modify the system</t>
        </r>
        <r>
          <rPr>
            <sz val="11"/>
            <color rgb="FF000000"/>
            <rFont val="Calibri"/>
          </rPr>
          <t>'</t>
        </r>
        <r>
          <rPr>
            <sz val="11"/>
            <color rgb="FF000000"/>
            <rFont val="Calibri"/>
          </rPr>
          <t>s network environment are collected</t>
        </r>
      </text>
    </comment>
    <comment ref="AJ145" authorId="0" shapeId="0" xr:uid="{00000000-0006-0000-0700-000096000000}">
      <text>
        <r>
          <rPr>
            <sz val="11"/>
            <rFont val="Calibri"/>
          </rPr>
          <t>Ensure use of privileged commands are collected</t>
        </r>
      </text>
    </comment>
    <comment ref="AK145" authorId="0" shapeId="0" xr:uid="{00000000-0006-0000-0700-000097000000}">
      <text>
        <r>
          <rPr>
            <sz val="11"/>
            <rFont val="Calibri"/>
          </rPr>
          <t>Ensure unsuccessful file access attempts are collected</t>
        </r>
      </text>
    </comment>
    <comment ref="AL145" authorId="0" shapeId="0" xr:uid="{00000000-0006-0000-0700-000098000000}">
      <text>
        <r>
          <rPr>
            <sz val="11"/>
            <rFont val="Calibri"/>
          </rPr>
          <t>Ensure events that modify user/group information are collected</t>
        </r>
      </text>
    </comment>
    <comment ref="AM145" authorId="0" shapeId="0" xr:uid="{00000000-0006-0000-0700-000099000000}">
      <text>
        <r>
          <rPr>
            <sz val="11"/>
            <rFont val="Calibri"/>
          </rPr>
          <t>Ensure discretionary access control permission modification events are collected</t>
        </r>
      </text>
    </comment>
    <comment ref="AN145" authorId="0" shapeId="0" xr:uid="{00000000-0006-0000-0700-00009A000000}">
      <text>
        <r>
          <rPr>
            <sz val="11"/>
            <rFont val="Calibri"/>
          </rPr>
          <t>Ensure successful file system mounts are collected</t>
        </r>
      </text>
    </comment>
    <comment ref="AO145" authorId="0" shapeId="0" xr:uid="{00000000-0006-0000-0700-00009B000000}">
      <text>
        <r>
          <rPr>
            <sz val="11"/>
            <rFont val="Calibri"/>
          </rPr>
          <t>Ensure session initiation information is collected</t>
        </r>
      </text>
    </comment>
    <comment ref="AP145" authorId="0" shapeId="0" xr:uid="{00000000-0006-0000-0700-00009C000000}">
      <text>
        <r>
          <rPr>
            <sz val="11"/>
            <rFont val="Calibri"/>
          </rPr>
          <t>Ensure login and logout events are collected</t>
        </r>
      </text>
    </comment>
    <comment ref="AQ145" authorId="0" shapeId="0" xr:uid="{00000000-0006-0000-0700-00009D000000}">
      <text>
        <r>
          <rPr>
            <sz val="11"/>
            <rFont val="Calibri"/>
          </rPr>
          <t>Ensure file deletion events by users are collected</t>
        </r>
      </text>
    </comment>
    <comment ref="AR145" authorId="0" shapeId="0" xr:uid="{00000000-0006-0000-0700-00009E000000}">
      <text>
        <r>
          <rPr>
            <sz val="11"/>
            <rFont val="Calibri"/>
          </rPr>
          <t>Ensure events that modify the system</t>
        </r>
        <r>
          <rPr>
            <sz val="11"/>
            <color rgb="FF000000"/>
            <rFont val="Calibri"/>
          </rPr>
          <t>'</t>
        </r>
        <r>
          <rPr>
            <sz val="11"/>
            <color rgb="FF000000"/>
            <rFont val="Calibri"/>
          </rPr>
          <t>s Mandatory Access Controls are collected</t>
        </r>
      </text>
    </comment>
    <comment ref="AS145" authorId="0" shapeId="0" xr:uid="{00000000-0006-0000-0700-00009F000000}">
      <text>
        <r>
          <rPr>
            <sz val="11"/>
            <rFont val="Calibri"/>
          </rPr>
          <t>Ensure successful and unsuccessful attempts to use the chcon command are recorded</t>
        </r>
      </text>
    </comment>
    <comment ref="AT145" authorId="0" shapeId="0" xr:uid="{00000000-0006-0000-0700-0000A0000000}">
      <text>
        <r>
          <rPr>
            <sz val="11"/>
            <rFont val="Calibri"/>
          </rPr>
          <t>Ensure successful and unsuccessful attempts to use the setfacl command are recorded</t>
        </r>
      </text>
    </comment>
    <comment ref="AU145" authorId="0" shapeId="0" xr:uid="{00000000-0006-0000-0700-0000A1000000}">
      <text>
        <r>
          <rPr>
            <sz val="11"/>
            <rFont val="Calibri"/>
          </rPr>
          <t>Ensure successful and unsuccessful attempts to use the chacl command are recorded</t>
        </r>
      </text>
    </comment>
    <comment ref="H146" authorId="0" shapeId="0" xr:uid="{00000000-0006-0000-0700-0000A2000000}">
      <text>
        <r>
          <rPr>
            <sz val="11"/>
            <rFont val="Calibri"/>
          </rPr>
          <t>Ensure noexec option set on /tmp partition</t>
        </r>
      </text>
    </comment>
    <comment ref="I146" authorId="0" shapeId="0" xr:uid="{00000000-0006-0000-0700-0000A3000000}">
      <text>
        <r>
          <rPr>
            <sz val="11"/>
            <rFont val="Calibri"/>
          </rPr>
          <t>Ensure noexec option set on /dev/shm partition</t>
        </r>
      </text>
    </comment>
    <comment ref="J146" authorId="0" shapeId="0" xr:uid="{00000000-0006-0000-0700-0000A4000000}">
      <text>
        <r>
          <rPr>
            <sz val="11"/>
            <rFont val="Calibri"/>
          </rPr>
          <t>Ensure noexec option set on /var/tmp partition</t>
        </r>
      </text>
    </comment>
    <comment ref="K146" authorId="0" shapeId="0" xr:uid="{00000000-0006-0000-0700-0000A5000000}">
      <text>
        <r>
          <rPr>
            <sz val="11"/>
            <rFont val="Calibri"/>
          </rPr>
          <t>Ensure noexec option set on /var/log partition</t>
        </r>
      </text>
    </comment>
    <comment ref="L146" authorId="0" shapeId="0" xr:uid="{00000000-0006-0000-0700-0000A6000000}">
      <text>
        <r>
          <rPr>
            <sz val="11"/>
            <rFont val="Calibri"/>
          </rPr>
          <t>Ensure noexec option set on /var/log/audit partition</t>
        </r>
      </text>
    </comment>
    <comment ref="H151" authorId="0" shapeId="0" xr:uid="{00000000-0006-0000-0700-0000A7000000}">
      <text>
        <r>
          <rPr>
            <sz val="11"/>
            <rFont val="Calibri"/>
          </rPr>
          <t>Ensure cramfs kernel module is not available</t>
        </r>
      </text>
    </comment>
    <comment ref="I151" authorId="0" shapeId="0" xr:uid="{00000000-0006-0000-0700-0000A8000000}">
      <text>
        <r>
          <rPr>
            <sz val="11"/>
            <rFont val="Calibri"/>
          </rPr>
          <t>Ensure freevxfs kernel module is not available</t>
        </r>
      </text>
    </comment>
    <comment ref="J151" authorId="0" shapeId="0" xr:uid="{00000000-0006-0000-0700-0000A9000000}">
      <text>
        <r>
          <rPr>
            <sz val="11"/>
            <rFont val="Calibri"/>
          </rPr>
          <t>Ensure hfs kernel module is not available</t>
        </r>
      </text>
    </comment>
    <comment ref="K151" authorId="0" shapeId="0" xr:uid="{00000000-0006-0000-0700-0000AA000000}">
      <text>
        <r>
          <rPr>
            <sz val="11"/>
            <rFont val="Calibri"/>
          </rPr>
          <t>Ensure hfsplus kernel module is not available</t>
        </r>
      </text>
    </comment>
    <comment ref="L151" authorId="0" shapeId="0" xr:uid="{00000000-0006-0000-0700-0000AB000000}">
      <text>
        <r>
          <rPr>
            <sz val="11"/>
            <rFont val="Calibri"/>
          </rPr>
          <t>Ensure jffs2 kernel module is not available</t>
        </r>
      </text>
    </comment>
    <comment ref="M151" authorId="0" shapeId="0" xr:uid="{00000000-0006-0000-0700-0000AC000000}">
      <text>
        <r>
          <rPr>
            <sz val="11"/>
            <rFont val="Calibri"/>
          </rPr>
          <t>Ensure squashfs kernel module is not available</t>
        </r>
      </text>
    </comment>
    <comment ref="N151" authorId="0" shapeId="0" xr:uid="{00000000-0006-0000-0700-0000AD000000}">
      <text>
        <r>
          <rPr>
            <sz val="11"/>
            <rFont val="Calibri"/>
          </rPr>
          <t>Ensure udf kernel module is not available</t>
        </r>
      </text>
    </comment>
    <comment ref="O151" authorId="0" shapeId="0" xr:uid="{00000000-0006-0000-0700-0000AE000000}">
      <text>
        <r>
          <rPr>
            <sz val="11"/>
            <rFont val="Calibri"/>
          </rPr>
          <t>Ensure usb-storage kernel module is not available</t>
        </r>
      </text>
    </comment>
    <comment ref="P151" authorId="0" shapeId="0" xr:uid="{00000000-0006-0000-0700-0000AF000000}">
      <text>
        <r>
          <rPr>
            <sz val="11"/>
            <rFont val="Calibri"/>
          </rPr>
          <t>Ensure dccp kernel module is not available</t>
        </r>
      </text>
    </comment>
    <comment ref="Q151" authorId="0" shapeId="0" xr:uid="{00000000-0006-0000-0700-0000B0000000}">
      <text>
        <r>
          <rPr>
            <sz val="11"/>
            <rFont val="Calibri"/>
          </rPr>
          <t>Ensure tipc kernel module is not available</t>
        </r>
      </text>
    </comment>
    <comment ref="R151" authorId="0" shapeId="0" xr:uid="{00000000-0006-0000-0700-0000B1000000}">
      <text>
        <r>
          <rPr>
            <sz val="11"/>
            <rFont val="Calibri"/>
          </rPr>
          <t>Ensure rds kernel module is not available</t>
        </r>
      </text>
    </comment>
    <comment ref="S151" authorId="0" shapeId="0" xr:uid="{00000000-0006-0000-0700-0000B2000000}">
      <text>
        <r>
          <rPr>
            <sz val="11"/>
            <rFont val="Calibri"/>
          </rPr>
          <t>Ensure sctp kernel module is not available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ufw is installed</t>
        </r>
      </text>
    </comment>
    <comment ref="H37" authorId="0" shapeId="0" xr:uid="{00000000-0006-0000-0800-00001A000000}">
      <text>
        <r>
          <rPr>
            <sz val="11"/>
            <rFont val="Calibri"/>
          </rPr>
          <t>Ensure iptables-persistent is not installed with ufw</t>
        </r>
      </text>
    </comment>
    <comment ref="I37" authorId="0" shapeId="0" xr:uid="{00000000-0006-0000-0800-000002000000}">
      <text>
        <r>
          <rPr>
            <sz val="11"/>
            <rFont val="Calibri"/>
          </rPr>
          <t>Ensure ufw service is enabled</t>
        </r>
      </text>
    </comment>
    <comment ref="J37" authorId="0" shapeId="0" xr:uid="{00000000-0006-0000-0800-000003000000}">
      <text>
        <r>
          <rPr>
            <sz val="11"/>
            <rFont val="Calibri"/>
          </rPr>
          <t>Ensure ufw loopback traffic is configured</t>
        </r>
      </text>
    </comment>
    <comment ref="K37" authorId="0" shapeId="0" xr:uid="{00000000-0006-0000-0800-000004000000}">
      <text>
        <r>
          <rPr>
            <sz val="11"/>
            <rFont val="Calibri"/>
          </rPr>
          <t>Ensure ufw outbound connections are configured</t>
        </r>
      </text>
    </comment>
    <comment ref="L37" authorId="0" shapeId="0" xr:uid="{00000000-0006-0000-0800-000005000000}">
      <text>
        <r>
          <rPr>
            <sz val="11"/>
            <rFont val="Calibri"/>
          </rPr>
          <t>Ensure ufw firewall rules exist for all open ports</t>
        </r>
      </text>
    </comment>
    <comment ref="M37" authorId="0" shapeId="0" xr:uid="{00000000-0006-0000-0800-000006000000}">
      <text>
        <r>
          <rPr>
            <sz val="11"/>
            <rFont val="Calibri"/>
          </rPr>
          <t>Ensure ufw default deny firewall policy</t>
        </r>
      </text>
    </comment>
    <comment ref="N37" authorId="0" shapeId="0" xr:uid="{00000000-0006-0000-0800-000007000000}">
      <text>
        <r>
          <rPr>
            <sz val="11"/>
            <rFont val="Calibri"/>
          </rPr>
          <t>Ensure nftables is installed</t>
        </r>
      </text>
    </comment>
    <comment ref="O37" authorId="0" shapeId="0" xr:uid="{00000000-0006-0000-0800-000008000000}">
      <text>
        <r>
          <rPr>
            <sz val="11"/>
            <rFont val="Calibri"/>
          </rPr>
          <t>Ensure ufw is uninstalled or disabled with nftables</t>
        </r>
      </text>
    </comment>
    <comment ref="P37" authorId="0" shapeId="0" xr:uid="{00000000-0006-0000-0800-000009000000}">
      <text>
        <r>
          <rPr>
            <sz val="11"/>
            <rFont val="Calibri"/>
          </rPr>
          <t>Ensure iptables are flushed with nftables</t>
        </r>
      </text>
    </comment>
    <comment ref="Q37" authorId="0" shapeId="0" xr:uid="{00000000-0006-0000-0800-00000A000000}">
      <text>
        <r>
          <rPr>
            <sz val="11"/>
            <rFont val="Calibri"/>
          </rPr>
          <t>Ensure a nftables table exists</t>
        </r>
      </text>
    </comment>
    <comment ref="R37" authorId="0" shapeId="0" xr:uid="{00000000-0006-0000-0800-00000B000000}">
      <text>
        <r>
          <rPr>
            <sz val="11"/>
            <rFont val="Calibri"/>
          </rPr>
          <t>Ensure nftables base chains exist</t>
        </r>
      </text>
    </comment>
    <comment ref="S37" authorId="0" shapeId="0" xr:uid="{00000000-0006-0000-0800-00000C000000}">
      <text>
        <r>
          <rPr>
            <sz val="11"/>
            <rFont val="Calibri"/>
          </rPr>
          <t>Ensure nftables loopback traffic is configured</t>
        </r>
      </text>
    </comment>
    <comment ref="T37" authorId="0" shapeId="0" xr:uid="{00000000-0006-0000-0800-00000D000000}">
      <text>
        <r>
          <rPr>
            <sz val="11"/>
            <rFont val="Calibri"/>
          </rPr>
          <t>Ensure nftables outbound and established connections are configured</t>
        </r>
      </text>
    </comment>
    <comment ref="U37" authorId="0" shapeId="0" xr:uid="{00000000-0006-0000-0800-00000E000000}">
      <text>
        <r>
          <rPr>
            <sz val="11"/>
            <rFont val="Calibri"/>
          </rPr>
          <t>Ensure nftables default deny firewall policy</t>
        </r>
      </text>
    </comment>
    <comment ref="V37" authorId="0" shapeId="0" xr:uid="{00000000-0006-0000-0800-00000F000000}">
      <text>
        <r>
          <rPr>
            <sz val="11"/>
            <rFont val="Calibri"/>
          </rPr>
          <t>Ensure nftables service is enabled</t>
        </r>
      </text>
    </comment>
    <comment ref="W37" authorId="0" shapeId="0" xr:uid="{00000000-0006-0000-0800-000010000000}">
      <text>
        <r>
          <rPr>
            <sz val="11"/>
            <rFont val="Calibri"/>
          </rPr>
          <t>Ensure nftables rules are permanent</t>
        </r>
      </text>
    </comment>
    <comment ref="X37" authorId="0" shapeId="0" xr:uid="{00000000-0006-0000-0800-000011000000}">
      <text>
        <r>
          <rPr>
            <sz val="11"/>
            <rFont val="Calibri"/>
          </rPr>
          <t>Ensure iptables packages are installed</t>
        </r>
      </text>
    </comment>
    <comment ref="Y37" authorId="0" shapeId="0" xr:uid="{00000000-0006-0000-0800-000012000000}">
      <text>
        <r>
          <rPr>
            <sz val="11"/>
            <rFont val="Calibri"/>
          </rPr>
          <t>Ensure nftables is not installed with iptables</t>
        </r>
      </text>
    </comment>
    <comment ref="Z37" authorId="0" shapeId="0" xr:uid="{00000000-0006-0000-0800-000013000000}">
      <text>
        <r>
          <rPr>
            <sz val="11"/>
            <rFont val="Calibri"/>
          </rPr>
          <t>Ensure ufw is uninstalled or disabled with iptables</t>
        </r>
      </text>
    </comment>
    <comment ref="AA37" authorId="0" shapeId="0" xr:uid="{00000000-0006-0000-0800-000014000000}">
      <text>
        <r>
          <rPr>
            <sz val="11"/>
            <rFont val="Calibri"/>
          </rPr>
          <t>Ensure iptables default deny firewall policy</t>
        </r>
      </text>
    </comment>
    <comment ref="AB37" authorId="0" shapeId="0" xr:uid="{00000000-0006-0000-0800-000015000000}">
      <text>
        <r>
          <rPr>
            <sz val="11"/>
            <rFont val="Calibri"/>
          </rPr>
          <t>Ensure iptables loopback traffic is configured</t>
        </r>
      </text>
    </comment>
    <comment ref="AC37" authorId="0" shapeId="0" xr:uid="{00000000-0006-0000-0800-000016000000}">
      <text>
        <r>
          <rPr>
            <sz val="11"/>
            <rFont val="Calibri"/>
          </rPr>
          <t>Ensure iptables outbound and established connections are configured</t>
        </r>
      </text>
    </comment>
    <comment ref="AD37" authorId="0" shapeId="0" xr:uid="{00000000-0006-0000-0800-000017000000}">
      <text>
        <r>
          <rPr>
            <sz val="11"/>
            <rFont val="Calibri"/>
          </rPr>
          <t>Ensure ip6tables default deny firewall policy</t>
        </r>
      </text>
    </comment>
    <comment ref="AE37" authorId="0" shapeId="0" xr:uid="{00000000-0006-0000-0800-000018000000}">
      <text>
        <r>
          <rPr>
            <sz val="11"/>
            <rFont val="Calibri"/>
          </rPr>
          <t>Ensure ip6tables loopback traffic is configured</t>
        </r>
      </text>
    </comment>
    <comment ref="AF37" authorId="0" shapeId="0" xr:uid="{00000000-0006-0000-0800-000019000000}">
      <text>
        <r>
          <rPr>
            <sz val="11"/>
            <rFont val="Calibri"/>
          </rPr>
          <t>Ensure ip6tables outbound and established connections are configured</t>
        </r>
      </text>
    </comment>
    <comment ref="G46" authorId="0" shapeId="0" xr:uid="{00000000-0006-0000-0800-00001B000000}">
      <text>
        <r>
          <rPr>
            <sz val="11"/>
            <rFont val="Calibri"/>
          </rPr>
          <t>Ensure ufw firewall rules exist for all open ports</t>
        </r>
      </text>
    </comment>
    <comment ref="G47" authorId="0" shapeId="0" xr:uid="{00000000-0006-0000-0800-00001C000000}">
      <text>
        <r>
          <rPr>
            <sz val="11"/>
            <rFont val="Calibri"/>
          </rPr>
          <t>Ensure only approved services are listening on a network interface</t>
        </r>
      </text>
    </comment>
    <comment ref="H47" authorId="0" shapeId="0" xr:uid="{00000000-0006-0000-0800-00001D000000}">
      <text>
        <r>
          <rPr>
            <sz val="11"/>
            <rFont val="Calibri"/>
          </rPr>
          <t>Ensure iptables firewall rules exist for all open ports</t>
        </r>
      </text>
    </comment>
    <comment ref="I47" authorId="0" shapeId="0" xr:uid="{00000000-0006-0000-0800-00001E000000}">
      <text>
        <r>
          <rPr>
            <sz val="11"/>
            <rFont val="Calibri"/>
          </rPr>
          <t>Ensure ip6tables firewall rules exist for all open ports</t>
        </r>
      </text>
    </comment>
    <comment ref="G52" authorId="0" shapeId="0" xr:uid="{00000000-0006-0000-0800-00001F000000}">
      <text>
        <r>
          <rPr>
            <sz val="11"/>
            <rFont val="Calibri"/>
          </rPr>
          <t>Ensure cramfs kernel module is not available</t>
        </r>
      </text>
    </comment>
    <comment ref="H52" authorId="0" shapeId="0" xr:uid="{00000000-0006-0000-0800-00002E000000}">
      <text>
        <r>
          <rPr>
            <sz val="11"/>
            <rFont val="Calibri"/>
          </rPr>
          <t>Ensure freevxfs kernel module is not available</t>
        </r>
      </text>
    </comment>
    <comment ref="I52" authorId="0" shapeId="0" xr:uid="{00000000-0006-0000-0800-00002F000000}">
      <text>
        <r>
          <rPr>
            <sz val="11"/>
            <rFont val="Calibri"/>
          </rPr>
          <t>Ensure hfs kernel module is not available</t>
        </r>
      </text>
    </comment>
    <comment ref="J52" authorId="0" shapeId="0" xr:uid="{00000000-0006-0000-0800-000030000000}">
      <text>
        <r>
          <rPr>
            <sz val="11"/>
            <rFont val="Calibri"/>
          </rPr>
          <t>Ensure hfsplus kernel module is not available</t>
        </r>
      </text>
    </comment>
    <comment ref="K52" authorId="0" shapeId="0" xr:uid="{00000000-0006-0000-0800-000031000000}">
      <text>
        <r>
          <rPr>
            <sz val="11"/>
            <rFont val="Calibri"/>
          </rPr>
          <t>Ensure jffs2 kernel module is not available</t>
        </r>
      </text>
    </comment>
    <comment ref="L52" authorId="0" shapeId="0" xr:uid="{00000000-0006-0000-0800-000032000000}">
      <text>
        <r>
          <rPr>
            <sz val="11"/>
            <rFont val="Calibri"/>
          </rPr>
          <t>Ensure squashfs kernel module is not available</t>
        </r>
      </text>
    </comment>
    <comment ref="M52" authorId="0" shapeId="0" xr:uid="{00000000-0006-0000-0800-000033000000}">
      <text>
        <r>
          <rPr>
            <sz val="11"/>
            <rFont val="Calibri"/>
          </rPr>
          <t>Ensure udf kernel module is not available</t>
        </r>
      </text>
    </comment>
    <comment ref="N52" authorId="0" shapeId="0" xr:uid="{00000000-0006-0000-0800-000034000000}">
      <text>
        <r>
          <rPr>
            <sz val="11"/>
            <rFont val="Calibri"/>
          </rPr>
          <t>Ensure usb-storage kernel module is not available</t>
        </r>
      </text>
    </comment>
    <comment ref="O52" authorId="0" shapeId="0" xr:uid="{00000000-0006-0000-0800-000035000000}">
      <text>
        <r>
          <rPr>
            <sz val="11"/>
            <rFont val="Calibri"/>
          </rPr>
          <t>Ensure nodev option set on /tmp partition</t>
        </r>
      </text>
    </comment>
    <comment ref="P52" authorId="0" shapeId="0" xr:uid="{00000000-0006-0000-0800-000036000000}">
      <text>
        <r>
          <rPr>
            <sz val="11"/>
            <rFont val="Calibri"/>
          </rPr>
          <t>Ensure nosuid option set on /tmp partition</t>
        </r>
      </text>
    </comment>
    <comment ref="Q52" authorId="0" shapeId="0" xr:uid="{00000000-0006-0000-0800-000037000000}">
      <text>
        <r>
          <rPr>
            <sz val="11"/>
            <rFont val="Calibri"/>
          </rPr>
          <t>Ensure noexec option set on /tmp partition</t>
        </r>
      </text>
    </comment>
    <comment ref="R52" authorId="0" shapeId="0" xr:uid="{00000000-0006-0000-0800-000038000000}">
      <text>
        <r>
          <rPr>
            <sz val="11"/>
            <rFont val="Calibri"/>
          </rPr>
          <t>Ensure nodev option set on /dev/shm partition</t>
        </r>
      </text>
    </comment>
    <comment ref="S52" authorId="0" shapeId="0" xr:uid="{00000000-0006-0000-0800-000039000000}">
      <text>
        <r>
          <rPr>
            <sz val="11"/>
            <rFont val="Calibri"/>
          </rPr>
          <t>Ensure nosuid option set on /dev/shm partition</t>
        </r>
      </text>
    </comment>
    <comment ref="T52" authorId="0" shapeId="0" xr:uid="{00000000-0006-0000-0800-00003A000000}">
      <text>
        <r>
          <rPr>
            <sz val="11"/>
            <rFont val="Calibri"/>
          </rPr>
          <t>Ensure noexec option set on /dev/shm partition</t>
        </r>
      </text>
    </comment>
    <comment ref="U52" authorId="0" shapeId="0" xr:uid="{00000000-0006-0000-0800-00003B000000}">
      <text>
        <r>
          <rPr>
            <sz val="11"/>
            <rFont val="Calibri"/>
          </rPr>
          <t>Ensure nodev option set on /home partition</t>
        </r>
      </text>
    </comment>
    <comment ref="V52" authorId="0" shapeId="0" xr:uid="{00000000-0006-0000-0800-00003C000000}">
      <text>
        <r>
          <rPr>
            <sz val="11"/>
            <rFont val="Calibri"/>
          </rPr>
          <t>Ensure nosuid option set on /home partition</t>
        </r>
      </text>
    </comment>
    <comment ref="W52" authorId="0" shapeId="0" xr:uid="{00000000-0006-0000-0800-00003D000000}">
      <text>
        <r>
          <rPr>
            <sz val="11"/>
            <rFont val="Calibri"/>
          </rPr>
          <t>Ensure nodev option set on /var partition</t>
        </r>
      </text>
    </comment>
    <comment ref="X52" authorId="0" shapeId="0" xr:uid="{00000000-0006-0000-0800-00003E000000}">
      <text>
        <r>
          <rPr>
            <sz val="11"/>
            <rFont val="Calibri"/>
          </rPr>
          <t>Ensure nosuid option set on /var partition</t>
        </r>
      </text>
    </comment>
    <comment ref="Y52" authorId="0" shapeId="0" xr:uid="{00000000-0006-0000-0800-00003F000000}">
      <text>
        <r>
          <rPr>
            <sz val="11"/>
            <rFont val="Calibri"/>
          </rPr>
          <t>Ensure nodev option set on /var/tmp partition</t>
        </r>
      </text>
    </comment>
    <comment ref="Z52" authorId="0" shapeId="0" xr:uid="{00000000-0006-0000-0800-000040000000}">
      <text>
        <r>
          <rPr>
            <sz val="11"/>
            <rFont val="Calibri"/>
          </rPr>
          <t>Ensure nosuid option set on /var/tmp partition</t>
        </r>
      </text>
    </comment>
    <comment ref="AA52" authorId="0" shapeId="0" xr:uid="{00000000-0006-0000-0800-000041000000}">
      <text>
        <r>
          <rPr>
            <sz val="11"/>
            <rFont val="Calibri"/>
          </rPr>
          <t>Ensure noexec option set on /var/tmp partition</t>
        </r>
      </text>
    </comment>
    <comment ref="AB52" authorId="0" shapeId="0" xr:uid="{00000000-0006-0000-0800-000042000000}">
      <text>
        <r>
          <rPr>
            <sz val="11"/>
            <rFont val="Calibri"/>
          </rPr>
          <t>Ensure nodev option set on /var/log partition</t>
        </r>
      </text>
    </comment>
    <comment ref="AC52" authorId="0" shapeId="0" xr:uid="{00000000-0006-0000-0800-000043000000}">
      <text>
        <r>
          <rPr>
            <sz val="11"/>
            <rFont val="Calibri"/>
          </rPr>
          <t>Ensure nosuid option set on /var/log partition</t>
        </r>
      </text>
    </comment>
    <comment ref="AD52" authorId="0" shapeId="0" xr:uid="{00000000-0006-0000-0800-000044000000}">
      <text>
        <r>
          <rPr>
            <sz val="11"/>
            <rFont val="Calibri"/>
          </rPr>
          <t>Ensure noexec option set on /var/log partition</t>
        </r>
      </text>
    </comment>
    <comment ref="AE52" authorId="0" shapeId="0" xr:uid="{00000000-0006-0000-0800-000045000000}">
      <text>
        <r>
          <rPr>
            <sz val="11"/>
            <rFont val="Calibri"/>
          </rPr>
          <t>Ensure nodev option set on /var/log/audit partition</t>
        </r>
      </text>
    </comment>
    <comment ref="AF52" authorId="0" shapeId="0" xr:uid="{00000000-0006-0000-0800-000046000000}">
      <text>
        <r>
          <rPr>
            <sz val="11"/>
            <rFont val="Calibri"/>
          </rPr>
          <t>Ensure nosuid option set on /var/log/audit partition</t>
        </r>
      </text>
    </comment>
    <comment ref="AG52" authorId="0" shapeId="0" xr:uid="{00000000-0006-0000-0800-000020000000}">
      <text>
        <r>
          <rPr>
            <sz val="11"/>
            <rFont val="Calibri"/>
          </rPr>
          <t>Ensure noexec option set on /var/log/audit partition</t>
        </r>
      </text>
    </comment>
    <comment ref="AH52" authorId="0" shapeId="0" xr:uid="{00000000-0006-0000-0800-000021000000}">
      <text>
        <r>
          <rPr>
            <sz val="11"/>
            <rFont val="Calibri"/>
          </rPr>
          <t>Ensure AppArmor is installed</t>
        </r>
      </text>
    </comment>
    <comment ref="AI52" authorId="0" shapeId="0" xr:uid="{00000000-0006-0000-0800-000022000000}">
      <text>
        <r>
          <rPr>
            <sz val="11"/>
            <rFont val="Calibri"/>
          </rPr>
          <t>Ensure AppArmor is enabled in the bootloader configuration</t>
        </r>
      </text>
    </comment>
    <comment ref="AJ52" authorId="0" shapeId="0" xr:uid="{00000000-0006-0000-0800-000023000000}">
      <text>
        <r>
          <rPr>
            <sz val="11"/>
            <rFont val="Calibri"/>
          </rPr>
          <t>Ensure all AppArmor Profiles are in enforce or complain mode</t>
        </r>
      </text>
    </comment>
    <comment ref="AK52" authorId="0" shapeId="0" xr:uid="{00000000-0006-0000-0800-000024000000}">
      <text>
        <r>
          <rPr>
            <sz val="11"/>
            <rFont val="Calibri"/>
          </rPr>
          <t>Ensure all AppArmor Profiles are enforcing</t>
        </r>
      </text>
    </comment>
    <comment ref="AL52" authorId="0" shapeId="0" xr:uid="{00000000-0006-0000-0800-000025000000}">
      <text>
        <r>
          <rPr>
            <sz val="11"/>
            <rFont val="Calibri"/>
          </rPr>
          <t>Ensure address space layout randomization is enabled</t>
        </r>
      </text>
    </comment>
    <comment ref="AM52" authorId="0" shapeId="0" xr:uid="{00000000-0006-0000-0800-000026000000}">
      <text>
        <r>
          <rPr>
            <sz val="11"/>
            <rFont val="Calibri"/>
          </rPr>
          <t>Ensure prelink is not installed</t>
        </r>
      </text>
    </comment>
    <comment ref="AN52" authorId="0" shapeId="0" xr:uid="{00000000-0006-0000-0800-000027000000}">
      <text>
        <r>
          <rPr>
            <sz val="11"/>
            <rFont val="Calibri"/>
          </rPr>
          <t>Ensure GDM is removed</t>
        </r>
      </text>
    </comment>
    <comment ref="AO52" authorId="0" shapeId="0" xr:uid="{00000000-0006-0000-0800-000028000000}">
      <text>
        <r>
          <rPr>
            <sz val="11"/>
            <rFont val="Calibri"/>
          </rPr>
          <t>Ensure XDCMP is not enabled</t>
        </r>
      </text>
    </comment>
    <comment ref="AP52" authorId="0" shapeId="0" xr:uid="{00000000-0006-0000-0800-000029000000}">
      <text>
        <r>
          <rPr>
            <sz val="11"/>
            <rFont val="Calibri"/>
          </rPr>
          <t>Ensure autofs services are not in use</t>
        </r>
      </text>
    </comment>
    <comment ref="AQ52" authorId="0" shapeId="0" xr:uid="{00000000-0006-0000-0800-00002A000000}">
      <text>
        <r>
          <rPr>
            <sz val="11"/>
            <rFont val="Calibri"/>
          </rPr>
          <t>Ensure avahi daemon services are not in use</t>
        </r>
      </text>
    </comment>
    <comment ref="AR52" authorId="0" shapeId="0" xr:uid="{00000000-0006-0000-0800-00002B000000}">
      <text>
        <r>
          <rPr>
            <sz val="11"/>
            <rFont val="Calibri"/>
          </rPr>
          <t>Ensure dhcp server services are not in use</t>
        </r>
      </text>
    </comment>
    <comment ref="AS52" authorId="0" shapeId="0" xr:uid="{00000000-0006-0000-0800-00002C000000}">
      <text>
        <r>
          <rPr>
            <sz val="11"/>
            <rFont val="Calibri"/>
          </rPr>
          <t>Ensure dns server services are not in use</t>
        </r>
      </text>
    </comment>
    <comment ref="AT52" authorId="0" shapeId="0" xr:uid="{00000000-0006-0000-0800-00002D000000}">
      <text>
        <r>
          <rPr>
            <sz val="11"/>
            <rFont val="Calibri"/>
          </rPr>
          <t>Ensure dnsmasq services are not in use</t>
        </r>
      </text>
    </comment>
    <comment ref="G59" authorId="0" shapeId="0" xr:uid="{00000000-0006-0000-0800-000047000000}">
      <text>
        <r>
          <rPr>
            <sz val="11"/>
            <rFont val="Calibri"/>
          </rPr>
          <t>Ensure GDM automatic mounting of removable media is disabled</t>
        </r>
      </text>
    </comment>
    <comment ref="H59" authorId="0" shapeId="0" xr:uid="{00000000-0006-0000-0800-000048000000}">
      <text>
        <r>
          <rPr>
            <sz val="11"/>
            <rFont val="Calibri"/>
          </rPr>
          <t>Ensure GDM disabling automatic mounting of removable media is not overridden</t>
        </r>
      </text>
    </comment>
    <comment ref="I59" authorId="0" shapeId="0" xr:uid="{00000000-0006-0000-0800-000049000000}">
      <text>
        <r>
          <rPr>
            <sz val="11"/>
            <rFont val="Calibri"/>
          </rPr>
          <t>Ensure GDM autorun-never is enabled</t>
        </r>
      </text>
    </comment>
    <comment ref="J59" authorId="0" shapeId="0" xr:uid="{00000000-0006-0000-0800-00004A000000}">
      <text>
        <r>
          <rPr>
            <sz val="11"/>
            <rFont val="Calibri"/>
          </rPr>
          <t>Ensure GDM autorun-never is not overridden</t>
        </r>
      </text>
    </comment>
    <comment ref="G60" authorId="0" shapeId="0" xr:uid="{00000000-0006-0000-0800-00004B000000}">
      <text>
        <r>
          <rPr>
            <sz val="11"/>
            <rFont val="Calibri"/>
          </rPr>
          <t>Ensure GDM screen locks when the user is idle</t>
        </r>
      </text>
    </comment>
    <comment ref="H60" authorId="0" shapeId="0" xr:uid="{00000000-0006-0000-0800-00004C000000}">
      <text>
        <r>
          <rPr>
            <sz val="11"/>
            <rFont val="Calibri"/>
          </rPr>
          <t>Ensure GDM screen locks cannot be overridden</t>
        </r>
      </text>
    </comment>
    <comment ref="G71" authorId="0" shapeId="0" xr:uid="{00000000-0006-0000-0800-00004D000000}">
      <text>
        <r>
          <rPr>
            <sz val="11"/>
            <rFont val="Calibri"/>
          </rPr>
          <t>Ensure updates, patches, and additional security software are installed</t>
        </r>
      </text>
    </comment>
    <comment ref="H71" authorId="0" shapeId="0" xr:uid="{00000000-0006-0000-0800-00004E000000}">
      <text>
        <r>
          <rPr>
            <sz val="11"/>
            <rFont val="Calibri"/>
          </rPr>
          <t>Ensure latest version of pam is installed</t>
        </r>
      </text>
    </comment>
    <comment ref="I71" authorId="0" shapeId="0" xr:uid="{00000000-0006-0000-0800-00004F000000}">
      <text>
        <r>
          <rPr>
            <sz val="11"/>
            <rFont val="Calibri"/>
          </rPr>
          <t>Ensure libpam-modules is installed</t>
        </r>
      </text>
    </comment>
    <comment ref="J71" authorId="0" shapeId="0" xr:uid="{00000000-0006-0000-0800-000050000000}">
      <text>
        <r>
          <rPr>
            <sz val="11"/>
            <rFont val="Calibri"/>
          </rPr>
          <t>Ensure libpam-pwquality is installed</t>
        </r>
      </text>
    </comment>
    <comment ref="G80" authorId="0" shapeId="0" xr:uid="{00000000-0006-0000-0800-000051000000}">
      <text>
        <r>
          <rPr>
            <sz val="11"/>
            <rFont val="Calibri"/>
          </rPr>
          <t>Ensure root is the only UID 0 account</t>
        </r>
      </text>
    </comment>
    <comment ref="H80" authorId="0" shapeId="0" xr:uid="{00000000-0006-0000-0800-000052000000}">
      <text>
        <r>
          <rPr>
            <sz val="11"/>
            <rFont val="Calibri"/>
          </rPr>
          <t>Ensure root is the only GID 0 account</t>
        </r>
      </text>
    </comment>
    <comment ref="I80" authorId="0" shapeId="0" xr:uid="{00000000-0006-0000-0800-000053000000}">
      <text>
        <r>
          <rPr>
            <sz val="11"/>
            <rFont val="Calibri"/>
          </rPr>
          <t>Ensure group root is the only GID 0 group</t>
        </r>
      </text>
    </comment>
    <comment ref="J80" authorId="0" shapeId="0" xr:uid="{00000000-0006-0000-0800-000054000000}">
      <text>
        <r>
          <rPr>
            <sz val="11"/>
            <rFont val="Calibri"/>
          </rPr>
          <t>Ensure system accounts do not have a valid login shell</t>
        </r>
      </text>
    </comment>
    <comment ref="K80" authorId="0" shapeId="0" xr:uid="{00000000-0006-0000-0800-000055000000}">
      <text>
        <r>
          <rPr>
            <sz val="11"/>
            <rFont val="Calibri"/>
          </rPr>
          <t>Ensure no duplicate UIDs exist</t>
        </r>
      </text>
    </comment>
    <comment ref="L80" authorId="0" shapeId="0" xr:uid="{00000000-0006-0000-0800-000056000000}">
      <text>
        <r>
          <rPr>
            <sz val="11"/>
            <rFont val="Calibri"/>
          </rPr>
          <t>Ensure no duplicate user names exist</t>
        </r>
      </text>
    </comment>
    <comment ref="G81" authorId="0" shapeId="0" xr:uid="{00000000-0006-0000-0800-000057000000}">
      <text>
        <r>
          <rPr>
            <sz val="11"/>
            <rFont val="Calibri"/>
          </rPr>
          <t>Ensure sshd HostbasedAuthentication is disabled</t>
        </r>
      </text>
    </comment>
    <comment ref="H81" authorId="0" shapeId="0" xr:uid="{00000000-0006-0000-0800-000058000000}">
      <text>
        <r>
          <rPr>
            <sz val="11"/>
            <rFont val="Calibri"/>
          </rPr>
          <t>Ensure sshd IgnoreRhosts is enabled</t>
        </r>
      </text>
    </comment>
    <comment ref="I81" authorId="0" shapeId="0" xr:uid="{00000000-0006-0000-0800-000059000000}">
      <text>
        <r>
          <rPr>
            <sz val="11"/>
            <rFont val="Calibri"/>
          </rPr>
          <t>Ensure sshd PermitEmptyPasswords is disabled</t>
        </r>
      </text>
    </comment>
    <comment ref="J81" authorId="0" shapeId="0" xr:uid="{00000000-0006-0000-0800-00005A000000}">
      <text>
        <r>
          <rPr>
            <sz val="11"/>
            <rFont val="Calibri"/>
          </rPr>
          <t>Ensure pam_unix does not include nullok</t>
        </r>
      </text>
    </comment>
    <comment ref="K81" authorId="0" shapeId="0" xr:uid="{00000000-0006-0000-0800-00005B000000}">
      <text>
        <r>
          <rPr>
            <sz val="11"/>
            <rFont val="Calibri"/>
          </rPr>
          <t>Ensure accounts in /etc/passwd use shadowed passwords</t>
        </r>
      </text>
    </comment>
    <comment ref="L81" authorId="0" shapeId="0" xr:uid="{00000000-0006-0000-0800-00005C000000}">
      <text>
        <r>
          <rPr>
            <sz val="11"/>
            <rFont val="Calibri"/>
          </rPr>
          <t>Ensure /etc/shadow password fields are not empty</t>
        </r>
      </text>
    </comment>
    <comment ref="G82" authorId="0" shapeId="0" xr:uid="{00000000-0006-0000-0800-00005D000000}">
      <text>
        <r>
          <rPr>
            <sz val="11"/>
            <rFont val="Calibri"/>
          </rPr>
          <t>Ensure inactive password lock is configured</t>
        </r>
      </text>
    </comment>
    <comment ref="H82" authorId="0" shapeId="0" xr:uid="{00000000-0006-0000-0800-00005E000000}">
      <text>
        <r>
          <rPr>
            <sz val="11"/>
            <rFont val="Calibri"/>
          </rPr>
          <t>Ensure accounts without a valid login shell are locked</t>
        </r>
      </text>
    </comment>
    <comment ref="G83" authorId="0" shapeId="0" xr:uid="{00000000-0006-0000-0800-00005F000000}">
      <text>
        <r>
          <rPr>
            <sz val="11"/>
            <rFont val="Calibri"/>
          </rPr>
          <t>Ensure crontab is restricted to authorized users</t>
        </r>
      </text>
    </comment>
    <comment ref="H83" authorId="0" shapeId="0" xr:uid="{00000000-0006-0000-0800-000060000000}">
      <text>
        <r>
          <rPr>
            <sz val="11"/>
            <rFont val="Calibri"/>
          </rPr>
          <t>Ensure at is restricted to authorized users</t>
        </r>
      </text>
    </comment>
    <comment ref="I83" authorId="0" shapeId="0" xr:uid="{00000000-0006-0000-0800-000061000000}">
      <text>
        <r>
          <rPr>
            <sz val="11"/>
            <rFont val="Calibri"/>
          </rPr>
          <t>Ensure sshd access is configured</t>
        </r>
      </text>
    </comment>
    <comment ref="G85" authorId="0" shapeId="0" xr:uid="{00000000-0006-0000-0800-000062000000}">
      <text>
        <r>
          <rPr>
            <sz val="11"/>
            <rFont val="Calibri"/>
          </rPr>
          <t>Ensure sshd PermitRootLogin is disabled</t>
        </r>
      </text>
    </comment>
    <comment ref="H85" authorId="0" shapeId="0" xr:uid="{00000000-0006-0000-0800-000063000000}">
      <text>
        <r>
          <rPr>
            <sz val="11"/>
            <rFont val="Calibri"/>
          </rPr>
          <t>Ensure sudo is installed</t>
        </r>
      </text>
    </comment>
    <comment ref="I85" authorId="0" shapeId="0" xr:uid="{00000000-0006-0000-0800-000064000000}">
      <text>
        <r>
          <rPr>
            <sz val="11"/>
            <rFont val="Calibri"/>
          </rPr>
          <t>Ensure users must provide password for privilege escalation</t>
        </r>
      </text>
    </comment>
    <comment ref="J85" authorId="0" shapeId="0" xr:uid="{00000000-0006-0000-0800-000065000000}">
      <text>
        <r>
          <rPr>
            <sz val="11"/>
            <rFont val="Calibri"/>
          </rPr>
          <t>Ensure re-authentication for privilege escalation is not disabled globally</t>
        </r>
      </text>
    </comment>
    <comment ref="K85" authorId="0" shapeId="0" xr:uid="{00000000-0006-0000-0800-000066000000}">
      <text>
        <r>
          <rPr>
            <sz val="11"/>
            <rFont val="Calibri"/>
          </rPr>
          <t>Ensure access to the su command is restricted</t>
        </r>
      </text>
    </comment>
    <comment ref="L85" authorId="0" shapeId="0" xr:uid="{00000000-0006-0000-0800-000067000000}">
      <text>
        <r>
          <rPr>
            <sz val="11"/>
            <rFont val="Calibri"/>
          </rPr>
          <t>Ensure password failed attempts lockout includes root account</t>
        </r>
      </text>
    </comment>
    <comment ref="M85" authorId="0" shapeId="0" xr:uid="{00000000-0006-0000-0800-000068000000}">
      <text>
        <r>
          <rPr>
            <sz val="11"/>
            <rFont val="Calibri"/>
          </rPr>
          <t>Ensure shadow group is empty</t>
        </r>
      </text>
    </comment>
    <comment ref="G86" authorId="0" shapeId="0" xr:uid="{00000000-0006-0000-0800-000069000000}">
      <text>
        <r>
          <rPr>
            <sz val="11"/>
            <rFont val="Calibri"/>
          </rPr>
          <t>Ensure users must provide password for privilege escalation</t>
        </r>
      </text>
    </comment>
    <comment ref="H86" authorId="0" shapeId="0" xr:uid="{00000000-0006-0000-0800-00006A000000}">
      <text>
        <r>
          <rPr>
            <sz val="11"/>
            <rFont val="Calibri"/>
          </rPr>
          <t>Ensure re-authentication for privilege escalation is not disabled globally</t>
        </r>
      </text>
    </comment>
    <comment ref="G91" authorId="0" shapeId="0" xr:uid="{00000000-0006-0000-0800-00006B000000}">
      <text>
        <r>
          <rPr>
            <sz val="11"/>
            <rFont val="Calibri"/>
          </rPr>
          <t>Ensure minimum password length is configured</t>
        </r>
      </text>
    </comment>
    <comment ref="H91" authorId="0" shapeId="0" xr:uid="{00000000-0006-0000-0800-00006C000000}">
      <text>
        <r>
          <rPr>
            <sz val="11"/>
            <rFont val="Calibri"/>
          </rPr>
          <t>Ensure password complexity is configured</t>
        </r>
      </text>
    </comment>
    <comment ref="I91" authorId="0" shapeId="0" xr:uid="{00000000-0006-0000-0800-00006D000000}">
      <text>
        <r>
          <rPr>
            <sz val="11"/>
            <rFont val="Calibri"/>
          </rPr>
          <t>Ensure password quality is enforced for the root user</t>
        </r>
      </text>
    </comment>
    <comment ref="J91" authorId="0" shapeId="0" xr:uid="{00000000-0006-0000-0800-00006E000000}">
      <text>
        <r>
          <rPr>
            <sz val="11"/>
            <rFont val="Calibri"/>
          </rPr>
          <t>Ensure pam_unix includes a strong password hashing algorithm</t>
        </r>
      </text>
    </comment>
    <comment ref="K91" authorId="0" shapeId="0" xr:uid="{00000000-0006-0000-0800-00006F000000}">
      <text>
        <r>
          <rPr>
            <sz val="11"/>
            <rFont val="Calibri"/>
          </rPr>
          <t>Ensure strong password hashing algorithm is configured</t>
        </r>
      </text>
    </comment>
    <comment ref="G92" authorId="0" shapeId="0" xr:uid="{00000000-0006-0000-0800-000070000000}">
      <text>
        <r>
          <rPr>
            <sz val="11"/>
            <rFont val="Calibri"/>
          </rPr>
          <t>Ensure pam_pwquality module is enabled</t>
        </r>
      </text>
    </comment>
    <comment ref="H92" authorId="0" shapeId="0" xr:uid="{00000000-0006-0000-0800-000071000000}">
      <text>
        <r>
          <rPr>
            <sz val="11"/>
            <rFont val="Calibri"/>
          </rPr>
          <t>Ensure pam_pwhistory module is enabled</t>
        </r>
      </text>
    </comment>
    <comment ref="I92" authorId="0" shapeId="0" xr:uid="{00000000-0006-0000-0800-000072000000}">
      <text>
        <r>
          <rPr>
            <sz val="11"/>
            <rFont val="Calibri"/>
          </rPr>
          <t>Ensure password number of changed characters is configured</t>
        </r>
      </text>
    </comment>
    <comment ref="J92" authorId="0" shapeId="0" xr:uid="{00000000-0006-0000-0800-000073000000}">
      <text>
        <r>
          <rPr>
            <sz val="11"/>
            <rFont val="Calibri"/>
          </rPr>
          <t>Ensure minimum password length is configured</t>
        </r>
      </text>
    </comment>
    <comment ref="K92" authorId="0" shapeId="0" xr:uid="{00000000-0006-0000-0800-000074000000}">
      <text>
        <r>
          <rPr>
            <sz val="11"/>
            <rFont val="Calibri"/>
          </rPr>
          <t>Ensure password complexity is configured</t>
        </r>
      </text>
    </comment>
    <comment ref="L92" authorId="0" shapeId="0" xr:uid="{00000000-0006-0000-0800-000075000000}">
      <text>
        <r>
          <rPr>
            <sz val="11"/>
            <rFont val="Calibri"/>
          </rPr>
          <t>Ensure password same consecutive characters is configured</t>
        </r>
      </text>
    </comment>
    <comment ref="M92" authorId="0" shapeId="0" xr:uid="{00000000-0006-0000-0800-000076000000}">
      <text>
        <r>
          <rPr>
            <sz val="11"/>
            <rFont val="Calibri"/>
          </rPr>
          <t>Ensure password maximum sequential characters is configured</t>
        </r>
      </text>
    </comment>
    <comment ref="N92" authorId="0" shapeId="0" xr:uid="{00000000-0006-0000-0800-000077000000}">
      <text>
        <r>
          <rPr>
            <sz val="11"/>
            <rFont val="Calibri"/>
          </rPr>
          <t>Ensure password dictionary check is enabled</t>
        </r>
      </text>
    </comment>
    <comment ref="O92" authorId="0" shapeId="0" xr:uid="{00000000-0006-0000-0800-000078000000}">
      <text>
        <r>
          <rPr>
            <sz val="11"/>
            <rFont val="Calibri"/>
          </rPr>
          <t>Ensure password quality checking is enforced</t>
        </r>
      </text>
    </comment>
    <comment ref="P92" authorId="0" shapeId="0" xr:uid="{00000000-0006-0000-0800-000079000000}">
      <text>
        <r>
          <rPr>
            <sz val="11"/>
            <rFont val="Calibri"/>
          </rPr>
          <t>Ensure password quality is enforced for the root user</t>
        </r>
      </text>
    </comment>
    <comment ref="Q92" authorId="0" shapeId="0" xr:uid="{00000000-0006-0000-0800-00007A000000}">
      <text>
        <r>
          <rPr>
            <sz val="11"/>
            <rFont val="Calibri"/>
          </rPr>
          <t>Ensure password history remember is configured</t>
        </r>
      </text>
    </comment>
    <comment ref="R92" authorId="0" shapeId="0" xr:uid="{00000000-0006-0000-0800-00007B000000}">
      <text>
        <r>
          <rPr>
            <sz val="11"/>
            <rFont val="Calibri"/>
          </rPr>
          <t>Ensure password history is enforced for the root user</t>
        </r>
      </text>
    </comment>
    <comment ref="S92" authorId="0" shapeId="0" xr:uid="{00000000-0006-0000-0800-00007C000000}">
      <text>
        <r>
          <rPr>
            <sz val="11"/>
            <rFont val="Calibri"/>
          </rPr>
          <t>Ensure password expiration is configured</t>
        </r>
      </text>
    </comment>
    <comment ref="T92" authorId="0" shapeId="0" xr:uid="{00000000-0006-0000-0800-00007D000000}">
      <text>
        <r>
          <rPr>
            <sz val="11"/>
            <rFont val="Calibri"/>
          </rPr>
          <t>Ensure minimum password age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iptables-persistent is not installed with ufw</t>
        </r>
      </text>
    </comment>
    <comment ref="M7" authorId="0" shapeId="0" xr:uid="{00000000-0006-0000-0A00-00000F000000}">
      <text>
        <r>
          <rPr>
            <sz val="11"/>
            <rFont val="Calibri"/>
          </rPr>
          <t>Ensure ufw loopback traffic is configured</t>
        </r>
      </text>
    </comment>
    <comment ref="N7" authorId="0" shapeId="0" xr:uid="{00000000-0006-0000-0A00-000002000000}">
      <text>
        <r>
          <rPr>
            <sz val="11"/>
            <rFont val="Calibri"/>
          </rPr>
          <t>Ensure ufw outbound connections are configured</t>
        </r>
      </text>
    </comment>
    <comment ref="O7" authorId="0" shapeId="0" xr:uid="{00000000-0006-0000-0A00-000003000000}">
      <text>
        <r>
          <rPr>
            <sz val="11"/>
            <rFont val="Calibri"/>
          </rPr>
          <t>Ensure ufw is uninstalled or disabled with nftables</t>
        </r>
      </text>
    </comment>
    <comment ref="P7" authorId="0" shapeId="0" xr:uid="{00000000-0006-0000-0A00-000004000000}">
      <text>
        <r>
          <rPr>
            <sz val="11"/>
            <rFont val="Calibri"/>
          </rPr>
          <t>Ensure iptables are flushed with nftables</t>
        </r>
      </text>
    </comment>
    <comment ref="Q7" authorId="0" shapeId="0" xr:uid="{00000000-0006-0000-0A00-000005000000}">
      <text>
        <r>
          <rPr>
            <sz val="11"/>
            <rFont val="Calibri"/>
          </rPr>
          <t>Ensure a nftables table exists</t>
        </r>
      </text>
    </comment>
    <comment ref="R7" authorId="0" shapeId="0" xr:uid="{00000000-0006-0000-0A00-000006000000}">
      <text>
        <r>
          <rPr>
            <sz val="11"/>
            <rFont val="Calibri"/>
          </rPr>
          <t>Ensure nftables base chains exist</t>
        </r>
      </text>
    </comment>
    <comment ref="S7" authorId="0" shapeId="0" xr:uid="{00000000-0006-0000-0A00-000007000000}">
      <text>
        <r>
          <rPr>
            <sz val="11"/>
            <rFont val="Calibri"/>
          </rPr>
          <t>Ensure nftables loopback traffic is configured</t>
        </r>
      </text>
    </comment>
    <comment ref="T7" authorId="0" shapeId="0" xr:uid="{00000000-0006-0000-0A00-000008000000}">
      <text>
        <r>
          <rPr>
            <sz val="11"/>
            <rFont val="Calibri"/>
          </rPr>
          <t>Ensure nftables outbound and established connections are configured</t>
        </r>
      </text>
    </comment>
    <comment ref="U7" authorId="0" shapeId="0" xr:uid="{00000000-0006-0000-0A00-000009000000}">
      <text>
        <r>
          <rPr>
            <sz val="11"/>
            <rFont val="Calibri"/>
          </rPr>
          <t>Ensure nftables is not installed with iptables</t>
        </r>
      </text>
    </comment>
    <comment ref="V7" authorId="0" shapeId="0" xr:uid="{00000000-0006-0000-0A00-00000A000000}">
      <text>
        <r>
          <rPr>
            <sz val="11"/>
            <rFont val="Calibri"/>
          </rPr>
          <t>Ensure ufw is uninstalled or disabled with iptables</t>
        </r>
      </text>
    </comment>
    <comment ref="W7" authorId="0" shapeId="0" xr:uid="{00000000-0006-0000-0A00-00000B000000}">
      <text>
        <r>
          <rPr>
            <sz val="11"/>
            <rFont val="Calibri"/>
          </rPr>
          <t>Ensure iptables loopback traffic is configured</t>
        </r>
      </text>
    </comment>
    <comment ref="X7" authorId="0" shapeId="0" xr:uid="{00000000-0006-0000-0A00-00000C000000}">
      <text>
        <r>
          <rPr>
            <sz val="11"/>
            <rFont val="Calibri"/>
          </rPr>
          <t>Ensure iptables outbound and established connections are configured</t>
        </r>
      </text>
    </comment>
    <comment ref="Y7" authorId="0" shapeId="0" xr:uid="{00000000-0006-0000-0A00-00000D000000}">
      <text>
        <r>
          <rPr>
            <sz val="11"/>
            <rFont val="Calibri"/>
          </rPr>
          <t>Ensure ip6tables loopback traffic is configured</t>
        </r>
      </text>
    </comment>
    <comment ref="Z7" authorId="0" shapeId="0" xr:uid="{00000000-0006-0000-0A00-00000E000000}">
      <text>
        <r>
          <rPr>
            <sz val="11"/>
            <rFont val="Calibri"/>
          </rPr>
          <t>Ensure ip6tables outbound and established connections are configured</t>
        </r>
      </text>
    </comment>
    <comment ref="L11" authorId="0" shapeId="0" xr:uid="{00000000-0006-0000-0A00-000010000000}">
      <text>
        <r>
          <rPr>
            <sz val="11"/>
            <rFont val="Calibri"/>
          </rPr>
          <t>Ensure ufw firewall rules exist for all open ports</t>
        </r>
      </text>
    </comment>
    <comment ref="M11" authorId="0" shapeId="0" xr:uid="{00000000-0006-0000-0A00-000011000000}">
      <text>
        <r>
          <rPr>
            <sz val="11"/>
            <rFont val="Calibri"/>
          </rPr>
          <t>Ensure iptables firewall rules exist for all open ports</t>
        </r>
      </text>
    </comment>
    <comment ref="N11" authorId="0" shapeId="0" xr:uid="{00000000-0006-0000-0A00-000012000000}">
      <text>
        <r>
          <rPr>
            <sz val="11"/>
            <rFont val="Calibri"/>
          </rPr>
          <t>Ensure ip6tables firewall rules exist for all open ports</t>
        </r>
      </text>
    </comment>
    <comment ref="L14" authorId="0" shapeId="0" xr:uid="{00000000-0006-0000-0A00-000013000000}">
      <text>
        <r>
          <rPr>
            <sz val="11"/>
            <rFont val="Calibri"/>
          </rPr>
          <t>Ensure nftables rules are permanent</t>
        </r>
      </text>
    </comment>
    <comment ref="L16" authorId="0" shapeId="0" xr:uid="{00000000-0006-0000-0A00-000014000000}">
      <text>
        <r>
          <rPr>
            <sz val="11"/>
            <rFont val="Calibri"/>
          </rPr>
          <t>Ensure ufw default deny firewall policy</t>
        </r>
      </text>
    </comment>
    <comment ref="M16" authorId="0" shapeId="0" xr:uid="{00000000-0006-0000-0A00-000015000000}">
      <text>
        <r>
          <rPr>
            <sz val="11"/>
            <rFont val="Calibri"/>
          </rPr>
          <t>Ensure nftables default deny firewall policy</t>
        </r>
      </text>
    </comment>
    <comment ref="N16" authorId="0" shapeId="0" xr:uid="{00000000-0006-0000-0A00-000016000000}">
      <text>
        <r>
          <rPr>
            <sz val="11"/>
            <rFont val="Calibri"/>
          </rPr>
          <t>Ensure iptables default deny firewall policy</t>
        </r>
      </text>
    </comment>
    <comment ref="O16" authorId="0" shapeId="0" xr:uid="{00000000-0006-0000-0A00-000017000000}">
      <text>
        <r>
          <rPr>
            <sz val="11"/>
            <rFont val="Calibri"/>
          </rPr>
          <t>Ensure ip6tables default deny firewall policy</t>
        </r>
      </text>
    </comment>
    <comment ref="L20" authorId="0" shapeId="0" xr:uid="{00000000-0006-0000-0A00-000018000000}">
      <text>
        <r>
          <rPr>
            <sz val="11"/>
            <rFont val="Calibri"/>
          </rPr>
          <t>Ensure ufw is installed</t>
        </r>
      </text>
    </comment>
    <comment ref="M20" authorId="0" shapeId="0" xr:uid="{00000000-0006-0000-0A00-000019000000}">
      <text>
        <r>
          <rPr>
            <sz val="11"/>
            <rFont val="Calibri"/>
          </rPr>
          <t>Ensure ufw service is enabled</t>
        </r>
      </text>
    </comment>
    <comment ref="N20" authorId="0" shapeId="0" xr:uid="{00000000-0006-0000-0A00-00001A000000}">
      <text>
        <r>
          <rPr>
            <sz val="11"/>
            <rFont val="Calibri"/>
          </rPr>
          <t>Ensure nftables is installed</t>
        </r>
      </text>
    </comment>
    <comment ref="O20" authorId="0" shapeId="0" xr:uid="{00000000-0006-0000-0A00-00001B000000}">
      <text>
        <r>
          <rPr>
            <sz val="11"/>
            <rFont val="Calibri"/>
          </rPr>
          <t>Ensure nftables service is enabled</t>
        </r>
      </text>
    </comment>
    <comment ref="P20" authorId="0" shapeId="0" xr:uid="{00000000-0006-0000-0A00-00001C000000}">
      <text>
        <r>
          <rPr>
            <sz val="11"/>
            <rFont val="Calibri"/>
          </rPr>
          <t>Ensure iptables packages are installed</t>
        </r>
      </text>
    </comment>
    <comment ref="L22" authorId="0" shapeId="0" xr:uid="{00000000-0006-0000-0A00-00001D000000}">
      <text>
        <r>
          <rPr>
            <sz val="11"/>
            <rFont val="Calibri"/>
          </rPr>
          <t>Ensure reverse path filtering is enabled</t>
        </r>
      </text>
    </comment>
    <comment ref="L32" authorId="0" shapeId="0" xr:uid="{00000000-0006-0000-0A00-00001E000000}">
      <text>
        <r>
          <rPr>
            <sz val="11"/>
            <rFont val="Calibri"/>
          </rPr>
          <t>Ensure /tmp is a separate partition</t>
        </r>
      </text>
    </comment>
    <comment ref="M32" authorId="0" shapeId="0" xr:uid="{00000000-0006-0000-0A00-00001F000000}">
      <text>
        <r>
          <rPr>
            <sz val="11"/>
            <rFont val="Calibri"/>
          </rPr>
          <t>Ensure /dev/shm is a separate partition</t>
        </r>
      </text>
    </comment>
    <comment ref="N32" authorId="0" shapeId="0" xr:uid="{00000000-0006-0000-0A00-000020000000}">
      <text>
        <r>
          <rPr>
            <sz val="11"/>
            <rFont val="Calibri"/>
          </rPr>
          <t>Ensure separate partition exists for /home</t>
        </r>
      </text>
    </comment>
    <comment ref="O32" authorId="0" shapeId="0" xr:uid="{00000000-0006-0000-0A00-000021000000}">
      <text>
        <r>
          <rPr>
            <sz val="11"/>
            <rFont val="Calibri"/>
          </rPr>
          <t>Ensure separate partition exists for /var</t>
        </r>
      </text>
    </comment>
    <comment ref="P32" authorId="0" shapeId="0" xr:uid="{00000000-0006-0000-0A00-000022000000}">
      <text>
        <r>
          <rPr>
            <sz val="11"/>
            <rFont val="Calibri"/>
          </rPr>
          <t>Ensure separate partition exists for /var/tmp</t>
        </r>
      </text>
    </comment>
    <comment ref="Q32" authorId="0" shapeId="0" xr:uid="{00000000-0006-0000-0A00-000023000000}">
      <text>
        <r>
          <rPr>
            <sz val="11"/>
            <rFont val="Calibri"/>
          </rPr>
          <t>Ensure separate partition exists for /var/log</t>
        </r>
      </text>
    </comment>
    <comment ref="R32" authorId="0" shapeId="0" xr:uid="{00000000-0006-0000-0A00-000024000000}">
      <text>
        <r>
          <rPr>
            <sz val="11"/>
            <rFont val="Calibri"/>
          </rPr>
          <t>Ensure separate partition exists for /var/log/audit</t>
        </r>
      </text>
    </comment>
    <comment ref="S32" authorId="0" shapeId="0" xr:uid="{00000000-0006-0000-0A00-000025000000}">
      <text>
        <r>
          <rPr>
            <sz val="11"/>
            <rFont val="Calibri"/>
          </rPr>
          <t>Ensure package manager repositories are configured</t>
        </r>
      </text>
    </comment>
    <comment ref="T32" authorId="0" shapeId="0" xr:uid="{00000000-0006-0000-0A00-000026000000}">
      <text>
        <r>
          <rPr>
            <sz val="11"/>
            <rFont val="Calibri"/>
          </rPr>
          <t>Ensure AppArmor is installed</t>
        </r>
      </text>
    </comment>
    <comment ref="U32" authorId="0" shapeId="0" xr:uid="{00000000-0006-0000-0A00-000027000000}">
      <text>
        <r>
          <rPr>
            <sz val="11"/>
            <rFont val="Calibri"/>
          </rPr>
          <t>Ensure AppArmor is enabled in the bootloader configuration</t>
        </r>
      </text>
    </comment>
    <comment ref="L35" authorId="0" shapeId="0" xr:uid="{00000000-0006-0000-0A00-000028000000}">
      <text>
        <r>
          <rPr>
            <sz val="11"/>
            <rFont val="Calibri"/>
          </rPr>
          <t>Ensure cramfs kernel module is not available</t>
        </r>
      </text>
    </comment>
    <comment ref="M35" authorId="0" shapeId="0" xr:uid="{00000000-0006-0000-0A00-000042000000}">
      <text>
        <r>
          <rPr>
            <sz val="11"/>
            <rFont val="Calibri"/>
          </rPr>
          <t>Ensure freevxfs kernel module is not available</t>
        </r>
      </text>
    </comment>
    <comment ref="N35" authorId="0" shapeId="0" xr:uid="{00000000-0006-0000-0A00-000043000000}">
      <text>
        <r>
          <rPr>
            <sz val="11"/>
            <rFont val="Calibri"/>
          </rPr>
          <t>Ensure hfs kernel module is not available</t>
        </r>
      </text>
    </comment>
    <comment ref="O35" authorId="0" shapeId="0" xr:uid="{00000000-0006-0000-0A00-000044000000}">
      <text>
        <r>
          <rPr>
            <sz val="11"/>
            <rFont val="Calibri"/>
          </rPr>
          <t>Ensure hfsplus kernel module is not available</t>
        </r>
      </text>
    </comment>
    <comment ref="P35" authorId="0" shapeId="0" xr:uid="{00000000-0006-0000-0A00-000045000000}">
      <text>
        <r>
          <rPr>
            <sz val="11"/>
            <rFont val="Calibri"/>
          </rPr>
          <t>Ensure jffs2 kernel module is not available</t>
        </r>
      </text>
    </comment>
    <comment ref="Q35" authorId="0" shapeId="0" xr:uid="{00000000-0006-0000-0A00-000046000000}">
      <text>
        <r>
          <rPr>
            <sz val="11"/>
            <rFont val="Calibri"/>
          </rPr>
          <t>Ensure squashfs kernel module is not available</t>
        </r>
      </text>
    </comment>
    <comment ref="R35" authorId="0" shapeId="0" xr:uid="{00000000-0006-0000-0A00-000047000000}">
      <text>
        <r>
          <rPr>
            <sz val="11"/>
            <rFont val="Calibri"/>
          </rPr>
          <t>Ensure udf kernel module is not available</t>
        </r>
      </text>
    </comment>
    <comment ref="S35" authorId="0" shapeId="0" xr:uid="{00000000-0006-0000-0A00-000048000000}">
      <text>
        <r>
          <rPr>
            <sz val="11"/>
            <rFont val="Calibri"/>
          </rPr>
          <t>Ensure usb-storage kernel module is not available</t>
        </r>
      </text>
    </comment>
    <comment ref="T35" authorId="0" shapeId="0" xr:uid="{00000000-0006-0000-0A00-000049000000}">
      <text>
        <r>
          <rPr>
            <sz val="11"/>
            <rFont val="Calibri"/>
          </rPr>
          <t>Ensure nodev option set on /tmp partition</t>
        </r>
      </text>
    </comment>
    <comment ref="U35" authorId="0" shapeId="0" xr:uid="{00000000-0006-0000-0A00-00004A000000}">
      <text>
        <r>
          <rPr>
            <sz val="11"/>
            <rFont val="Calibri"/>
          </rPr>
          <t>Ensure nosuid option set on /tmp partition</t>
        </r>
      </text>
    </comment>
    <comment ref="V35" authorId="0" shapeId="0" xr:uid="{00000000-0006-0000-0A00-00004B000000}">
      <text>
        <r>
          <rPr>
            <sz val="11"/>
            <rFont val="Calibri"/>
          </rPr>
          <t>Ensure noexec option set on /tmp partition</t>
        </r>
      </text>
    </comment>
    <comment ref="W35" authorId="0" shapeId="0" xr:uid="{00000000-0006-0000-0A00-00004C000000}">
      <text>
        <r>
          <rPr>
            <sz val="11"/>
            <rFont val="Calibri"/>
          </rPr>
          <t>Ensure nodev option set on /dev/shm partition</t>
        </r>
      </text>
    </comment>
    <comment ref="X35" authorId="0" shapeId="0" xr:uid="{00000000-0006-0000-0A00-00004D000000}">
      <text>
        <r>
          <rPr>
            <sz val="11"/>
            <rFont val="Calibri"/>
          </rPr>
          <t>Ensure nosuid option set on /dev/shm partition</t>
        </r>
      </text>
    </comment>
    <comment ref="Y35" authorId="0" shapeId="0" xr:uid="{00000000-0006-0000-0A00-00004E000000}">
      <text>
        <r>
          <rPr>
            <sz val="11"/>
            <rFont val="Calibri"/>
          </rPr>
          <t>Ensure noexec option set on /dev/shm partition</t>
        </r>
      </text>
    </comment>
    <comment ref="Z35" authorId="0" shapeId="0" xr:uid="{00000000-0006-0000-0A00-00004F000000}">
      <text>
        <r>
          <rPr>
            <sz val="11"/>
            <rFont val="Calibri"/>
          </rPr>
          <t>Ensure nodev option set on /home partition</t>
        </r>
      </text>
    </comment>
    <comment ref="AA35" authorId="0" shapeId="0" xr:uid="{00000000-0006-0000-0A00-000029000000}">
      <text>
        <r>
          <rPr>
            <sz val="11"/>
            <rFont val="Calibri"/>
          </rPr>
          <t>Ensure nosuid option set on /home partition</t>
        </r>
      </text>
    </comment>
    <comment ref="AB35" authorId="0" shapeId="0" xr:uid="{00000000-0006-0000-0A00-00002A000000}">
      <text>
        <r>
          <rPr>
            <sz val="11"/>
            <rFont val="Calibri"/>
          </rPr>
          <t>Ensure nodev option set on /var partition</t>
        </r>
      </text>
    </comment>
    <comment ref="AC35" authorId="0" shapeId="0" xr:uid="{00000000-0006-0000-0A00-00002B000000}">
      <text>
        <r>
          <rPr>
            <sz val="11"/>
            <rFont val="Calibri"/>
          </rPr>
          <t>Ensure nosuid option set on /var partition</t>
        </r>
      </text>
    </comment>
    <comment ref="AD35" authorId="0" shapeId="0" xr:uid="{00000000-0006-0000-0A00-00002C000000}">
      <text>
        <r>
          <rPr>
            <sz val="11"/>
            <rFont val="Calibri"/>
          </rPr>
          <t>Ensure nodev option set on /var/tmp partition</t>
        </r>
      </text>
    </comment>
    <comment ref="AE35" authorId="0" shapeId="0" xr:uid="{00000000-0006-0000-0A00-00002D000000}">
      <text>
        <r>
          <rPr>
            <sz val="11"/>
            <rFont val="Calibri"/>
          </rPr>
          <t>Ensure nosuid option set on /var/tmp partition</t>
        </r>
      </text>
    </comment>
    <comment ref="AF35" authorId="0" shapeId="0" xr:uid="{00000000-0006-0000-0A00-00002E000000}">
      <text>
        <r>
          <rPr>
            <sz val="11"/>
            <rFont val="Calibri"/>
          </rPr>
          <t>Ensure noexec option set on /var/tmp partition</t>
        </r>
      </text>
    </comment>
    <comment ref="AG35" authorId="0" shapeId="0" xr:uid="{00000000-0006-0000-0A00-00002F000000}">
      <text>
        <r>
          <rPr>
            <sz val="11"/>
            <rFont val="Calibri"/>
          </rPr>
          <t>Ensure nodev option set on /var/log partition</t>
        </r>
      </text>
    </comment>
    <comment ref="AH35" authorId="0" shapeId="0" xr:uid="{00000000-0006-0000-0A00-000030000000}">
      <text>
        <r>
          <rPr>
            <sz val="11"/>
            <rFont val="Calibri"/>
          </rPr>
          <t>Ensure nosuid option set on /var/log partition</t>
        </r>
      </text>
    </comment>
    <comment ref="AI35" authorId="0" shapeId="0" xr:uid="{00000000-0006-0000-0A00-000031000000}">
      <text>
        <r>
          <rPr>
            <sz val="11"/>
            <rFont val="Calibri"/>
          </rPr>
          <t>Ensure noexec option set on /var/log partition</t>
        </r>
      </text>
    </comment>
    <comment ref="AJ35" authorId="0" shapeId="0" xr:uid="{00000000-0006-0000-0A00-000032000000}">
      <text>
        <r>
          <rPr>
            <sz val="11"/>
            <rFont val="Calibri"/>
          </rPr>
          <t>Ensure nodev option set on /var/log/audit partition</t>
        </r>
      </text>
    </comment>
    <comment ref="AK35" authorId="0" shapeId="0" xr:uid="{00000000-0006-0000-0A00-000033000000}">
      <text>
        <r>
          <rPr>
            <sz val="11"/>
            <rFont val="Calibri"/>
          </rPr>
          <t>Ensure nosuid option set on /var/log/audit partition</t>
        </r>
      </text>
    </comment>
    <comment ref="AL35" authorId="0" shapeId="0" xr:uid="{00000000-0006-0000-0A00-000034000000}">
      <text>
        <r>
          <rPr>
            <sz val="11"/>
            <rFont val="Calibri"/>
          </rPr>
          <t>Ensure noexec option set on /var/log/audit partition</t>
        </r>
      </text>
    </comment>
    <comment ref="AM35" authorId="0" shapeId="0" xr:uid="{00000000-0006-0000-0A00-000035000000}">
      <text>
        <r>
          <rPr>
            <sz val="11"/>
            <rFont val="Calibri"/>
          </rPr>
          <t>Ensure core dumps are restricted</t>
        </r>
      </text>
    </comment>
    <comment ref="AN35" authorId="0" shapeId="0" xr:uid="{00000000-0006-0000-0A00-000036000000}">
      <text>
        <r>
          <rPr>
            <sz val="11"/>
            <rFont val="Calibri"/>
          </rPr>
          <t>Ensure prelink is not installed</t>
        </r>
      </text>
    </comment>
    <comment ref="AO35" authorId="0" shapeId="0" xr:uid="{00000000-0006-0000-0A00-000037000000}">
      <text>
        <r>
          <rPr>
            <sz val="11"/>
            <rFont val="Calibri"/>
          </rPr>
          <t>Ensure Automatic Error Reporting is not enabled</t>
        </r>
      </text>
    </comment>
    <comment ref="AP35" authorId="0" shapeId="0" xr:uid="{00000000-0006-0000-0A00-000038000000}">
      <text>
        <r>
          <rPr>
            <sz val="11"/>
            <rFont val="Calibri"/>
          </rPr>
          <t>Ensure GDM is removed</t>
        </r>
      </text>
    </comment>
    <comment ref="AQ35" authorId="0" shapeId="0" xr:uid="{00000000-0006-0000-0A00-000039000000}">
      <text>
        <r>
          <rPr>
            <sz val="11"/>
            <rFont val="Calibri"/>
          </rPr>
          <t>Ensure GDM automatic mounting of removable media is disabled</t>
        </r>
      </text>
    </comment>
    <comment ref="AR35" authorId="0" shapeId="0" xr:uid="{00000000-0006-0000-0A00-00003A000000}">
      <text>
        <r>
          <rPr>
            <sz val="11"/>
            <rFont val="Calibri"/>
          </rPr>
          <t>Ensure GDM disabling automatic mounting of removable media is not overridden</t>
        </r>
      </text>
    </comment>
    <comment ref="AS35" authorId="0" shapeId="0" xr:uid="{00000000-0006-0000-0A00-00003B000000}">
      <text>
        <r>
          <rPr>
            <sz val="11"/>
            <rFont val="Calibri"/>
          </rPr>
          <t>Ensure GDM autorun-never is enabled</t>
        </r>
      </text>
    </comment>
    <comment ref="AT35" authorId="0" shapeId="0" xr:uid="{00000000-0006-0000-0A00-00003C000000}">
      <text>
        <r>
          <rPr>
            <sz val="11"/>
            <rFont val="Calibri"/>
          </rPr>
          <t>Ensure GDM autorun-never is not overridden</t>
        </r>
      </text>
    </comment>
    <comment ref="AU35" authorId="0" shapeId="0" xr:uid="{00000000-0006-0000-0A00-00003D000000}">
      <text>
        <r>
          <rPr>
            <sz val="11"/>
            <rFont val="Calibri"/>
          </rPr>
          <t>Ensure XDCMP is not enabled</t>
        </r>
      </text>
    </comment>
    <comment ref="AV35" authorId="0" shapeId="0" xr:uid="{00000000-0006-0000-0A00-00003E000000}">
      <text>
        <r>
          <rPr>
            <sz val="11"/>
            <rFont val="Calibri"/>
          </rPr>
          <t>Ensure autofs services are not in use</t>
        </r>
      </text>
    </comment>
    <comment ref="AW35" authorId="0" shapeId="0" xr:uid="{00000000-0006-0000-0A00-00003F000000}">
      <text>
        <r>
          <rPr>
            <sz val="11"/>
            <rFont val="Calibri"/>
          </rPr>
          <t>Ensure avahi daemon services are not in use</t>
        </r>
      </text>
    </comment>
    <comment ref="AX35" authorId="0" shapeId="0" xr:uid="{00000000-0006-0000-0A00-000040000000}">
      <text>
        <r>
          <rPr>
            <sz val="11"/>
            <rFont val="Calibri"/>
          </rPr>
          <t>Ensure dhcp server services are not in use</t>
        </r>
      </text>
    </comment>
    <comment ref="AY35" authorId="0" shapeId="0" xr:uid="{00000000-0006-0000-0A00-000041000000}">
      <text>
        <r>
          <rPr>
            <sz val="11"/>
            <rFont val="Calibri"/>
          </rPr>
          <t>Ensure dns server services are not in use</t>
        </r>
      </text>
    </comment>
    <comment ref="L37" authorId="0" shapeId="0" xr:uid="{00000000-0006-0000-0A00-000050000000}">
      <text>
        <r>
          <rPr>
            <sz val="11"/>
            <rFont val="Calibri"/>
          </rPr>
          <t>Ensure all AppArmor Profiles are in enforce or complain mode</t>
        </r>
      </text>
    </comment>
    <comment ref="M37" authorId="0" shapeId="0" xr:uid="{00000000-0006-0000-0A00-000051000000}">
      <text>
        <r>
          <rPr>
            <sz val="11"/>
            <rFont val="Calibri"/>
          </rPr>
          <t>Ensure all AppArmor Profiles are enforcing</t>
        </r>
      </text>
    </comment>
    <comment ref="N37" authorId="0" shapeId="0" xr:uid="{00000000-0006-0000-0A00-000052000000}">
      <text>
        <r>
          <rPr>
            <sz val="11"/>
            <rFont val="Calibri"/>
          </rPr>
          <t>Ensure bootloader password is set</t>
        </r>
      </text>
    </comment>
    <comment ref="O37" authorId="0" shapeId="0" xr:uid="{00000000-0006-0000-0A00-000053000000}">
      <text>
        <r>
          <rPr>
            <sz val="11"/>
            <rFont val="Calibri"/>
          </rPr>
          <t>Ensure access to bootloader config is configured</t>
        </r>
      </text>
    </comment>
    <comment ref="P37" authorId="0" shapeId="0" xr:uid="{00000000-0006-0000-0A00-000054000000}">
      <text>
        <r>
          <rPr>
            <sz val="11"/>
            <rFont val="Calibri"/>
          </rPr>
          <t>Ensure address space layout randomization is enabled</t>
        </r>
      </text>
    </comment>
    <comment ref="Q37" authorId="0" shapeId="0" xr:uid="{00000000-0006-0000-0A00-000055000000}">
      <text>
        <r>
          <rPr>
            <sz val="11"/>
            <rFont val="Calibri"/>
          </rPr>
          <t>Ensure ptrace_scope is restricted</t>
        </r>
      </text>
    </comment>
    <comment ref="R37" authorId="0" shapeId="0" xr:uid="{00000000-0006-0000-0A00-000056000000}">
      <text>
        <r>
          <rPr>
            <sz val="11"/>
            <rFont val="Calibri"/>
          </rPr>
          <t>Ensure chrony is running as user _chrony</t>
        </r>
      </text>
    </comment>
    <comment ref="S37" authorId="0" shapeId="0" xr:uid="{00000000-0006-0000-0A00-000057000000}">
      <text>
        <r>
          <rPr>
            <sz val="11"/>
            <rFont val="Calibri"/>
          </rPr>
          <t>Ensure permissions on /etc/crontab are configured</t>
        </r>
      </text>
    </comment>
    <comment ref="T37" authorId="0" shapeId="0" xr:uid="{00000000-0006-0000-0A00-000058000000}">
      <text>
        <r>
          <rPr>
            <sz val="11"/>
            <rFont val="Calibri"/>
          </rPr>
          <t>Ensure permissions on /etc/cron.hourly are configured</t>
        </r>
      </text>
    </comment>
    <comment ref="U37" authorId="0" shapeId="0" xr:uid="{00000000-0006-0000-0A00-000059000000}">
      <text>
        <r>
          <rPr>
            <sz val="11"/>
            <rFont val="Calibri"/>
          </rPr>
          <t>Ensure permissions on /etc/cron.daily are configured</t>
        </r>
      </text>
    </comment>
    <comment ref="V37" authorId="0" shapeId="0" xr:uid="{00000000-0006-0000-0A00-00005A000000}">
      <text>
        <r>
          <rPr>
            <sz val="11"/>
            <rFont val="Calibri"/>
          </rPr>
          <t>Ensure permissions on /etc/cron.weekly are configured</t>
        </r>
      </text>
    </comment>
    <comment ref="W37" authorId="0" shapeId="0" xr:uid="{00000000-0006-0000-0A00-00005B000000}">
      <text>
        <r>
          <rPr>
            <sz val="11"/>
            <rFont val="Calibri"/>
          </rPr>
          <t>Ensure permissions on /etc/cron.monthly are configured</t>
        </r>
      </text>
    </comment>
    <comment ref="X37" authorId="0" shapeId="0" xr:uid="{00000000-0006-0000-0A00-00005C000000}">
      <text>
        <r>
          <rPr>
            <sz val="11"/>
            <rFont val="Calibri"/>
          </rPr>
          <t>Ensure permissions on /etc/cron.d are configured</t>
        </r>
      </text>
    </comment>
    <comment ref="Y37" authorId="0" shapeId="0" xr:uid="{00000000-0006-0000-0A00-00005D000000}">
      <text>
        <r>
          <rPr>
            <sz val="11"/>
            <rFont val="Calibri"/>
          </rPr>
          <t>Ensure permissions on /etc/ssh/sshd_config are configured</t>
        </r>
      </text>
    </comment>
    <comment ref="Z37" authorId="0" shapeId="0" xr:uid="{00000000-0006-0000-0A00-00005E000000}">
      <text>
        <r>
          <rPr>
            <sz val="11"/>
            <rFont val="Calibri"/>
          </rPr>
          <t>Ensure permissions on SSH private host key files are configured</t>
        </r>
      </text>
    </comment>
    <comment ref="AA37" authorId="0" shapeId="0" xr:uid="{00000000-0006-0000-0A00-00005F000000}">
      <text>
        <r>
          <rPr>
            <sz val="11"/>
            <rFont val="Calibri"/>
          </rPr>
          <t>Ensure permissions on SSH public host key files are configured</t>
        </r>
      </text>
    </comment>
    <comment ref="AB37" authorId="0" shapeId="0" xr:uid="{00000000-0006-0000-0A00-000060000000}">
      <text>
        <r>
          <rPr>
            <sz val="11"/>
            <rFont val="Calibri"/>
          </rPr>
          <t>Ensure sshd access is configured</t>
        </r>
      </text>
    </comment>
    <comment ref="AC37" authorId="0" shapeId="0" xr:uid="{00000000-0006-0000-0A00-000061000000}">
      <text>
        <r>
          <rPr>
            <sz val="11"/>
            <rFont val="Calibri"/>
          </rPr>
          <t>Ensure sshd LoginGraceTime is configured</t>
        </r>
      </text>
    </comment>
    <comment ref="AD37" authorId="0" shapeId="0" xr:uid="{00000000-0006-0000-0A00-000062000000}">
      <text>
        <r>
          <rPr>
            <sz val="11"/>
            <rFont val="Calibri"/>
          </rPr>
          <t>Ensure sshd MaxSessions is configured</t>
        </r>
      </text>
    </comment>
    <comment ref="AE37" authorId="0" shapeId="0" xr:uid="{00000000-0006-0000-0A00-000063000000}">
      <text>
        <r>
          <rPr>
            <sz val="11"/>
            <rFont val="Calibri"/>
          </rPr>
          <t>Ensure sshd MaxStartups is configured</t>
        </r>
      </text>
    </comment>
    <comment ref="AF37" authorId="0" shapeId="0" xr:uid="{00000000-0006-0000-0A00-000064000000}">
      <text>
        <r>
          <rPr>
            <sz val="11"/>
            <rFont val="Calibri"/>
          </rPr>
          <t>Ensure sshd PermitRootLogin is disabled</t>
        </r>
      </text>
    </comment>
    <comment ref="AG37" authorId="0" shapeId="0" xr:uid="{00000000-0006-0000-0A00-000065000000}">
      <text>
        <r>
          <rPr>
            <sz val="11"/>
            <rFont val="Calibri"/>
          </rPr>
          <t>Ensure sshd PermitUserEnvironment is disabled</t>
        </r>
      </text>
    </comment>
    <comment ref="AH37" authorId="0" shapeId="0" xr:uid="{00000000-0006-0000-0A00-000066000000}">
      <text>
        <r>
          <rPr>
            <sz val="11"/>
            <rFont val="Calibri"/>
          </rPr>
          <t>Ensure sudo is installed</t>
        </r>
      </text>
    </comment>
    <comment ref="AI37" authorId="0" shapeId="0" xr:uid="{00000000-0006-0000-0A00-000067000000}">
      <text>
        <r>
          <rPr>
            <sz val="11"/>
            <rFont val="Calibri"/>
          </rPr>
          <t>Ensure sudo commands use pty</t>
        </r>
      </text>
    </comment>
    <comment ref="AJ37" authorId="0" shapeId="0" xr:uid="{00000000-0006-0000-0A00-000068000000}">
      <text>
        <r>
          <rPr>
            <sz val="11"/>
            <rFont val="Calibri"/>
          </rPr>
          <t>Ensure sudo authentication timeout is configured correctly</t>
        </r>
      </text>
    </comment>
    <comment ref="AK37" authorId="0" shapeId="0" xr:uid="{00000000-0006-0000-0A00-000069000000}">
      <text>
        <r>
          <rPr>
            <sz val="11"/>
            <rFont val="Calibri"/>
          </rPr>
          <t>Ensure root user umask is configured</t>
        </r>
      </text>
    </comment>
    <comment ref="AL37" authorId="0" shapeId="0" xr:uid="{00000000-0006-0000-0A00-00006A000000}">
      <text>
        <r>
          <rPr>
            <sz val="11"/>
            <rFont val="Calibri"/>
          </rPr>
          <t>Ensure default user umask is configured</t>
        </r>
      </text>
    </comment>
    <comment ref="AM37" authorId="0" shapeId="0" xr:uid="{00000000-0006-0000-0A00-00006B000000}">
      <text>
        <r>
          <rPr>
            <sz val="11"/>
            <rFont val="Calibri"/>
          </rPr>
          <t>Ensure permissions on /etc/passwd are configured</t>
        </r>
      </text>
    </comment>
    <comment ref="AN37" authorId="0" shapeId="0" xr:uid="{00000000-0006-0000-0A00-00006C000000}">
      <text>
        <r>
          <rPr>
            <sz val="11"/>
            <rFont val="Calibri"/>
          </rPr>
          <t>Ensure permissions on /etc/passwd- are configured</t>
        </r>
      </text>
    </comment>
    <comment ref="AO37" authorId="0" shapeId="0" xr:uid="{00000000-0006-0000-0A00-00006D000000}">
      <text>
        <r>
          <rPr>
            <sz val="11"/>
            <rFont val="Calibri"/>
          </rPr>
          <t>Ensure permissions on /etc/group are configured</t>
        </r>
      </text>
    </comment>
    <comment ref="AP37" authorId="0" shapeId="0" xr:uid="{00000000-0006-0000-0A00-00006E000000}">
      <text>
        <r>
          <rPr>
            <sz val="11"/>
            <rFont val="Calibri"/>
          </rPr>
          <t>Ensure permissions on /etc/group- are configured</t>
        </r>
      </text>
    </comment>
    <comment ref="AQ37" authorId="0" shapeId="0" xr:uid="{00000000-0006-0000-0A00-00006F000000}">
      <text>
        <r>
          <rPr>
            <sz val="11"/>
            <rFont val="Calibri"/>
          </rPr>
          <t>Ensure permissions on /etc/shadow are configured</t>
        </r>
      </text>
    </comment>
    <comment ref="AR37" authorId="0" shapeId="0" xr:uid="{00000000-0006-0000-0A00-000070000000}">
      <text>
        <r>
          <rPr>
            <sz val="11"/>
            <rFont val="Calibri"/>
          </rPr>
          <t>Ensure permissions on /etc/shadow- are configured</t>
        </r>
      </text>
    </comment>
    <comment ref="AS37" authorId="0" shapeId="0" xr:uid="{00000000-0006-0000-0A00-000071000000}">
      <text>
        <r>
          <rPr>
            <sz val="11"/>
            <rFont val="Calibri"/>
          </rPr>
          <t>Ensure permissions on /etc/gshadow are configured</t>
        </r>
      </text>
    </comment>
    <comment ref="AT37" authorId="0" shapeId="0" xr:uid="{00000000-0006-0000-0A00-000072000000}">
      <text>
        <r>
          <rPr>
            <sz val="11"/>
            <rFont val="Calibri"/>
          </rPr>
          <t>Ensure permissions on /etc/gshadow- are configured</t>
        </r>
      </text>
    </comment>
    <comment ref="AU37" authorId="0" shapeId="0" xr:uid="{00000000-0006-0000-0A00-000073000000}">
      <text>
        <r>
          <rPr>
            <sz val="11"/>
            <rFont val="Calibri"/>
          </rPr>
          <t>Ensure permissions on /etc/shells are configured</t>
        </r>
      </text>
    </comment>
    <comment ref="AV37" authorId="0" shapeId="0" xr:uid="{00000000-0006-0000-0A00-000074000000}">
      <text>
        <r>
          <rPr>
            <sz val="11"/>
            <rFont val="Calibri"/>
          </rPr>
          <t>Ensure permissions on /etc/security/opasswd are configured</t>
        </r>
      </text>
    </comment>
    <comment ref="AW37" authorId="0" shapeId="0" xr:uid="{00000000-0006-0000-0A00-000075000000}">
      <text>
        <r>
          <rPr>
            <sz val="11"/>
            <rFont val="Calibri"/>
          </rPr>
          <t>Ensure world writable files and directories are secured</t>
        </r>
      </text>
    </comment>
    <comment ref="AX37" authorId="0" shapeId="0" xr:uid="{00000000-0006-0000-0A00-000076000000}">
      <text>
        <r>
          <rPr>
            <sz val="11"/>
            <rFont val="Calibri"/>
          </rPr>
          <t>Ensure SUID and SGID files are reviewed</t>
        </r>
      </text>
    </comment>
    <comment ref="AY37" authorId="0" shapeId="0" xr:uid="{00000000-0006-0000-0A00-000077000000}">
      <text>
        <r>
          <rPr>
            <sz val="11"/>
            <rFont val="Calibri"/>
          </rPr>
          <t>Ensure local interactive user dot files access is configured</t>
        </r>
      </text>
    </comment>
    <comment ref="L38" authorId="0" shapeId="0" xr:uid="{00000000-0006-0000-0A00-000078000000}">
      <text>
        <r>
          <rPr>
            <sz val="11"/>
            <rFont val="Calibri"/>
          </rPr>
          <t>Ensure rsh client is not installed</t>
        </r>
      </text>
    </comment>
    <comment ref="M38" authorId="0" shapeId="0" xr:uid="{00000000-0006-0000-0A00-000079000000}">
      <text>
        <r>
          <rPr>
            <sz val="11"/>
            <rFont val="Calibri"/>
          </rPr>
          <t>Ensure talk client is not installed</t>
        </r>
      </text>
    </comment>
    <comment ref="N38" authorId="0" shapeId="0" xr:uid="{00000000-0006-0000-0A00-00007A000000}">
      <text>
        <r>
          <rPr>
            <sz val="11"/>
            <rFont val="Calibri"/>
          </rPr>
          <t>Ensure telnet client is not installed</t>
        </r>
      </text>
    </comment>
    <comment ref="O38" authorId="0" shapeId="0" xr:uid="{00000000-0006-0000-0A00-00007B000000}">
      <text>
        <r>
          <rPr>
            <sz val="11"/>
            <rFont val="Calibri"/>
          </rPr>
          <t>Ensure sshd Ciphers are configured</t>
        </r>
      </text>
    </comment>
    <comment ref="P38" authorId="0" shapeId="0" xr:uid="{00000000-0006-0000-0A00-00007C000000}">
      <text>
        <r>
          <rPr>
            <sz val="11"/>
            <rFont val="Calibri"/>
          </rPr>
          <t>Ensure sshd KexAlgorithms is configured</t>
        </r>
      </text>
    </comment>
    <comment ref="Q38" authorId="0" shapeId="0" xr:uid="{00000000-0006-0000-0A00-00007D000000}">
      <text>
        <r>
          <rPr>
            <sz val="11"/>
            <rFont val="Calibri"/>
          </rPr>
          <t>Ensure sshd MACs are configured</t>
        </r>
      </text>
    </comment>
    <comment ref="L84" authorId="0" shapeId="0" xr:uid="{00000000-0006-0000-0A00-00007E000000}">
      <text>
        <r>
          <rPr>
            <sz val="11"/>
            <rFont val="Calibri"/>
          </rPr>
          <t>Ensure sshd Ciphers are configured</t>
        </r>
      </text>
    </comment>
    <comment ref="M84" authorId="0" shapeId="0" xr:uid="{00000000-0006-0000-0A00-00007F000000}">
      <text>
        <r>
          <rPr>
            <sz val="11"/>
            <rFont val="Calibri"/>
          </rPr>
          <t>Ensure sshd KexAlgorithms is configured</t>
        </r>
      </text>
    </comment>
    <comment ref="L119" authorId="0" shapeId="0" xr:uid="{00000000-0006-0000-0A00-000080000000}">
      <text>
        <r>
          <rPr>
            <sz val="11"/>
            <rFont val="Calibri"/>
          </rPr>
          <t>Ensure updates, patches, and additional security software are installed</t>
        </r>
      </text>
    </comment>
    <comment ref="M119" authorId="0" shapeId="0" xr:uid="{00000000-0006-0000-0A00-000081000000}">
      <text>
        <r>
          <rPr>
            <sz val="11"/>
            <rFont val="Calibri"/>
          </rPr>
          <t>Ensure latest version of pam is installed</t>
        </r>
      </text>
    </comment>
    <comment ref="N119" authorId="0" shapeId="0" xr:uid="{00000000-0006-0000-0A00-000082000000}">
      <text>
        <r>
          <rPr>
            <sz val="11"/>
            <rFont val="Calibri"/>
          </rPr>
          <t>Ensure libpam-modules is installed</t>
        </r>
      </text>
    </comment>
    <comment ref="O119" authorId="0" shapeId="0" xr:uid="{00000000-0006-0000-0A00-000083000000}">
      <text>
        <r>
          <rPr>
            <sz val="11"/>
            <rFont val="Calibri"/>
          </rPr>
          <t>Ensure libpam-pwquality is installed</t>
        </r>
      </text>
    </comment>
    <comment ref="L138" authorId="0" shapeId="0" xr:uid="{00000000-0006-0000-0A00-000084000000}">
      <text>
        <r>
          <rPr>
            <sz val="11"/>
            <rFont val="Calibri"/>
          </rPr>
          <t>Ensure users must provide password for privilege escalation</t>
        </r>
      </text>
    </comment>
    <comment ref="M138" authorId="0" shapeId="0" xr:uid="{00000000-0006-0000-0A00-000085000000}">
      <text>
        <r>
          <rPr>
            <sz val="11"/>
            <rFont val="Calibri"/>
          </rPr>
          <t>Ensure re-authentication for privilege escalation is not disabled globally</t>
        </r>
      </text>
    </comment>
    <comment ref="L144" authorId="0" shapeId="0" xr:uid="{00000000-0006-0000-0A00-000086000000}">
      <text>
        <r>
          <rPr>
            <sz val="11"/>
            <rFont val="Calibri"/>
          </rPr>
          <t>Ensure crontab is restricted to authorized users</t>
        </r>
      </text>
    </comment>
    <comment ref="M144" authorId="0" shapeId="0" xr:uid="{00000000-0006-0000-0A00-000087000000}">
      <text>
        <r>
          <rPr>
            <sz val="11"/>
            <rFont val="Calibri"/>
          </rPr>
          <t>Ensure at is restricted to authorized users</t>
        </r>
      </text>
    </comment>
    <comment ref="N144" authorId="0" shapeId="0" xr:uid="{00000000-0006-0000-0A00-000088000000}">
      <text>
        <r>
          <rPr>
            <sz val="11"/>
            <rFont val="Calibri"/>
          </rPr>
          <t>Ensure sshd access is configured</t>
        </r>
      </text>
    </comment>
    <comment ref="O144" authorId="0" shapeId="0" xr:uid="{00000000-0006-0000-0A00-000089000000}">
      <text>
        <r>
          <rPr>
            <sz val="11"/>
            <rFont val="Calibri"/>
          </rPr>
          <t>Ensure access to the su command is restricted</t>
        </r>
      </text>
    </comment>
    <comment ref="L152" authorId="0" shapeId="0" xr:uid="{00000000-0006-0000-0A00-00008A000000}">
      <text>
        <r>
          <rPr>
            <sz val="11"/>
            <rFont val="Calibri"/>
          </rPr>
          <t>Ensure root is the only UID 0 account</t>
        </r>
      </text>
    </comment>
    <comment ref="M152" authorId="0" shapeId="0" xr:uid="{00000000-0006-0000-0A00-00008B000000}">
      <text>
        <r>
          <rPr>
            <sz val="11"/>
            <rFont val="Calibri"/>
          </rPr>
          <t>Ensure root is the only GID 0 account</t>
        </r>
      </text>
    </comment>
    <comment ref="N152" authorId="0" shapeId="0" xr:uid="{00000000-0006-0000-0A00-00008C000000}">
      <text>
        <r>
          <rPr>
            <sz val="11"/>
            <rFont val="Calibri"/>
          </rPr>
          <t>Ensure group root is the only GID 0 group</t>
        </r>
      </text>
    </comment>
    <comment ref="O152" authorId="0" shapeId="0" xr:uid="{00000000-0006-0000-0A00-00008D000000}">
      <text>
        <r>
          <rPr>
            <sz val="11"/>
            <rFont val="Calibri"/>
          </rPr>
          <t>Ensure system accounts do not have a valid login shell</t>
        </r>
      </text>
    </comment>
    <comment ref="P152" authorId="0" shapeId="0" xr:uid="{00000000-0006-0000-0A00-00008E000000}">
      <text>
        <r>
          <rPr>
            <sz val="11"/>
            <rFont val="Calibri"/>
          </rPr>
          <t>Ensure accounts in /etc/passwd use shadowed passwords</t>
        </r>
      </text>
    </comment>
    <comment ref="Q152" authorId="0" shapeId="0" xr:uid="{00000000-0006-0000-0A00-00008F000000}">
      <text>
        <r>
          <rPr>
            <sz val="11"/>
            <rFont val="Calibri"/>
          </rPr>
          <t>Ensure all groups in /etc/passwd exist in /etc/group</t>
        </r>
      </text>
    </comment>
    <comment ref="R152" authorId="0" shapeId="0" xr:uid="{00000000-0006-0000-0A00-000090000000}">
      <text>
        <r>
          <rPr>
            <sz val="11"/>
            <rFont val="Calibri"/>
          </rPr>
          <t>Ensure shadow group is empty</t>
        </r>
      </text>
    </comment>
    <comment ref="S152" authorId="0" shapeId="0" xr:uid="{00000000-0006-0000-0A00-000091000000}">
      <text>
        <r>
          <rPr>
            <sz val="11"/>
            <rFont val="Calibri"/>
          </rPr>
          <t>Ensure no duplicate UIDs exist</t>
        </r>
      </text>
    </comment>
    <comment ref="T152" authorId="0" shapeId="0" xr:uid="{00000000-0006-0000-0A00-000092000000}">
      <text>
        <r>
          <rPr>
            <sz val="11"/>
            <rFont val="Calibri"/>
          </rPr>
          <t>Ensure no duplicate GIDs exist</t>
        </r>
      </text>
    </comment>
    <comment ref="U152" authorId="0" shapeId="0" xr:uid="{00000000-0006-0000-0A00-000093000000}">
      <text>
        <r>
          <rPr>
            <sz val="11"/>
            <rFont val="Calibri"/>
          </rPr>
          <t>Ensure no duplicate user names exist</t>
        </r>
      </text>
    </comment>
    <comment ref="V152" authorId="0" shapeId="0" xr:uid="{00000000-0006-0000-0A00-000094000000}">
      <text>
        <r>
          <rPr>
            <sz val="11"/>
            <rFont val="Calibri"/>
          </rPr>
          <t>Ensure no duplicate group names exist</t>
        </r>
      </text>
    </comment>
    <comment ref="L153" authorId="0" shapeId="0" xr:uid="{00000000-0006-0000-0A00-000095000000}">
      <text>
        <r>
          <rPr>
            <sz val="11"/>
            <rFont val="Calibri"/>
          </rPr>
          <t>Ensure no duplicate user names exist</t>
        </r>
      </text>
    </comment>
    <comment ref="L156" authorId="0" shapeId="0" xr:uid="{00000000-0006-0000-0A00-000096000000}">
      <text>
        <r>
          <rPr>
            <sz val="11"/>
            <rFont val="Calibri"/>
          </rPr>
          <t>Ensure accounts without a valid login shell are locked</t>
        </r>
      </text>
    </comment>
    <comment ref="L157" authorId="0" shapeId="0" xr:uid="{00000000-0006-0000-0A00-000097000000}">
      <text>
        <r>
          <rPr>
            <sz val="11"/>
            <rFont val="Calibri"/>
          </rPr>
          <t>Ensure inactive password lock is configured</t>
        </r>
      </text>
    </comment>
    <comment ref="M157" authorId="0" shapeId="0" xr:uid="{00000000-0006-0000-0A00-000098000000}">
      <text>
        <r>
          <rPr>
            <sz val="11"/>
            <rFont val="Calibri"/>
          </rPr>
          <t>Ensure accounts without a valid login shell are locked</t>
        </r>
      </text>
    </comment>
    <comment ref="L159" authorId="0" shapeId="0" xr:uid="{00000000-0006-0000-0A00-000099000000}">
      <text>
        <r>
          <rPr>
            <sz val="11"/>
            <rFont val="Calibri"/>
          </rPr>
          <t>Ensure GDM screen locks when the user is idle</t>
        </r>
      </text>
    </comment>
    <comment ref="M159" authorId="0" shapeId="0" xr:uid="{00000000-0006-0000-0A00-00009A000000}">
      <text>
        <r>
          <rPr>
            <sz val="11"/>
            <rFont val="Calibri"/>
          </rPr>
          <t>Ensure GDM screen locks cannot be overridden</t>
        </r>
      </text>
    </comment>
    <comment ref="N159" authorId="0" shapeId="0" xr:uid="{00000000-0006-0000-0A00-00009B000000}">
      <text>
        <r>
          <rPr>
            <sz val="11"/>
            <rFont val="Calibri"/>
          </rPr>
          <t>Ensure sshd ClientAliveInterval and ClientAliveCountMax are configured</t>
        </r>
      </text>
    </comment>
    <comment ref="O159" authorId="0" shapeId="0" xr:uid="{00000000-0006-0000-0A00-00009C000000}">
      <text>
        <r>
          <rPr>
            <sz val="11"/>
            <rFont val="Calibri"/>
          </rPr>
          <t>Ensure default user shell timeout is configured</t>
        </r>
      </text>
    </comment>
    <comment ref="L161" authorId="0" shapeId="0" xr:uid="{00000000-0006-0000-0A00-00009D000000}">
      <text>
        <r>
          <rPr>
            <sz val="11"/>
            <rFont val="Calibri"/>
          </rPr>
          <t>Ensure sshd HostbasedAuthentication is disabled</t>
        </r>
      </text>
    </comment>
    <comment ref="M161" authorId="0" shapeId="0" xr:uid="{00000000-0006-0000-0A00-00009E000000}">
      <text>
        <r>
          <rPr>
            <sz val="11"/>
            <rFont val="Calibri"/>
          </rPr>
          <t>Ensure sshd IgnoreRhosts is enabled</t>
        </r>
      </text>
    </comment>
    <comment ref="N161" authorId="0" shapeId="0" xr:uid="{00000000-0006-0000-0A00-00009F000000}">
      <text>
        <r>
          <rPr>
            <sz val="11"/>
            <rFont val="Calibri"/>
          </rPr>
          <t>Ensure sshd UsePAM is enabled</t>
        </r>
      </text>
    </comment>
    <comment ref="O161" authorId="0" shapeId="0" xr:uid="{00000000-0006-0000-0A00-0000A0000000}">
      <text>
        <r>
          <rPr>
            <sz val="11"/>
            <rFont val="Calibri"/>
          </rPr>
          <t>Ensure pam_unix module is enabled</t>
        </r>
      </text>
    </comment>
    <comment ref="P161" authorId="0" shapeId="0" xr:uid="{00000000-0006-0000-0A00-0000A1000000}">
      <text>
        <r>
          <rPr>
            <sz val="11"/>
            <rFont val="Calibri"/>
          </rPr>
          <t>Ensure pam_unix includes use_authtok</t>
        </r>
      </text>
    </comment>
    <comment ref="Q161" authorId="0" shapeId="0" xr:uid="{00000000-0006-0000-0A00-0000A2000000}">
      <text>
        <r>
          <rPr>
            <sz val="11"/>
            <rFont val="Calibri"/>
          </rPr>
          <t>Ensure root password is set</t>
        </r>
      </text>
    </comment>
    <comment ref="L162" authorId="0" shapeId="0" xr:uid="{00000000-0006-0000-0A00-0000A3000000}">
      <text>
        <r>
          <rPr>
            <sz val="11"/>
            <rFont val="Calibri"/>
          </rPr>
          <t>Ensure pam_unix includes a strong password hashing algorithm</t>
        </r>
      </text>
    </comment>
    <comment ref="M162" authorId="0" shapeId="0" xr:uid="{00000000-0006-0000-0A00-0000A4000000}">
      <text>
        <r>
          <rPr>
            <sz val="11"/>
            <rFont val="Calibri"/>
          </rPr>
          <t>Ensure strong password hashing algorithm is configured</t>
        </r>
      </text>
    </comment>
    <comment ref="N162" authorId="0" shapeId="0" xr:uid="{00000000-0006-0000-0A00-0000A5000000}">
      <text>
        <r>
          <rPr>
            <sz val="11"/>
            <rFont val="Calibri"/>
          </rPr>
          <t>Ensure permissions on /etc/shadow are configured</t>
        </r>
      </text>
    </comment>
    <comment ref="O162" authorId="0" shapeId="0" xr:uid="{00000000-0006-0000-0A00-0000A6000000}">
      <text>
        <r>
          <rPr>
            <sz val="11"/>
            <rFont val="Calibri"/>
          </rPr>
          <t>Ensure permissions on /etc/shadow- are configured</t>
        </r>
      </text>
    </comment>
    <comment ref="P162" authorId="0" shapeId="0" xr:uid="{00000000-0006-0000-0A00-0000A7000000}">
      <text>
        <r>
          <rPr>
            <sz val="11"/>
            <rFont val="Calibri"/>
          </rPr>
          <t>Ensure permissions on /etc/gshadow are configured</t>
        </r>
      </text>
    </comment>
    <comment ref="Q162" authorId="0" shapeId="0" xr:uid="{00000000-0006-0000-0A00-0000A8000000}">
      <text>
        <r>
          <rPr>
            <sz val="11"/>
            <rFont val="Calibri"/>
          </rPr>
          <t>Ensure permissions on /etc/gshadow- are configured</t>
        </r>
      </text>
    </comment>
    <comment ref="R162" authorId="0" shapeId="0" xr:uid="{00000000-0006-0000-0A00-0000A9000000}">
      <text>
        <r>
          <rPr>
            <sz val="11"/>
            <rFont val="Calibri"/>
          </rPr>
          <t>Ensure permissions on /etc/security/opasswd are configured</t>
        </r>
      </text>
    </comment>
    <comment ref="L164" authorId="0" shapeId="0" xr:uid="{00000000-0006-0000-0A00-0000AA000000}">
      <text>
        <r>
          <rPr>
            <sz val="11"/>
            <rFont val="Calibri"/>
          </rPr>
          <t>Ensure sshd MaxAuthTries is configured</t>
        </r>
      </text>
    </comment>
    <comment ref="M164" authorId="0" shapeId="0" xr:uid="{00000000-0006-0000-0A00-0000AB000000}">
      <text>
        <r>
          <rPr>
            <sz val="11"/>
            <rFont val="Calibri"/>
          </rPr>
          <t>Ensure pam_faillock module is enabled</t>
        </r>
      </text>
    </comment>
    <comment ref="N164" authorId="0" shapeId="0" xr:uid="{00000000-0006-0000-0A00-0000AC000000}">
      <text>
        <r>
          <rPr>
            <sz val="11"/>
            <rFont val="Calibri"/>
          </rPr>
          <t>Ensure password failed attempts lockout is configured</t>
        </r>
      </text>
    </comment>
    <comment ref="O164" authorId="0" shapeId="0" xr:uid="{00000000-0006-0000-0A00-0000AD000000}">
      <text>
        <r>
          <rPr>
            <sz val="11"/>
            <rFont val="Calibri"/>
          </rPr>
          <t>Ensure password unlock time is configured</t>
        </r>
      </text>
    </comment>
    <comment ref="P164" authorId="0" shapeId="0" xr:uid="{00000000-0006-0000-0A00-0000AE000000}">
      <text>
        <r>
          <rPr>
            <sz val="11"/>
            <rFont val="Calibri"/>
          </rPr>
          <t>Ensure password failed attempts lockout includes root account</t>
        </r>
      </text>
    </comment>
    <comment ref="L166" authorId="0" shapeId="0" xr:uid="{00000000-0006-0000-0A00-0000AF000000}">
      <text>
        <r>
          <rPr>
            <sz val="11"/>
            <rFont val="Calibri"/>
          </rPr>
          <t>Ensure sshd PermitEmptyPasswords is disabled</t>
        </r>
      </text>
    </comment>
    <comment ref="M166" authorId="0" shapeId="0" xr:uid="{00000000-0006-0000-0A00-0000B0000000}">
      <text>
        <r>
          <rPr>
            <sz val="11"/>
            <rFont val="Calibri"/>
          </rPr>
          <t>Ensure pam_pwquality module is enabled</t>
        </r>
      </text>
    </comment>
    <comment ref="N166" authorId="0" shapeId="0" xr:uid="{00000000-0006-0000-0A00-0000B1000000}">
      <text>
        <r>
          <rPr>
            <sz val="11"/>
            <rFont val="Calibri"/>
          </rPr>
          <t>Ensure password number of changed characters is configured</t>
        </r>
      </text>
    </comment>
    <comment ref="O166" authorId="0" shapeId="0" xr:uid="{00000000-0006-0000-0A00-0000B2000000}">
      <text>
        <r>
          <rPr>
            <sz val="11"/>
            <rFont val="Calibri"/>
          </rPr>
          <t>Ensure minimum password length is configured</t>
        </r>
      </text>
    </comment>
    <comment ref="P166" authorId="0" shapeId="0" xr:uid="{00000000-0006-0000-0A00-0000B3000000}">
      <text>
        <r>
          <rPr>
            <sz val="11"/>
            <rFont val="Calibri"/>
          </rPr>
          <t>Ensure password complexity is configured</t>
        </r>
      </text>
    </comment>
    <comment ref="Q166" authorId="0" shapeId="0" xr:uid="{00000000-0006-0000-0A00-0000B4000000}">
      <text>
        <r>
          <rPr>
            <sz val="11"/>
            <rFont val="Calibri"/>
          </rPr>
          <t>Ensure password same consecutive characters is configured</t>
        </r>
      </text>
    </comment>
    <comment ref="R166" authorId="0" shapeId="0" xr:uid="{00000000-0006-0000-0A00-0000B5000000}">
      <text>
        <r>
          <rPr>
            <sz val="11"/>
            <rFont val="Calibri"/>
          </rPr>
          <t>Ensure password maximum sequential characters is configured</t>
        </r>
      </text>
    </comment>
    <comment ref="S166" authorId="0" shapeId="0" xr:uid="{00000000-0006-0000-0A00-0000B6000000}">
      <text>
        <r>
          <rPr>
            <sz val="11"/>
            <rFont val="Calibri"/>
          </rPr>
          <t>Ensure password dictionary check is enabled</t>
        </r>
      </text>
    </comment>
    <comment ref="T166" authorId="0" shapeId="0" xr:uid="{00000000-0006-0000-0A00-0000B7000000}">
      <text>
        <r>
          <rPr>
            <sz val="11"/>
            <rFont val="Calibri"/>
          </rPr>
          <t>Ensure password quality checking is enforced</t>
        </r>
      </text>
    </comment>
    <comment ref="U166" authorId="0" shapeId="0" xr:uid="{00000000-0006-0000-0A00-0000B8000000}">
      <text>
        <r>
          <rPr>
            <sz val="11"/>
            <rFont val="Calibri"/>
          </rPr>
          <t>Ensure password quality is enforced for the root user</t>
        </r>
      </text>
    </comment>
    <comment ref="V166" authorId="0" shapeId="0" xr:uid="{00000000-0006-0000-0A00-0000B9000000}">
      <text>
        <r>
          <rPr>
            <sz val="11"/>
            <rFont val="Calibri"/>
          </rPr>
          <t>Ensure pam_unix does not include nullok</t>
        </r>
      </text>
    </comment>
    <comment ref="W166" authorId="0" shapeId="0" xr:uid="{00000000-0006-0000-0A00-0000BA000000}">
      <text>
        <r>
          <rPr>
            <sz val="11"/>
            <rFont val="Calibri"/>
          </rPr>
          <t>Ensure /etc/shadow password fields are not empty</t>
        </r>
      </text>
    </comment>
    <comment ref="L167" authorId="0" shapeId="0" xr:uid="{00000000-0006-0000-0A00-0000BB000000}">
      <text>
        <r>
          <rPr>
            <sz val="11"/>
            <rFont val="Calibri"/>
          </rPr>
          <t>Ensure pam_pwhistory module is enabled</t>
        </r>
      </text>
    </comment>
    <comment ref="M167" authorId="0" shapeId="0" xr:uid="{00000000-0006-0000-0A00-0000BC000000}">
      <text>
        <r>
          <rPr>
            <sz val="11"/>
            <rFont val="Calibri"/>
          </rPr>
          <t>Ensure password history remember is configured</t>
        </r>
      </text>
    </comment>
    <comment ref="N167" authorId="0" shapeId="0" xr:uid="{00000000-0006-0000-0A00-0000BD000000}">
      <text>
        <r>
          <rPr>
            <sz val="11"/>
            <rFont val="Calibri"/>
          </rPr>
          <t>Ensure password history is enforced for the root user</t>
        </r>
      </text>
    </comment>
    <comment ref="O167" authorId="0" shapeId="0" xr:uid="{00000000-0006-0000-0A00-0000BE000000}">
      <text>
        <r>
          <rPr>
            <sz val="11"/>
            <rFont val="Calibri"/>
          </rPr>
          <t>Ensure pam_pwhistory includes use_authtok</t>
        </r>
      </text>
    </comment>
    <comment ref="P167" authorId="0" shapeId="0" xr:uid="{00000000-0006-0000-0A00-0000BF000000}">
      <text>
        <r>
          <rPr>
            <sz val="11"/>
            <rFont val="Calibri"/>
          </rPr>
          <t>Ensure pam_unix does not include remember</t>
        </r>
      </text>
    </comment>
    <comment ref="L169" authorId="0" shapeId="0" xr:uid="{00000000-0006-0000-0A00-0000C0000000}">
      <text>
        <r>
          <rPr>
            <sz val="11"/>
            <rFont val="Calibri"/>
          </rPr>
          <t>Ensure password expiration is configured</t>
        </r>
      </text>
    </comment>
    <comment ref="M169" authorId="0" shapeId="0" xr:uid="{00000000-0006-0000-0A00-0000C1000000}">
      <text>
        <r>
          <rPr>
            <sz val="11"/>
            <rFont val="Calibri"/>
          </rPr>
          <t>Ensure minimum password age is configured</t>
        </r>
      </text>
    </comment>
    <comment ref="L221" authorId="0" shapeId="0" xr:uid="{00000000-0006-0000-0A00-0000C2000000}">
      <text>
        <r>
          <rPr>
            <sz val="11"/>
            <rFont val="Calibri"/>
          </rPr>
          <t>Ensure suspicious packets are logged</t>
        </r>
      </text>
    </comment>
    <comment ref="M221" authorId="0" shapeId="0" xr:uid="{00000000-0006-0000-0A00-0000C3000000}">
      <text>
        <r>
          <rPr>
            <sz val="11"/>
            <rFont val="Calibri"/>
          </rPr>
          <t>Ensure journald service is enabled and active</t>
        </r>
      </text>
    </comment>
    <comment ref="N221" authorId="0" shapeId="0" xr:uid="{00000000-0006-0000-0A00-0000C4000000}">
      <text>
        <r>
          <rPr>
            <sz val="11"/>
            <rFont val="Calibri"/>
          </rPr>
          <t>Ensure auditd packages are installed</t>
        </r>
      </text>
    </comment>
    <comment ref="O221" authorId="0" shapeId="0" xr:uid="{00000000-0006-0000-0A00-0000C5000000}">
      <text>
        <r>
          <rPr>
            <sz val="11"/>
            <rFont val="Calibri"/>
          </rPr>
          <t>Ensure auditd service is enabled and active</t>
        </r>
      </text>
    </comment>
    <comment ref="P221" authorId="0" shapeId="0" xr:uid="{00000000-0006-0000-0A00-0000C6000000}">
      <text>
        <r>
          <rPr>
            <sz val="11"/>
            <rFont val="Calibri"/>
          </rPr>
          <t>Ensure auditing for processes that start prior to auditd is enabled</t>
        </r>
      </text>
    </comment>
    <comment ref="L222" authorId="0" shapeId="0" xr:uid="{00000000-0006-0000-0A00-0000C7000000}">
      <text>
        <r>
          <rPr>
            <sz val="11"/>
            <rFont val="Calibri"/>
          </rPr>
          <t>Ensure session initiation information is collected</t>
        </r>
      </text>
    </comment>
    <comment ref="M222" authorId="0" shapeId="0" xr:uid="{00000000-0006-0000-0A00-0000C8000000}">
      <text>
        <r>
          <rPr>
            <sz val="11"/>
            <rFont val="Calibri"/>
          </rPr>
          <t>Ensure login and logout events are collected</t>
        </r>
      </text>
    </comment>
    <comment ref="L223" authorId="0" shapeId="0" xr:uid="{00000000-0006-0000-0A00-0000C9000000}">
      <text>
        <r>
          <rPr>
            <sz val="11"/>
            <rFont val="Calibri"/>
          </rPr>
          <t>Ensure sudo log file exists</t>
        </r>
      </text>
    </comment>
    <comment ref="M223" authorId="0" shapeId="0" xr:uid="{00000000-0006-0000-0A00-0000CA000000}">
      <text>
        <r>
          <rPr>
            <sz val="11"/>
            <rFont val="Calibri"/>
          </rPr>
          <t>Ensure changes to system administration scope (sudoers) is collected</t>
        </r>
      </text>
    </comment>
    <comment ref="N223" authorId="0" shapeId="0" xr:uid="{00000000-0006-0000-0A00-0000CB000000}">
      <text>
        <r>
          <rPr>
            <sz val="11"/>
            <rFont val="Calibri"/>
          </rPr>
          <t>Ensure actions as another user are always logged</t>
        </r>
      </text>
    </comment>
    <comment ref="O223" authorId="0" shapeId="0" xr:uid="{00000000-0006-0000-0A00-0000CC000000}">
      <text>
        <r>
          <rPr>
            <sz val="11"/>
            <rFont val="Calibri"/>
          </rPr>
          <t>Ensure use of privileged commands are collected</t>
        </r>
      </text>
    </comment>
    <comment ref="L224" authorId="0" shapeId="0" xr:uid="{00000000-0006-0000-0A00-0000CD000000}">
      <text>
        <r>
          <rPr>
            <sz val="11"/>
            <rFont val="Calibri"/>
          </rPr>
          <t>Ensure discretionary access control permission modification events are collected</t>
        </r>
      </text>
    </comment>
    <comment ref="M224" authorId="0" shapeId="0" xr:uid="{00000000-0006-0000-0A00-0000CE000000}">
      <text>
        <r>
          <rPr>
            <sz val="11"/>
            <rFont val="Calibri"/>
          </rPr>
          <t>Ensure successful and unsuccessful attempts to use the chcon command are recorded</t>
        </r>
      </text>
    </comment>
    <comment ref="N224" authorId="0" shapeId="0" xr:uid="{00000000-0006-0000-0A00-0000CF000000}">
      <text>
        <r>
          <rPr>
            <sz val="11"/>
            <rFont val="Calibri"/>
          </rPr>
          <t>Ensure successful and unsuccessful attempts to use the setfacl command are recorded</t>
        </r>
      </text>
    </comment>
    <comment ref="O224" authorId="0" shapeId="0" xr:uid="{00000000-0006-0000-0A00-0000D0000000}">
      <text>
        <r>
          <rPr>
            <sz val="11"/>
            <rFont val="Calibri"/>
          </rPr>
          <t>Ensure successful and unsuccessful attempts to use the chacl command are recorded</t>
        </r>
      </text>
    </comment>
    <comment ref="L225" authorId="0" shapeId="0" xr:uid="{00000000-0006-0000-0A00-0000D1000000}">
      <text>
        <r>
          <rPr>
            <sz val="11"/>
            <rFont val="Calibri"/>
          </rPr>
          <t>Ensure unsuccessful file access attempts are collected</t>
        </r>
      </text>
    </comment>
    <comment ref="M225" authorId="0" shapeId="0" xr:uid="{00000000-0006-0000-0A00-0000D2000000}">
      <text>
        <r>
          <rPr>
            <sz val="11"/>
            <rFont val="Calibri"/>
          </rPr>
          <t>Ensure login and logout events are collected</t>
        </r>
      </text>
    </comment>
    <comment ref="L226" authorId="0" shapeId="0" xr:uid="{00000000-0006-0000-0A00-0000D3000000}">
      <text>
        <r>
          <rPr>
            <sz val="11"/>
            <rFont val="Calibri"/>
          </rPr>
          <t>Ensure events that modify user/group information are collected</t>
        </r>
      </text>
    </comment>
    <comment ref="M226" authorId="0" shapeId="0" xr:uid="{00000000-0006-0000-0A00-0000D4000000}">
      <text>
        <r>
          <rPr>
            <sz val="11"/>
            <rFont val="Calibri"/>
          </rPr>
          <t>Ensure successful and unsuccessful attempts to use the usermod command are recorded</t>
        </r>
      </text>
    </comment>
    <comment ref="L227" authorId="0" shapeId="0" xr:uid="{00000000-0006-0000-0A00-0000D5000000}">
      <text>
        <r>
          <rPr>
            <sz val="11"/>
            <rFont val="Calibri"/>
          </rPr>
          <t>Ensure events that modify date and time information are collected</t>
        </r>
      </text>
    </comment>
    <comment ref="M227" authorId="0" shapeId="0" xr:uid="{00000000-0006-0000-0A00-0000D6000000}">
      <text>
        <r>
          <rPr>
            <sz val="11"/>
            <rFont val="Calibri"/>
          </rPr>
          <t>Ensure events that modify the system</t>
        </r>
        <r>
          <rPr>
            <sz val="11"/>
            <color rgb="FF000000"/>
            <rFont val="Calibri"/>
          </rPr>
          <t>'</t>
        </r>
        <r>
          <rPr>
            <sz val="11"/>
            <color rgb="FF000000"/>
            <rFont val="Calibri"/>
          </rPr>
          <t>s network environment are collected</t>
        </r>
      </text>
    </comment>
    <comment ref="N227" authorId="0" shapeId="0" xr:uid="{00000000-0006-0000-0A00-0000D7000000}">
      <text>
        <r>
          <rPr>
            <sz val="11"/>
            <rFont val="Calibri"/>
          </rPr>
          <t>Ensure successful file system mounts are collected</t>
        </r>
      </text>
    </comment>
    <comment ref="O227" authorId="0" shapeId="0" xr:uid="{00000000-0006-0000-0A00-0000D8000000}">
      <text>
        <r>
          <rPr>
            <sz val="11"/>
            <rFont val="Calibri"/>
          </rPr>
          <t>Ensure events that modify the system</t>
        </r>
        <r>
          <rPr>
            <sz val="11"/>
            <color rgb="FF000000"/>
            <rFont val="Calibri"/>
          </rPr>
          <t>'</t>
        </r>
        <r>
          <rPr>
            <sz val="11"/>
            <color rgb="FF000000"/>
            <rFont val="Calibri"/>
          </rPr>
          <t>s Mandatory Access Controls are collected</t>
        </r>
      </text>
    </comment>
    <comment ref="P227" authorId="0" shapeId="0" xr:uid="{00000000-0006-0000-0A00-0000D9000000}">
      <text>
        <r>
          <rPr>
            <sz val="11"/>
            <rFont val="Calibri"/>
          </rPr>
          <t>Ensure kernel module loading unloading and modification is collected</t>
        </r>
      </text>
    </comment>
    <comment ref="L228" authorId="0" shapeId="0" xr:uid="{00000000-0006-0000-0A00-0000DA000000}">
      <text>
        <r>
          <rPr>
            <sz val="11"/>
            <rFont val="Calibri"/>
          </rPr>
          <t>Ensure file deletion events by users are collected</t>
        </r>
      </text>
    </comment>
    <comment ref="L229" authorId="0" shapeId="0" xr:uid="{00000000-0006-0000-0A00-0000DB000000}">
      <text>
        <r>
          <rPr>
            <sz val="11"/>
            <rFont val="Calibri"/>
          </rPr>
          <t>Ensure sshd LogLevel is configured</t>
        </r>
      </text>
    </comment>
    <comment ref="L231" authorId="0" shapeId="0" xr:uid="{00000000-0006-0000-0A00-0000DC000000}">
      <text>
        <r>
          <rPr>
            <sz val="11"/>
            <rFont val="Calibri"/>
          </rPr>
          <t>Ensure journald log file access is configured</t>
        </r>
      </text>
    </comment>
    <comment ref="M231" authorId="0" shapeId="0" xr:uid="{00000000-0006-0000-0A00-0000DD000000}">
      <text>
        <r>
          <rPr>
            <sz val="11"/>
            <rFont val="Calibri"/>
          </rPr>
          <t>Ensure access to all logfiles has been configured</t>
        </r>
      </text>
    </comment>
    <comment ref="N231" authorId="0" shapeId="0" xr:uid="{00000000-0006-0000-0A00-0000DE000000}">
      <text>
        <r>
          <rPr>
            <sz val="11"/>
            <rFont val="Calibri"/>
          </rPr>
          <t>Ensure audit log files mode is configured</t>
        </r>
      </text>
    </comment>
    <comment ref="O231" authorId="0" shapeId="0" xr:uid="{00000000-0006-0000-0A00-0000DF000000}">
      <text>
        <r>
          <rPr>
            <sz val="11"/>
            <rFont val="Calibri"/>
          </rPr>
          <t>Ensure audit log files owner is configured</t>
        </r>
      </text>
    </comment>
    <comment ref="P231" authorId="0" shapeId="0" xr:uid="{00000000-0006-0000-0A00-0000E0000000}">
      <text>
        <r>
          <rPr>
            <sz val="11"/>
            <rFont val="Calibri"/>
          </rPr>
          <t>Ensure audit log files group owner is configured</t>
        </r>
      </text>
    </comment>
    <comment ref="Q231" authorId="0" shapeId="0" xr:uid="{00000000-0006-0000-0A00-0000E1000000}">
      <text>
        <r>
          <rPr>
            <sz val="11"/>
            <rFont val="Calibri"/>
          </rPr>
          <t>Ensure the audit log file directory mode is configured</t>
        </r>
      </text>
    </comment>
    <comment ref="L232" authorId="0" shapeId="0" xr:uid="{00000000-0006-0000-0A00-0000E2000000}">
      <text>
        <r>
          <rPr>
            <sz val="11"/>
            <rFont val="Calibri"/>
          </rPr>
          <t>Ensure separate partition exists for /var/log</t>
        </r>
      </text>
    </comment>
    <comment ref="M232" authorId="0" shapeId="0" xr:uid="{00000000-0006-0000-0A00-0000E3000000}">
      <text>
        <r>
          <rPr>
            <sz val="11"/>
            <rFont val="Calibri"/>
          </rPr>
          <t>Ensure separate partition exists for /var/log/audit</t>
        </r>
      </text>
    </comment>
    <comment ref="N232" authorId="0" shapeId="0" xr:uid="{00000000-0006-0000-0A00-0000E4000000}">
      <text>
        <r>
          <rPr>
            <sz val="11"/>
            <rFont val="Calibri"/>
          </rPr>
          <t>Ensure journald log file access is configured</t>
        </r>
      </text>
    </comment>
    <comment ref="O232" authorId="0" shapeId="0" xr:uid="{00000000-0006-0000-0A00-0000E5000000}">
      <text>
        <r>
          <rPr>
            <sz val="11"/>
            <rFont val="Calibri"/>
          </rPr>
          <t>Ensure access to all logfiles has been configured</t>
        </r>
      </text>
    </comment>
    <comment ref="P232" authorId="0" shapeId="0" xr:uid="{00000000-0006-0000-0A00-0000E6000000}">
      <text>
        <r>
          <rPr>
            <sz val="11"/>
            <rFont val="Calibri"/>
          </rPr>
          <t>Ensure the audit configuration is immutable</t>
        </r>
      </text>
    </comment>
    <comment ref="Q232" authorId="0" shapeId="0" xr:uid="{00000000-0006-0000-0A00-0000E7000000}">
      <text>
        <r>
          <rPr>
            <sz val="11"/>
            <rFont val="Calibri"/>
          </rPr>
          <t>Ensure the running and on disk configuration is the same</t>
        </r>
      </text>
    </comment>
    <comment ref="R232" authorId="0" shapeId="0" xr:uid="{00000000-0006-0000-0A00-0000E8000000}">
      <text>
        <r>
          <rPr>
            <sz val="11"/>
            <rFont val="Calibri"/>
          </rPr>
          <t>Ensure audit log files mode is configured</t>
        </r>
      </text>
    </comment>
    <comment ref="S232" authorId="0" shapeId="0" xr:uid="{00000000-0006-0000-0A00-0000E9000000}">
      <text>
        <r>
          <rPr>
            <sz val="11"/>
            <rFont val="Calibri"/>
          </rPr>
          <t>Ensure audit log files owner is configured</t>
        </r>
      </text>
    </comment>
    <comment ref="T232" authorId="0" shapeId="0" xr:uid="{00000000-0006-0000-0A00-0000EA000000}">
      <text>
        <r>
          <rPr>
            <sz val="11"/>
            <rFont val="Calibri"/>
          </rPr>
          <t>Ensure audit log files group owner is configured</t>
        </r>
      </text>
    </comment>
    <comment ref="U232" authorId="0" shapeId="0" xr:uid="{00000000-0006-0000-0A00-0000EB000000}">
      <text>
        <r>
          <rPr>
            <sz val="11"/>
            <rFont val="Calibri"/>
          </rPr>
          <t>Ensure the audit log file directory mode is configured</t>
        </r>
      </text>
    </comment>
    <comment ref="V232" authorId="0" shapeId="0" xr:uid="{00000000-0006-0000-0A00-0000EC000000}">
      <text>
        <r>
          <rPr>
            <sz val="11"/>
            <rFont val="Calibri"/>
          </rPr>
          <t>Ensure audit configuration files mode is configured</t>
        </r>
      </text>
    </comment>
    <comment ref="W232" authorId="0" shapeId="0" xr:uid="{00000000-0006-0000-0A00-0000ED000000}">
      <text>
        <r>
          <rPr>
            <sz val="11"/>
            <rFont val="Calibri"/>
          </rPr>
          <t>Ensure audit configuration files owner is configured</t>
        </r>
      </text>
    </comment>
    <comment ref="X232" authorId="0" shapeId="0" xr:uid="{00000000-0006-0000-0A00-0000EE000000}">
      <text>
        <r>
          <rPr>
            <sz val="11"/>
            <rFont val="Calibri"/>
          </rPr>
          <t>Ensure audit configuration files group owner is configured</t>
        </r>
      </text>
    </comment>
    <comment ref="L233" authorId="0" shapeId="0" xr:uid="{00000000-0006-0000-0A00-0000EF000000}">
      <text>
        <r>
          <rPr>
            <sz val="11"/>
            <rFont val="Calibri"/>
          </rPr>
          <t>Ensure audit tools mode is configured</t>
        </r>
      </text>
    </comment>
    <comment ref="M233" authorId="0" shapeId="0" xr:uid="{00000000-0006-0000-0A00-0000F0000000}">
      <text>
        <r>
          <rPr>
            <sz val="11"/>
            <rFont val="Calibri"/>
          </rPr>
          <t>Ensure audit tools owner is configured</t>
        </r>
      </text>
    </comment>
    <comment ref="N233" authorId="0" shapeId="0" xr:uid="{00000000-0006-0000-0A00-0000F1000000}">
      <text>
        <r>
          <rPr>
            <sz val="11"/>
            <rFont val="Calibri"/>
          </rPr>
          <t>Ensure audit tools group owner is configured</t>
        </r>
      </text>
    </comment>
    <comment ref="L234" authorId="0" shapeId="0" xr:uid="{00000000-0006-0000-0A00-0000F2000000}">
      <text>
        <r>
          <rPr>
            <sz val="11"/>
            <rFont val="Calibri"/>
          </rPr>
          <t>Ensure cryptographic mechanisms are used to protect the integrity of audit tools</t>
        </r>
      </text>
    </comment>
    <comment ref="M234" authorId="0" shapeId="0" xr:uid="{00000000-0006-0000-0A00-0000F3000000}">
      <text>
        <r>
          <rPr>
            <sz val="11"/>
            <rFont val="Calibri"/>
          </rPr>
          <t>Ensure events that modify the sudo log file are collected</t>
        </r>
      </text>
    </comment>
    <comment ref="N234" authorId="0" shapeId="0" xr:uid="{00000000-0006-0000-0A00-0000F4000000}">
      <text>
        <r>
          <rPr>
            <sz val="11"/>
            <rFont val="Calibri"/>
          </rPr>
          <t>Ensure the audit configuration is immutable</t>
        </r>
      </text>
    </comment>
    <comment ref="L242" authorId="0" shapeId="0" xr:uid="{00000000-0006-0000-0A00-0000F5000000}">
      <text>
        <r>
          <rPr>
            <sz val="11"/>
            <rFont val="Calibri"/>
          </rPr>
          <t>Ensure journald log file rotation is configured</t>
        </r>
      </text>
    </comment>
    <comment ref="M242" authorId="0" shapeId="0" xr:uid="{00000000-0006-0000-0A00-0000F6000000}">
      <text>
        <r>
          <rPr>
            <sz val="11"/>
            <rFont val="Calibri"/>
          </rPr>
          <t>Ensure journald Storage is configured</t>
        </r>
      </text>
    </comment>
    <comment ref="N242" authorId="0" shapeId="0" xr:uid="{00000000-0006-0000-0A00-0000F7000000}">
      <text>
        <r>
          <rPr>
            <sz val="11"/>
            <rFont val="Calibri"/>
          </rPr>
          <t>Ensure journald Compress is configured</t>
        </r>
      </text>
    </comment>
    <comment ref="O242" authorId="0" shapeId="0" xr:uid="{00000000-0006-0000-0A00-0000F8000000}">
      <text>
        <r>
          <rPr>
            <sz val="11"/>
            <rFont val="Calibri"/>
          </rPr>
          <t>Ensure systemd-journal-remote is installed</t>
        </r>
      </text>
    </comment>
    <comment ref="P242" authorId="0" shapeId="0" xr:uid="{00000000-0006-0000-0A00-0000F9000000}">
      <text>
        <r>
          <rPr>
            <sz val="11"/>
            <rFont val="Calibri"/>
          </rPr>
          <t>Ensure systemd-journal-remote authentication is configured</t>
        </r>
      </text>
    </comment>
    <comment ref="Q242" authorId="0" shapeId="0" xr:uid="{00000000-0006-0000-0A00-0000FA000000}">
      <text>
        <r>
          <rPr>
            <sz val="11"/>
            <rFont val="Calibri"/>
          </rPr>
          <t>Ensure systemd-journal-upload is enabled and active</t>
        </r>
      </text>
    </comment>
    <comment ref="R242" authorId="0" shapeId="0" xr:uid="{00000000-0006-0000-0A00-0000FB000000}">
      <text>
        <r>
          <rPr>
            <sz val="11"/>
            <rFont val="Calibri"/>
          </rPr>
          <t>Ensure audit_backlog_limit is sufficient</t>
        </r>
      </text>
    </comment>
    <comment ref="S242" authorId="0" shapeId="0" xr:uid="{00000000-0006-0000-0A00-0000FC000000}">
      <text>
        <r>
          <rPr>
            <sz val="11"/>
            <rFont val="Calibri"/>
          </rPr>
          <t>Ensure audit log storage size is configured</t>
        </r>
      </text>
    </comment>
    <comment ref="T242" authorId="0" shapeId="0" xr:uid="{00000000-0006-0000-0A00-0000FD000000}">
      <text>
        <r>
          <rPr>
            <sz val="11"/>
            <rFont val="Calibri"/>
          </rPr>
          <t>Ensure audit logs are not automatically deleted</t>
        </r>
      </text>
    </comment>
    <comment ref="L244" authorId="0" shapeId="0" xr:uid="{00000000-0006-0000-0A00-0000FE000000}">
      <text>
        <r>
          <rPr>
            <sz val="11"/>
            <rFont val="Calibri"/>
          </rPr>
          <t>Ensure a single time synchronization daemon is in use</t>
        </r>
      </text>
    </comment>
    <comment ref="M244" authorId="0" shapeId="0" xr:uid="{00000000-0006-0000-0A00-0000FF000000}">
      <text>
        <r>
          <rPr>
            <sz val="11"/>
            <rFont val="Calibri"/>
          </rPr>
          <t>Ensure systemd-timesyncd configured with authorized timeserver</t>
        </r>
      </text>
    </comment>
    <comment ref="N244" authorId="0" shapeId="0" xr:uid="{00000000-0006-0000-0A00-000000010000}">
      <text>
        <r>
          <rPr>
            <sz val="11"/>
            <rFont val="Calibri"/>
          </rPr>
          <t>Ensure systemd-timesyncd is enabled and running</t>
        </r>
      </text>
    </comment>
    <comment ref="O244" authorId="0" shapeId="0" xr:uid="{00000000-0006-0000-0A00-000001010000}">
      <text>
        <r>
          <rPr>
            <sz val="11"/>
            <rFont val="Calibri"/>
          </rPr>
          <t>Ensure chrony is configured with authorized timeserver</t>
        </r>
      </text>
    </comment>
    <comment ref="P244" authorId="0" shapeId="0" xr:uid="{00000000-0006-0000-0A00-000002010000}">
      <text>
        <r>
          <rPr>
            <sz val="11"/>
            <rFont val="Calibri"/>
          </rPr>
          <t>Ensure chrony is enabled and running</t>
        </r>
      </text>
    </comment>
    <comment ref="L245" authorId="0" shapeId="0" xr:uid="{00000000-0006-0000-0A00-000003010000}">
      <text>
        <r>
          <rPr>
            <sz val="11"/>
            <rFont val="Calibri"/>
          </rPr>
          <t>Ensure systemd-timesyncd configured with authorized timeserver</t>
        </r>
      </text>
    </comment>
    <comment ref="M245" authorId="0" shapeId="0" xr:uid="{00000000-0006-0000-0A00-000004010000}">
      <text>
        <r>
          <rPr>
            <sz val="11"/>
            <rFont val="Calibri"/>
          </rPr>
          <t>Ensure chrony is configured with authorized timeserver</t>
        </r>
      </text>
    </comment>
    <comment ref="L249" authorId="0" shapeId="0" xr:uid="{00000000-0006-0000-0A00-000005010000}">
      <text>
        <r>
          <rPr>
            <sz val="11"/>
            <rFont val="Calibri"/>
          </rPr>
          <t>Ensure system is disabled when audit logs are full</t>
        </r>
      </text>
    </comment>
    <comment ref="M249" authorId="0" shapeId="0" xr:uid="{00000000-0006-0000-0A00-000006010000}">
      <text>
        <r>
          <rPr>
            <sz val="11"/>
            <rFont val="Calibri"/>
          </rPr>
          <t>Ensure system warns when audit logs are low on space</t>
        </r>
      </text>
    </comment>
    <comment ref="L276" authorId="0" shapeId="0" xr:uid="{00000000-0006-0000-0A00-000007010000}">
      <text>
        <r>
          <rPr>
            <sz val="11"/>
            <rFont val="Calibri"/>
          </rPr>
          <t>Ensure AIDE is installed</t>
        </r>
      </text>
    </comment>
    <comment ref="M276" authorId="0" shapeId="0" xr:uid="{00000000-0006-0000-0A00-000008010000}">
      <text>
        <r>
          <rPr>
            <sz val="11"/>
            <rFont val="Calibri"/>
          </rPr>
          <t>Ensure filesystem integrity is regularly checked</t>
        </r>
      </text>
    </comment>
    <comment ref="N276" authorId="0" shapeId="0" xr:uid="{00000000-0006-0000-0A00-000009010000}">
      <text>
        <r>
          <rPr>
            <sz val="11"/>
            <rFont val="Calibri"/>
          </rPr>
          <t>Ensure cryptographic mechanisms are used to protect the integrity of audit tools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3000000}">
      <text>
        <r>
          <rPr>
            <sz val="11"/>
            <rFont val="Calibri"/>
          </rPr>
          <t>Ensure filesystem integrity is regularly checked</t>
        </r>
      </text>
    </comment>
    <comment ref="J202" authorId="0" shapeId="0" xr:uid="{00000000-0006-0000-0B00-000002000000}">
      <text>
        <r>
          <rPr>
            <sz val="11"/>
            <rFont val="Calibri"/>
          </rPr>
          <t>Ensure cryptographic mechanisms are used to protect the integrity of audit tools</t>
        </r>
      </text>
    </comment>
    <comment ref="H210" authorId="0" shapeId="0" xr:uid="{00000000-0006-0000-0B00-000004000000}">
      <text>
        <r>
          <rPr>
            <sz val="11"/>
            <rFont val="Calibri"/>
          </rPr>
          <t>Ensure only approved services are listening on a network interface</t>
        </r>
      </text>
    </comment>
    <comment ref="I210" authorId="0" shapeId="0" xr:uid="{00000000-0006-0000-0B00-00001F000000}">
      <text>
        <r>
          <rPr>
            <sz val="11"/>
            <rFont val="Calibri"/>
          </rPr>
          <t>Ensure ufw is installed</t>
        </r>
      </text>
    </comment>
    <comment ref="J210" authorId="0" shapeId="0" xr:uid="{00000000-0006-0000-0B00-000020000000}">
      <text>
        <r>
          <rPr>
            <sz val="11"/>
            <rFont val="Calibri"/>
          </rPr>
          <t>Ensure iptables-persistent is not installed with ufw</t>
        </r>
      </text>
    </comment>
    <comment ref="K210" authorId="0" shapeId="0" xr:uid="{00000000-0006-0000-0B00-000005000000}">
      <text>
        <r>
          <rPr>
            <sz val="11"/>
            <rFont val="Calibri"/>
          </rPr>
          <t>Ensure ufw service is enabled</t>
        </r>
      </text>
    </comment>
    <comment ref="L210" authorId="0" shapeId="0" xr:uid="{00000000-0006-0000-0B00-000006000000}">
      <text>
        <r>
          <rPr>
            <sz val="11"/>
            <rFont val="Calibri"/>
          </rPr>
          <t>Ensure ufw loopback traffic is configured</t>
        </r>
      </text>
    </comment>
    <comment ref="M210" authorId="0" shapeId="0" xr:uid="{00000000-0006-0000-0B00-000007000000}">
      <text>
        <r>
          <rPr>
            <sz val="11"/>
            <rFont val="Calibri"/>
          </rPr>
          <t>Ensure ufw outbound connections are configured</t>
        </r>
      </text>
    </comment>
    <comment ref="N210" authorId="0" shapeId="0" xr:uid="{00000000-0006-0000-0B00-000008000000}">
      <text>
        <r>
          <rPr>
            <sz val="11"/>
            <rFont val="Calibri"/>
          </rPr>
          <t>Ensure ufw firewall rules exist for all open ports</t>
        </r>
      </text>
    </comment>
    <comment ref="O210" authorId="0" shapeId="0" xr:uid="{00000000-0006-0000-0B00-000009000000}">
      <text>
        <r>
          <rPr>
            <sz val="11"/>
            <rFont val="Calibri"/>
          </rPr>
          <t>Ensure ufw default deny firewall policy</t>
        </r>
      </text>
    </comment>
    <comment ref="P210" authorId="0" shapeId="0" xr:uid="{00000000-0006-0000-0B00-00000A000000}">
      <text>
        <r>
          <rPr>
            <sz val="11"/>
            <rFont val="Calibri"/>
          </rPr>
          <t>Ensure nftables is installed</t>
        </r>
      </text>
    </comment>
    <comment ref="Q210" authorId="0" shapeId="0" xr:uid="{00000000-0006-0000-0B00-00000B000000}">
      <text>
        <r>
          <rPr>
            <sz val="11"/>
            <rFont val="Calibri"/>
          </rPr>
          <t>Ensure ufw is uninstalled or disabled with nftables</t>
        </r>
      </text>
    </comment>
    <comment ref="R210" authorId="0" shapeId="0" xr:uid="{00000000-0006-0000-0B00-00000C000000}">
      <text>
        <r>
          <rPr>
            <sz val="11"/>
            <rFont val="Calibri"/>
          </rPr>
          <t>Ensure iptables are flushed with nftables</t>
        </r>
      </text>
    </comment>
    <comment ref="S210" authorId="0" shapeId="0" xr:uid="{00000000-0006-0000-0B00-00000D000000}">
      <text>
        <r>
          <rPr>
            <sz val="11"/>
            <rFont val="Calibri"/>
          </rPr>
          <t>Ensure a nftables table exists</t>
        </r>
      </text>
    </comment>
    <comment ref="T210" authorId="0" shapeId="0" xr:uid="{00000000-0006-0000-0B00-00000E000000}">
      <text>
        <r>
          <rPr>
            <sz val="11"/>
            <rFont val="Calibri"/>
          </rPr>
          <t>Ensure nftables base chains exist</t>
        </r>
      </text>
    </comment>
    <comment ref="U210" authorId="0" shapeId="0" xr:uid="{00000000-0006-0000-0B00-00000F000000}">
      <text>
        <r>
          <rPr>
            <sz val="11"/>
            <rFont val="Calibri"/>
          </rPr>
          <t>Ensure nftables loopback traffic is configured</t>
        </r>
      </text>
    </comment>
    <comment ref="V210" authorId="0" shapeId="0" xr:uid="{00000000-0006-0000-0B00-000010000000}">
      <text>
        <r>
          <rPr>
            <sz val="11"/>
            <rFont val="Calibri"/>
          </rPr>
          <t>Ensure nftables outbound and established connections are configured</t>
        </r>
      </text>
    </comment>
    <comment ref="W210" authorId="0" shapeId="0" xr:uid="{00000000-0006-0000-0B00-000011000000}">
      <text>
        <r>
          <rPr>
            <sz val="11"/>
            <rFont val="Calibri"/>
          </rPr>
          <t>Ensure nftables default deny firewall policy</t>
        </r>
      </text>
    </comment>
    <comment ref="X210" authorId="0" shapeId="0" xr:uid="{00000000-0006-0000-0B00-000012000000}">
      <text>
        <r>
          <rPr>
            <sz val="11"/>
            <rFont val="Calibri"/>
          </rPr>
          <t>Ensure nftables service is enabled</t>
        </r>
      </text>
    </comment>
    <comment ref="Y210" authorId="0" shapeId="0" xr:uid="{00000000-0006-0000-0B00-000013000000}">
      <text>
        <r>
          <rPr>
            <sz val="11"/>
            <rFont val="Calibri"/>
          </rPr>
          <t>Ensure nftables rules are permanent</t>
        </r>
      </text>
    </comment>
    <comment ref="Z210" authorId="0" shapeId="0" xr:uid="{00000000-0006-0000-0B00-000014000000}">
      <text>
        <r>
          <rPr>
            <sz val="11"/>
            <rFont val="Calibri"/>
          </rPr>
          <t>Ensure iptables packages are installed</t>
        </r>
      </text>
    </comment>
    <comment ref="AA210" authorId="0" shapeId="0" xr:uid="{00000000-0006-0000-0B00-000015000000}">
      <text>
        <r>
          <rPr>
            <sz val="11"/>
            <rFont val="Calibri"/>
          </rPr>
          <t>Ensure nftables is not installed with iptables</t>
        </r>
      </text>
    </comment>
    <comment ref="AB210" authorId="0" shapeId="0" xr:uid="{00000000-0006-0000-0B00-000016000000}">
      <text>
        <r>
          <rPr>
            <sz val="11"/>
            <rFont val="Calibri"/>
          </rPr>
          <t>Ensure ufw is uninstalled or disabled with iptables</t>
        </r>
      </text>
    </comment>
    <comment ref="AC210" authorId="0" shapeId="0" xr:uid="{00000000-0006-0000-0B00-000017000000}">
      <text>
        <r>
          <rPr>
            <sz val="11"/>
            <rFont val="Calibri"/>
          </rPr>
          <t>Ensure iptables default deny firewall policy</t>
        </r>
      </text>
    </comment>
    <comment ref="AD210" authorId="0" shapeId="0" xr:uid="{00000000-0006-0000-0B00-000018000000}">
      <text>
        <r>
          <rPr>
            <sz val="11"/>
            <rFont val="Calibri"/>
          </rPr>
          <t>Ensure iptables loopback traffic is configured</t>
        </r>
      </text>
    </comment>
    <comment ref="AE210" authorId="0" shapeId="0" xr:uid="{00000000-0006-0000-0B00-000019000000}">
      <text>
        <r>
          <rPr>
            <sz val="11"/>
            <rFont val="Calibri"/>
          </rPr>
          <t>Ensure iptables outbound and established connections are configured</t>
        </r>
      </text>
    </comment>
    <comment ref="AF210" authorId="0" shapeId="0" xr:uid="{00000000-0006-0000-0B00-00001A000000}">
      <text>
        <r>
          <rPr>
            <sz val="11"/>
            <rFont val="Calibri"/>
          </rPr>
          <t>Ensure iptables firewall rules exist for all open ports</t>
        </r>
      </text>
    </comment>
    <comment ref="AG210" authorId="0" shapeId="0" xr:uid="{00000000-0006-0000-0B00-00001B000000}">
      <text>
        <r>
          <rPr>
            <sz val="11"/>
            <rFont val="Calibri"/>
          </rPr>
          <t>Ensure ip6tables default deny firewall policy</t>
        </r>
      </text>
    </comment>
    <comment ref="AH210" authorId="0" shapeId="0" xr:uid="{00000000-0006-0000-0B00-00001C000000}">
      <text>
        <r>
          <rPr>
            <sz val="11"/>
            <rFont val="Calibri"/>
          </rPr>
          <t>Ensure ip6tables loopback traffic is configured</t>
        </r>
      </text>
    </comment>
    <comment ref="AI210" authorId="0" shapeId="0" xr:uid="{00000000-0006-0000-0B00-00001D000000}">
      <text>
        <r>
          <rPr>
            <sz val="11"/>
            <rFont val="Calibri"/>
          </rPr>
          <t>Ensure ip6tables outbound and established connections are configured</t>
        </r>
      </text>
    </comment>
    <comment ref="AJ210" authorId="0" shapeId="0" xr:uid="{00000000-0006-0000-0B00-00001E000000}">
      <text>
        <r>
          <rPr>
            <sz val="11"/>
            <rFont val="Calibri"/>
          </rPr>
          <t>Ensure ip6tables firewall rules exist for all open ports</t>
        </r>
      </text>
    </comment>
    <comment ref="H211" authorId="0" shapeId="0" xr:uid="{00000000-0006-0000-0B00-000021000000}">
      <text>
        <r>
          <rPr>
            <sz val="11"/>
            <rFont val="Calibri"/>
          </rPr>
          <t>Ensure ufw firewall rules exist for all open ports</t>
        </r>
      </text>
    </comment>
    <comment ref="I211" authorId="0" shapeId="0" xr:uid="{00000000-0006-0000-0B00-000022000000}">
      <text>
        <r>
          <rPr>
            <sz val="11"/>
            <rFont val="Calibri"/>
          </rPr>
          <t>Ensure ufw default deny firewall policy</t>
        </r>
      </text>
    </comment>
    <comment ref="J211" authorId="0" shapeId="0" xr:uid="{00000000-0006-0000-0B00-000023000000}">
      <text>
        <r>
          <rPr>
            <sz val="11"/>
            <rFont val="Calibri"/>
          </rPr>
          <t>Ensure nftables default deny firewall policy</t>
        </r>
      </text>
    </comment>
    <comment ref="K211" authorId="0" shapeId="0" xr:uid="{00000000-0006-0000-0B00-000024000000}">
      <text>
        <r>
          <rPr>
            <sz val="11"/>
            <rFont val="Calibri"/>
          </rPr>
          <t>Ensure iptables default deny firewall policy</t>
        </r>
      </text>
    </comment>
    <comment ref="L211" authorId="0" shapeId="0" xr:uid="{00000000-0006-0000-0B00-000025000000}">
      <text>
        <r>
          <rPr>
            <sz val="11"/>
            <rFont val="Calibri"/>
          </rPr>
          <t>Ensure iptables firewall rules exist for all open ports</t>
        </r>
      </text>
    </comment>
    <comment ref="M211" authorId="0" shapeId="0" xr:uid="{00000000-0006-0000-0B00-000026000000}">
      <text>
        <r>
          <rPr>
            <sz val="11"/>
            <rFont val="Calibri"/>
          </rPr>
          <t>Ensure ip6tables default deny firewall policy</t>
        </r>
      </text>
    </comment>
    <comment ref="N211" authorId="0" shapeId="0" xr:uid="{00000000-0006-0000-0B00-000027000000}">
      <text>
        <r>
          <rPr>
            <sz val="11"/>
            <rFont val="Calibri"/>
          </rPr>
          <t>Ensure ip6tables firewall rules exist for all open ports</t>
        </r>
      </text>
    </comment>
    <comment ref="H214" authorId="0" shapeId="0" xr:uid="{00000000-0006-0000-0B00-000028000000}">
      <text>
        <r>
          <rPr>
            <sz val="11"/>
            <rFont val="Calibri"/>
          </rPr>
          <t>Ensure GDM automatic mounting of removable media is disabled</t>
        </r>
      </text>
    </comment>
    <comment ref="I214" authorId="0" shapeId="0" xr:uid="{00000000-0006-0000-0B00-000029000000}">
      <text>
        <r>
          <rPr>
            <sz val="11"/>
            <rFont val="Calibri"/>
          </rPr>
          <t>Ensure GDM disabling automatic mounting of removable media is not overridden</t>
        </r>
      </text>
    </comment>
    <comment ref="J214" authorId="0" shapeId="0" xr:uid="{00000000-0006-0000-0B00-00002A000000}">
      <text>
        <r>
          <rPr>
            <sz val="11"/>
            <rFont val="Calibri"/>
          </rPr>
          <t>Ensure GDM autorun-never is enabled</t>
        </r>
      </text>
    </comment>
    <comment ref="K214" authorId="0" shapeId="0" xr:uid="{00000000-0006-0000-0B00-00002B000000}">
      <text>
        <r>
          <rPr>
            <sz val="11"/>
            <rFont val="Calibri"/>
          </rPr>
          <t>Ensure GDM autorun-never is not overridden</t>
        </r>
      </text>
    </comment>
    <comment ref="H217" authorId="0" shapeId="0" xr:uid="{00000000-0006-0000-0B00-00002C000000}">
      <text>
        <r>
          <rPr>
            <sz val="11"/>
            <rFont val="Calibri"/>
          </rPr>
          <t>Ensure usb-storage kernel module is not available</t>
        </r>
      </text>
    </comment>
    <comment ref="H224" authorId="0" shapeId="0" xr:uid="{00000000-0006-0000-0B00-00002D000000}">
      <text>
        <r>
          <rPr>
            <sz val="11"/>
            <rFont val="Calibri"/>
          </rPr>
          <t>Ensure package manager repositories are configured</t>
        </r>
      </text>
    </comment>
    <comment ref="H226" authorId="0" shapeId="0" xr:uid="{00000000-0006-0000-0B00-00002E000000}">
      <text>
        <r>
          <rPr>
            <sz val="11"/>
            <rFont val="Calibri"/>
          </rPr>
          <t>Ensure GPG keys are configured</t>
        </r>
      </text>
    </comment>
    <comment ref="H227" authorId="0" shapeId="0" xr:uid="{00000000-0006-0000-0B00-00002F000000}">
      <text>
        <r>
          <rPr>
            <sz val="11"/>
            <rFont val="Calibri"/>
          </rPr>
          <t>Ensure updates, patches, and additional security software are installed</t>
        </r>
      </text>
    </comment>
    <comment ref="I227" authorId="0" shapeId="0" xr:uid="{00000000-0006-0000-0B00-000030000000}">
      <text>
        <r>
          <rPr>
            <sz val="11"/>
            <rFont val="Calibri"/>
          </rPr>
          <t>Ensure latest version of pam is installed</t>
        </r>
      </text>
    </comment>
    <comment ref="J227" authorId="0" shapeId="0" xr:uid="{00000000-0006-0000-0B00-000031000000}">
      <text>
        <r>
          <rPr>
            <sz val="11"/>
            <rFont val="Calibri"/>
          </rPr>
          <t>Ensure libpam-modules is installed</t>
        </r>
      </text>
    </comment>
    <comment ref="K227" authorId="0" shapeId="0" xr:uid="{00000000-0006-0000-0B00-000032000000}">
      <text>
        <r>
          <rPr>
            <sz val="11"/>
            <rFont val="Calibri"/>
          </rPr>
          <t>Ensure libpam-pwquality is installed</t>
        </r>
      </text>
    </comment>
    <comment ref="H239" authorId="0" shapeId="0" xr:uid="{00000000-0006-0000-0B00-000033000000}">
      <text>
        <r>
          <rPr>
            <sz val="11"/>
            <rFont val="Calibri"/>
          </rPr>
          <t>Ensure AppArmor is installed</t>
        </r>
      </text>
    </comment>
    <comment ref="I239" authorId="0" shapeId="0" xr:uid="{00000000-0006-0000-0B00-000034000000}">
      <text>
        <r>
          <rPr>
            <sz val="11"/>
            <rFont val="Calibri"/>
          </rPr>
          <t>Ensure AppArmor is enabled in the bootloader configuration</t>
        </r>
      </text>
    </comment>
    <comment ref="J239" authorId="0" shapeId="0" xr:uid="{00000000-0006-0000-0B00-000035000000}">
      <text>
        <r>
          <rPr>
            <sz val="11"/>
            <rFont val="Calibri"/>
          </rPr>
          <t>Ensure all AppArmor Profiles are in enforce or complain mode</t>
        </r>
      </text>
    </comment>
    <comment ref="K239" authorId="0" shapeId="0" xr:uid="{00000000-0006-0000-0B00-000036000000}">
      <text>
        <r>
          <rPr>
            <sz val="11"/>
            <rFont val="Calibri"/>
          </rPr>
          <t>Ensure all AppArmor Profiles are enforcing</t>
        </r>
      </text>
    </comment>
    <comment ref="H241" authorId="0" shapeId="0" xr:uid="{00000000-0006-0000-0B00-000037000000}">
      <text>
        <r>
          <rPr>
            <sz val="11"/>
            <rFont val="Calibri"/>
          </rPr>
          <t>Ensure cramfs kernel module is not available</t>
        </r>
      </text>
    </comment>
    <comment ref="I241" authorId="0" shapeId="0" xr:uid="{00000000-0006-0000-0B00-000043000000}">
      <text>
        <r>
          <rPr>
            <sz val="11"/>
            <rFont val="Calibri"/>
          </rPr>
          <t>Ensure freevxfs kernel module is not available</t>
        </r>
      </text>
    </comment>
    <comment ref="J241" authorId="0" shapeId="0" xr:uid="{00000000-0006-0000-0B00-000044000000}">
      <text>
        <r>
          <rPr>
            <sz val="11"/>
            <rFont val="Calibri"/>
          </rPr>
          <t>Ensure hfs kernel module is not available</t>
        </r>
      </text>
    </comment>
    <comment ref="K241" authorId="0" shapeId="0" xr:uid="{00000000-0006-0000-0B00-000045000000}">
      <text>
        <r>
          <rPr>
            <sz val="11"/>
            <rFont val="Calibri"/>
          </rPr>
          <t>Ensure hfsplus kernel module is not available</t>
        </r>
      </text>
    </comment>
    <comment ref="L241" authorId="0" shapeId="0" xr:uid="{00000000-0006-0000-0B00-000046000000}">
      <text>
        <r>
          <rPr>
            <sz val="11"/>
            <rFont val="Calibri"/>
          </rPr>
          <t>Ensure jffs2 kernel module is not available</t>
        </r>
      </text>
    </comment>
    <comment ref="M241" authorId="0" shapeId="0" xr:uid="{00000000-0006-0000-0B00-000047000000}">
      <text>
        <r>
          <rPr>
            <sz val="11"/>
            <rFont val="Calibri"/>
          </rPr>
          <t>Ensure squashfs kernel module is not available</t>
        </r>
      </text>
    </comment>
    <comment ref="N241" authorId="0" shapeId="0" xr:uid="{00000000-0006-0000-0B00-000048000000}">
      <text>
        <r>
          <rPr>
            <sz val="11"/>
            <rFont val="Calibri"/>
          </rPr>
          <t>Ensure udf kernel module is not available</t>
        </r>
      </text>
    </comment>
    <comment ref="O241" authorId="0" shapeId="0" xr:uid="{00000000-0006-0000-0B00-000049000000}">
      <text>
        <r>
          <rPr>
            <sz val="11"/>
            <rFont val="Calibri"/>
          </rPr>
          <t>Ensure usb-storage kernel module is not available</t>
        </r>
      </text>
    </comment>
    <comment ref="P241" authorId="0" shapeId="0" xr:uid="{00000000-0006-0000-0B00-00004A000000}">
      <text>
        <r>
          <rPr>
            <sz val="11"/>
            <rFont val="Calibri"/>
          </rPr>
          <t>Ensure /tmp is a separate partition</t>
        </r>
      </text>
    </comment>
    <comment ref="Q241" authorId="0" shapeId="0" xr:uid="{00000000-0006-0000-0B00-00004B000000}">
      <text>
        <r>
          <rPr>
            <sz val="11"/>
            <rFont val="Calibri"/>
          </rPr>
          <t>Ensure nodev option set on /tmp partition</t>
        </r>
      </text>
    </comment>
    <comment ref="R241" authorId="0" shapeId="0" xr:uid="{00000000-0006-0000-0B00-00004C000000}">
      <text>
        <r>
          <rPr>
            <sz val="11"/>
            <rFont val="Calibri"/>
          </rPr>
          <t>Ensure nosuid option set on /tmp partition</t>
        </r>
      </text>
    </comment>
    <comment ref="S241" authorId="0" shapeId="0" xr:uid="{00000000-0006-0000-0B00-00004D000000}">
      <text>
        <r>
          <rPr>
            <sz val="11"/>
            <rFont val="Calibri"/>
          </rPr>
          <t>Ensure noexec option set on /tmp partition</t>
        </r>
      </text>
    </comment>
    <comment ref="T241" authorId="0" shapeId="0" xr:uid="{00000000-0006-0000-0B00-00004E000000}">
      <text>
        <r>
          <rPr>
            <sz val="11"/>
            <rFont val="Calibri"/>
          </rPr>
          <t>Ensure /dev/shm is a separate partition</t>
        </r>
      </text>
    </comment>
    <comment ref="U241" authorId="0" shapeId="0" xr:uid="{00000000-0006-0000-0B00-00004F000000}">
      <text>
        <r>
          <rPr>
            <sz val="11"/>
            <rFont val="Calibri"/>
          </rPr>
          <t>Ensure nodev option set on /dev/shm partition</t>
        </r>
      </text>
    </comment>
    <comment ref="V241" authorId="0" shapeId="0" xr:uid="{00000000-0006-0000-0B00-000050000000}">
      <text>
        <r>
          <rPr>
            <sz val="11"/>
            <rFont val="Calibri"/>
          </rPr>
          <t>Ensure nosuid option set on /dev/shm partition</t>
        </r>
      </text>
    </comment>
    <comment ref="W241" authorId="0" shapeId="0" xr:uid="{00000000-0006-0000-0B00-000051000000}">
      <text>
        <r>
          <rPr>
            <sz val="11"/>
            <rFont val="Calibri"/>
          </rPr>
          <t>Ensure noexec option set on /dev/shm partition</t>
        </r>
      </text>
    </comment>
    <comment ref="X241" authorId="0" shapeId="0" xr:uid="{00000000-0006-0000-0B00-000052000000}">
      <text>
        <r>
          <rPr>
            <sz val="11"/>
            <rFont val="Calibri"/>
          </rPr>
          <t>Ensure separate partition exists for /home</t>
        </r>
      </text>
    </comment>
    <comment ref="Y241" authorId="0" shapeId="0" xr:uid="{00000000-0006-0000-0B00-000053000000}">
      <text>
        <r>
          <rPr>
            <sz val="11"/>
            <rFont val="Calibri"/>
          </rPr>
          <t>Ensure nodev option set on /home partition</t>
        </r>
      </text>
    </comment>
    <comment ref="Z241" authorId="0" shapeId="0" xr:uid="{00000000-0006-0000-0B00-000054000000}">
      <text>
        <r>
          <rPr>
            <sz val="11"/>
            <rFont val="Calibri"/>
          </rPr>
          <t>Ensure nosuid option set on /home partition</t>
        </r>
      </text>
    </comment>
    <comment ref="AA241" authorId="0" shapeId="0" xr:uid="{00000000-0006-0000-0B00-000055000000}">
      <text>
        <r>
          <rPr>
            <sz val="11"/>
            <rFont val="Calibri"/>
          </rPr>
          <t>Ensure separate partition exists for /var</t>
        </r>
      </text>
    </comment>
    <comment ref="AB241" authorId="0" shapeId="0" xr:uid="{00000000-0006-0000-0B00-000056000000}">
      <text>
        <r>
          <rPr>
            <sz val="11"/>
            <rFont val="Calibri"/>
          </rPr>
          <t>Ensure nodev option set on /var partition</t>
        </r>
      </text>
    </comment>
    <comment ref="AC241" authorId="0" shapeId="0" xr:uid="{00000000-0006-0000-0B00-000057000000}">
      <text>
        <r>
          <rPr>
            <sz val="11"/>
            <rFont val="Calibri"/>
          </rPr>
          <t>Ensure nosuid option set on /var partition</t>
        </r>
      </text>
    </comment>
    <comment ref="AD241" authorId="0" shapeId="0" xr:uid="{00000000-0006-0000-0B00-000058000000}">
      <text>
        <r>
          <rPr>
            <sz val="11"/>
            <rFont val="Calibri"/>
          </rPr>
          <t>Ensure separate partition exists for /var/tmp</t>
        </r>
      </text>
    </comment>
    <comment ref="AE241" authorId="0" shapeId="0" xr:uid="{00000000-0006-0000-0B00-000059000000}">
      <text>
        <r>
          <rPr>
            <sz val="11"/>
            <rFont val="Calibri"/>
          </rPr>
          <t>Ensure nodev option set on /var/tmp partition</t>
        </r>
      </text>
    </comment>
    <comment ref="AF241" authorId="0" shapeId="0" xr:uid="{00000000-0006-0000-0B00-00005A000000}">
      <text>
        <r>
          <rPr>
            <sz val="11"/>
            <rFont val="Calibri"/>
          </rPr>
          <t>Ensure nosuid option set on /var/tmp partition</t>
        </r>
      </text>
    </comment>
    <comment ref="AG241" authorId="0" shapeId="0" xr:uid="{00000000-0006-0000-0B00-00005B000000}">
      <text>
        <r>
          <rPr>
            <sz val="11"/>
            <rFont val="Calibri"/>
          </rPr>
          <t>Ensure noexec option set on /var/tmp partition</t>
        </r>
      </text>
    </comment>
    <comment ref="AH241" authorId="0" shapeId="0" xr:uid="{00000000-0006-0000-0B00-00005C000000}">
      <text>
        <r>
          <rPr>
            <sz val="11"/>
            <rFont val="Calibri"/>
          </rPr>
          <t>Ensure separate partition exists for /var/log</t>
        </r>
      </text>
    </comment>
    <comment ref="AI241" authorId="0" shapeId="0" xr:uid="{00000000-0006-0000-0B00-00005D000000}">
      <text>
        <r>
          <rPr>
            <sz val="11"/>
            <rFont val="Calibri"/>
          </rPr>
          <t>Ensure nodev option set on /var/log partition</t>
        </r>
      </text>
    </comment>
    <comment ref="AJ241" authorId="0" shapeId="0" xr:uid="{00000000-0006-0000-0B00-00005E000000}">
      <text>
        <r>
          <rPr>
            <sz val="11"/>
            <rFont val="Calibri"/>
          </rPr>
          <t>Ensure nosuid option set on /var/log partition</t>
        </r>
      </text>
    </comment>
    <comment ref="AK241" authorId="0" shapeId="0" xr:uid="{00000000-0006-0000-0B00-000038000000}">
      <text>
        <r>
          <rPr>
            <sz val="11"/>
            <rFont val="Calibri"/>
          </rPr>
          <t>Ensure noexec option set on /var/log partition</t>
        </r>
      </text>
    </comment>
    <comment ref="AL241" authorId="0" shapeId="0" xr:uid="{00000000-0006-0000-0B00-000039000000}">
      <text>
        <r>
          <rPr>
            <sz val="11"/>
            <rFont val="Calibri"/>
          </rPr>
          <t>Ensure separate partition exists for /var/log/audit</t>
        </r>
      </text>
    </comment>
    <comment ref="AM241" authorId="0" shapeId="0" xr:uid="{00000000-0006-0000-0B00-00003A000000}">
      <text>
        <r>
          <rPr>
            <sz val="11"/>
            <rFont val="Calibri"/>
          </rPr>
          <t>Ensure nodev option set on /var/log/audit partition</t>
        </r>
      </text>
    </comment>
    <comment ref="AN241" authorId="0" shapeId="0" xr:uid="{00000000-0006-0000-0B00-00003B000000}">
      <text>
        <r>
          <rPr>
            <sz val="11"/>
            <rFont val="Calibri"/>
          </rPr>
          <t>Ensure nosuid option set on /var/log/audit partition</t>
        </r>
      </text>
    </comment>
    <comment ref="AO241" authorId="0" shapeId="0" xr:uid="{00000000-0006-0000-0B00-00003C000000}">
      <text>
        <r>
          <rPr>
            <sz val="11"/>
            <rFont val="Calibri"/>
          </rPr>
          <t>Ensure noexec option set on /var/log/audit partition</t>
        </r>
      </text>
    </comment>
    <comment ref="AP241" authorId="0" shapeId="0" xr:uid="{00000000-0006-0000-0B00-00003D000000}">
      <text>
        <r>
          <rPr>
            <sz val="11"/>
            <rFont val="Calibri"/>
          </rPr>
          <t>Ensure bootloader password is set</t>
        </r>
      </text>
    </comment>
    <comment ref="AQ241" authorId="0" shapeId="0" xr:uid="{00000000-0006-0000-0B00-00003E000000}">
      <text>
        <r>
          <rPr>
            <sz val="11"/>
            <rFont val="Calibri"/>
          </rPr>
          <t>Ensure access to bootloader config is configured</t>
        </r>
      </text>
    </comment>
    <comment ref="AR241" authorId="0" shapeId="0" xr:uid="{00000000-0006-0000-0B00-00003F000000}">
      <text>
        <r>
          <rPr>
            <sz val="11"/>
            <rFont val="Calibri"/>
          </rPr>
          <t>Ensure address space layout randomization is enabled</t>
        </r>
      </text>
    </comment>
    <comment ref="AS241" authorId="0" shapeId="0" xr:uid="{00000000-0006-0000-0B00-000040000000}">
      <text>
        <r>
          <rPr>
            <sz val="11"/>
            <rFont val="Calibri"/>
          </rPr>
          <t>Ensure ptrace_scope is restricted</t>
        </r>
      </text>
    </comment>
    <comment ref="AT241" authorId="0" shapeId="0" xr:uid="{00000000-0006-0000-0B00-000041000000}">
      <text>
        <r>
          <rPr>
            <sz val="11"/>
            <rFont val="Calibri"/>
          </rPr>
          <t>Ensure core dumps are restricted</t>
        </r>
      </text>
    </comment>
    <comment ref="AU241" authorId="0" shapeId="0" xr:uid="{00000000-0006-0000-0B00-000042000000}">
      <text>
        <r>
          <rPr>
            <sz val="11"/>
            <rFont val="Calibri"/>
          </rPr>
          <t>Ensure prelink is not installed</t>
        </r>
      </text>
    </comment>
    <comment ref="H258" authorId="0" shapeId="0" xr:uid="{00000000-0006-0000-0B00-00005F000000}">
      <text>
        <r>
          <rPr>
            <sz val="11"/>
            <rFont val="Calibri"/>
          </rPr>
          <t>Ensure updates, patches, and additional security software are installed</t>
        </r>
      </text>
    </comment>
    <comment ref="H309" authorId="0" shapeId="0" xr:uid="{00000000-0006-0000-0B00-000060000000}">
      <text>
        <r>
          <rPr>
            <sz val="11"/>
            <rFont val="Calibri"/>
          </rPr>
          <t>Ensure chrony is running as user _chrony</t>
        </r>
      </text>
    </comment>
    <comment ref="I309" authorId="0" shapeId="0" xr:uid="{00000000-0006-0000-0B00-000061000000}">
      <text>
        <r>
          <rPr>
            <sz val="11"/>
            <rFont val="Calibri"/>
          </rPr>
          <t>Ensure sshd PermitRootLogin is disabled</t>
        </r>
      </text>
    </comment>
    <comment ref="J309" authorId="0" shapeId="0" xr:uid="{00000000-0006-0000-0B00-000062000000}">
      <text>
        <r>
          <rPr>
            <sz val="11"/>
            <rFont val="Calibri"/>
          </rPr>
          <t>Ensure sudo is installed</t>
        </r>
      </text>
    </comment>
    <comment ref="K309" authorId="0" shapeId="0" xr:uid="{00000000-0006-0000-0B00-000063000000}">
      <text>
        <r>
          <rPr>
            <sz val="11"/>
            <rFont val="Calibri"/>
          </rPr>
          <t>Ensure sudo commands use pty</t>
        </r>
      </text>
    </comment>
    <comment ref="L309" authorId="0" shapeId="0" xr:uid="{00000000-0006-0000-0B00-000064000000}">
      <text>
        <r>
          <rPr>
            <sz val="11"/>
            <rFont val="Calibri"/>
          </rPr>
          <t>Ensure users must provide password for privilege escalation</t>
        </r>
      </text>
    </comment>
    <comment ref="M309" authorId="0" shapeId="0" xr:uid="{00000000-0006-0000-0B00-000065000000}">
      <text>
        <r>
          <rPr>
            <sz val="11"/>
            <rFont val="Calibri"/>
          </rPr>
          <t>Ensure re-authentication for privilege escalation is not disabled globally</t>
        </r>
      </text>
    </comment>
    <comment ref="N309" authorId="0" shapeId="0" xr:uid="{00000000-0006-0000-0B00-000066000000}">
      <text>
        <r>
          <rPr>
            <sz val="11"/>
            <rFont val="Calibri"/>
          </rPr>
          <t>Ensure sudo authentication timeout is configured correctly</t>
        </r>
      </text>
    </comment>
    <comment ref="O309" authorId="0" shapeId="0" xr:uid="{00000000-0006-0000-0B00-000067000000}">
      <text>
        <r>
          <rPr>
            <sz val="11"/>
            <rFont val="Calibri"/>
          </rPr>
          <t>Ensure access to the su command is restricted</t>
        </r>
      </text>
    </comment>
    <comment ref="P309" authorId="0" shapeId="0" xr:uid="{00000000-0006-0000-0B00-000068000000}">
      <text>
        <r>
          <rPr>
            <sz val="11"/>
            <rFont val="Calibri"/>
          </rPr>
          <t>Ensure root is the only UID 0 account</t>
        </r>
      </text>
    </comment>
    <comment ref="Q309" authorId="0" shapeId="0" xr:uid="{00000000-0006-0000-0B00-000069000000}">
      <text>
        <r>
          <rPr>
            <sz val="11"/>
            <rFont val="Calibri"/>
          </rPr>
          <t>Ensure root is the only GID 0 account</t>
        </r>
      </text>
    </comment>
    <comment ref="R309" authorId="0" shapeId="0" xr:uid="{00000000-0006-0000-0B00-00006A000000}">
      <text>
        <r>
          <rPr>
            <sz val="11"/>
            <rFont val="Calibri"/>
          </rPr>
          <t>Ensure group root is the only GID 0 group</t>
        </r>
      </text>
    </comment>
    <comment ref="S309" authorId="0" shapeId="0" xr:uid="{00000000-0006-0000-0B00-00006B000000}">
      <text>
        <r>
          <rPr>
            <sz val="11"/>
            <rFont val="Calibri"/>
          </rPr>
          <t>Ensure system accounts do not have a valid login shell</t>
        </r>
      </text>
    </comment>
    <comment ref="T309" authorId="0" shapeId="0" xr:uid="{00000000-0006-0000-0B00-00006C000000}">
      <text>
        <r>
          <rPr>
            <sz val="11"/>
            <rFont val="Calibri"/>
          </rPr>
          <t>Ensure accounts without a valid login shell are locked</t>
        </r>
      </text>
    </comment>
    <comment ref="U309" authorId="0" shapeId="0" xr:uid="{00000000-0006-0000-0B00-00006D000000}">
      <text>
        <r>
          <rPr>
            <sz val="11"/>
            <rFont val="Calibri"/>
          </rPr>
          <t>Ensure shadow group is empty</t>
        </r>
      </text>
    </comment>
    <comment ref="H345" authorId="0" shapeId="0" xr:uid="{00000000-0006-0000-0B00-00006E000000}">
      <text>
        <r>
          <rPr>
            <sz val="11"/>
            <rFont val="Calibri"/>
          </rPr>
          <t>Ensure permissions on /etc/passwd are configured</t>
        </r>
      </text>
    </comment>
    <comment ref="I345" authorId="0" shapeId="0" xr:uid="{00000000-0006-0000-0B00-00006F000000}">
      <text>
        <r>
          <rPr>
            <sz val="11"/>
            <rFont val="Calibri"/>
          </rPr>
          <t>Ensure permissions on /etc/passwd- are configured</t>
        </r>
      </text>
    </comment>
    <comment ref="J345" authorId="0" shapeId="0" xr:uid="{00000000-0006-0000-0B00-000070000000}">
      <text>
        <r>
          <rPr>
            <sz val="11"/>
            <rFont val="Calibri"/>
          </rPr>
          <t>Ensure permissions on /etc/group are configured</t>
        </r>
      </text>
    </comment>
    <comment ref="K345" authorId="0" shapeId="0" xr:uid="{00000000-0006-0000-0B00-000071000000}">
      <text>
        <r>
          <rPr>
            <sz val="11"/>
            <rFont val="Calibri"/>
          </rPr>
          <t>Ensure permissions on /etc/group- are configured</t>
        </r>
      </text>
    </comment>
    <comment ref="L345" authorId="0" shapeId="0" xr:uid="{00000000-0006-0000-0B00-000072000000}">
      <text>
        <r>
          <rPr>
            <sz val="11"/>
            <rFont val="Calibri"/>
          </rPr>
          <t>Ensure permissions on /etc/shadow are configured</t>
        </r>
      </text>
    </comment>
    <comment ref="M345" authorId="0" shapeId="0" xr:uid="{00000000-0006-0000-0B00-000073000000}">
      <text>
        <r>
          <rPr>
            <sz val="11"/>
            <rFont val="Calibri"/>
          </rPr>
          <t>Ensure permissions on /etc/shadow- are configured</t>
        </r>
      </text>
    </comment>
    <comment ref="N345" authorId="0" shapeId="0" xr:uid="{00000000-0006-0000-0B00-000074000000}">
      <text>
        <r>
          <rPr>
            <sz val="11"/>
            <rFont val="Calibri"/>
          </rPr>
          <t>Ensure permissions on /etc/gshadow are configured</t>
        </r>
      </text>
    </comment>
    <comment ref="O345" authorId="0" shapeId="0" xr:uid="{00000000-0006-0000-0B00-000075000000}">
      <text>
        <r>
          <rPr>
            <sz val="11"/>
            <rFont val="Calibri"/>
          </rPr>
          <t>Ensure permissions on /etc/gshadow- are configured</t>
        </r>
      </text>
    </comment>
    <comment ref="P345" authorId="0" shapeId="0" xr:uid="{00000000-0006-0000-0B00-000076000000}">
      <text>
        <r>
          <rPr>
            <sz val="11"/>
            <rFont val="Calibri"/>
          </rPr>
          <t>Ensure permissions on /etc/shells are configured</t>
        </r>
      </text>
    </comment>
    <comment ref="Q345" authorId="0" shapeId="0" xr:uid="{00000000-0006-0000-0B00-000077000000}">
      <text>
        <r>
          <rPr>
            <sz val="11"/>
            <rFont val="Calibri"/>
          </rPr>
          <t>Ensure permissions on /etc/security/opasswd are configured</t>
        </r>
      </text>
    </comment>
    <comment ref="R345" authorId="0" shapeId="0" xr:uid="{00000000-0006-0000-0B00-000078000000}">
      <text>
        <r>
          <rPr>
            <sz val="11"/>
            <rFont val="Calibri"/>
          </rPr>
          <t>Ensure world writable files and directories are secured</t>
        </r>
      </text>
    </comment>
    <comment ref="S345" authorId="0" shapeId="0" xr:uid="{00000000-0006-0000-0B00-000079000000}">
      <text>
        <r>
          <rPr>
            <sz val="11"/>
            <rFont val="Calibri"/>
          </rPr>
          <t>Ensure no files or directories without an owner and a group exist</t>
        </r>
      </text>
    </comment>
    <comment ref="T345" authorId="0" shapeId="0" xr:uid="{00000000-0006-0000-0B00-00007A000000}">
      <text>
        <r>
          <rPr>
            <sz val="11"/>
            <rFont val="Calibri"/>
          </rPr>
          <t>Ensure SUID and SGID files are reviewed</t>
        </r>
      </text>
    </comment>
    <comment ref="U345" authorId="0" shapeId="0" xr:uid="{00000000-0006-0000-0B00-00007B000000}">
      <text>
        <r>
          <rPr>
            <sz val="11"/>
            <rFont val="Calibri"/>
          </rPr>
          <t>Ensure all groups in /etc/passwd exist in /etc/group</t>
        </r>
      </text>
    </comment>
    <comment ref="V345" authorId="0" shapeId="0" xr:uid="{00000000-0006-0000-0B00-00007C000000}">
      <text>
        <r>
          <rPr>
            <sz val="11"/>
            <rFont val="Calibri"/>
          </rPr>
          <t>Ensure no duplicate UIDs exist</t>
        </r>
      </text>
    </comment>
    <comment ref="W345" authorId="0" shapeId="0" xr:uid="{00000000-0006-0000-0B00-00007D000000}">
      <text>
        <r>
          <rPr>
            <sz val="11"/>
            <rFont val="Calibri"/>
          </rPr>
          <t>Ensure no duplicate GIDs exist</t>
        </r>
      </text>
    </comment>
    <comment ref="X345" authorId="0" shapeId="0" xr:uid="{00000000-0006-0000-0B00-00007E000000}">
      <text>
        <r>
          <rPr>
            <sz val="11"/>
            <rFont val="Calibri"/>
          </rPr>
          <t>Ensure no duplicate user names exist</t>
        </r>
      </text>
    </comment>
    <comment ref="Y345" authorId="0" shapeId="0" xr:uid="{00000000-0006-0000-0B00-00007F000000}">
      <text>
        <r>
          <rPr>
            <sz val="11"/>
            <rFont val="Calibri"/>
          </rPr>
          <t>Ensure no duplicate group names exist</t>
        </r>
      </text>
    </comment>
    <comment ref="Z345" authorId="0" shapeId="0" xr:uid="{00000000-0006-0000-0B00-000080000000}">
      <text>
        <r>
          <rPr>
            <sz val="11"/>
            <rFont val="Calibri"/>
          </rPr>
          <t>Ensure local interactive user home directories are configured</t>
        </r>
      </text>
    </comment>
    <comment ref="AA345" authorId="0" shapeId="0" xr:uid="{00000000-0006-0000-0B00-000081000000}">
      <text>
        <r>
          <rPr>
            <sz val="11"/>
            <rFont val="Calibri"/>
          </rPr>
          <t>Ensure local interactive user dot files access is configured</t>
        </r>
      </text>
    </comment>
    <comment ref="H346" authorId="0" shapeId="0" xr:uid="{00000000-0006-0000-0B00-000082000000}">
      <text>
        <r>
          <rPr>
            <sz val="11"/>
            <rFont val="Calibri"/>
          </rPr>
          <t>Ensure crontab is restricted to authorized users</t>
        </r>
      </text>
    </comment>
    <comment ref="I346" authorId="0" shapeId="0" xr:uid="{00000000-0006-0000-0B00-000083000000}">
      <text>
        <r>
          <rPr>
            <sz val="11"/>
            <rFont val="Calibri"/>
          </rPr>
          <t>Ensure at is restricted to authorized users</t>
        </r>
      </text>
    </comment>
    <comment ref="J346" authorId="0" shapeId="0" xr:uid="{00000000-0006-0000-0B00-000084000000}">
      <text>
        <r>
          <rPr>
            <sz val="11"/>
            <rFont val="Calibri"/>
          </rPr>
          <t>Ensure sshd access is configured</t>
        </r>
      </text>
    </comment>
    <comment ref="H355" authorId="0" shapeId="0" xr:uid="{00000000-0006-0000-0B00-000085000000}">
      <text>
        <r>
          <rPr>
            <sz val="11"/>
            <rFont val="Calibri"/>
          </rPr>
          <t>Ensure a single time synchronization daemon is in use</t>
        </r>
      </text>
    </comment>
    <comment ref="I355" authorId="0" shapeId="0" xr:uid="{00000000-0006-0000-0B00-000086000000}">
      <text>
        <r>
          <rPr>
            <sz val="11"/>
            <rFont val="Calibri"/>
          </rPr>
          <t>Ensure systemd-timesyncd configured with authorized timeserver</t>
        </r>
      </text>
    </comment>
    <comment ref="J355" authorId="0" shapeId="0" xr:uid="{00000000-0006-0000-0B00-000087000000}">
      <text>
        <r>
          <rPr>
            <sz val="11"/>
            <rFont val="Calibri"/>
          </rPr>
          <t>Ensure systemd-timesyncd is enabled and running</t>
        </r>
      </text>
    </comment>
    <comment ref="K355" authorId="0" shapeId="0" xr:uid="{00000000-0006-0000-0B00-000088000000}">
      <text>
        <r>
          <rPr>
            <sz val="11"/>
            <rFont val="Calibri"/>
          </rPr>
          <t>Ensure chrony is configured with authorized timeserver</t>
        </r>
      </text>
    </comment>
    <comment ref="L355" authorId="0" shapeId="0" xr:uid="{00000000-0006-0000-0B00-000089000000}">
      <text>
        <r>
          <rPr>
            <sz val="11"/>
            <rFont val="Calibri"/>
          </rPr>
          <t>Ensure chrony is enabled and running</t>
        </r>
      </text>
    </comment>
    <comment ref="H356" authorId="0" shapeId="0" xr:uid="{00000000-0006-0000-0B00-00008A000000}">
      <text>
        <r>
          <rPr>
            <sz val="11"/>
            <rFont val="Calibri"/>
          </rPr>
          <t>Ensure suspicious packets are logged</t>
        </r>
      </text>
    </comment>
    <comment ref="I356" authorId="0" shapeId="0" xr:uid="{00000000-0006-0000-0B00-00008B000000}">
      <text>
        <r>
          <rPr>
            <sz val="11"/>
            <rFont val="Calibri"/>
          </rPr>
          <t>Ensure sshd LogLevel is configured</t>
        </r>
      </text>
    </comment>
    <comment ref="J356" authorId="0" shapeId="0" xr:uid="{00000000-0006-0000-0B00-00008C000000}">
      <text>
        <r>
          <rPr>
            <sz val="11"/>
            <rFont val="Calibri"/>
          </rPr>
          <t>Ensure sudo log file exists</t>
        </r>
      </text>
    </comment>
    <comment ref="K356" authorId="0" shapeId="0" xr:uid="{00000000-0006-0000-0B00-00008D000000}">
      <text>
        <r>
          <rPr>
            <sz val="11"/>
            <rFont val="Calibri"/>
          </rPr>
          <t>Ensure journald service is enabled and active</t>
        </r>
      </text>
    </comment>
    <comment ref="L356" authorId="0" shapeId="0" xr:uid="{00000000-0006-0000-0B00-00008E000000}">
      <text>
        <r>
          <rPr>
            <sz val="11"/>
            <rFont val="Calibri"/>
          </rPr>
          <t>Ensure auditd packages are installed</t>
        </r>
      </text>
    </comment>
    <comment ref="M356" authorId="0" shapeId="0" xr:uid="{00000000-0006-0000-0B00-00008F000000}">
      <text>
        <r>
          <rPr>
            <sz val="11"/>
            <rFont val="Calibri"/>
          </rPr>
          <t>Ensure auditd service is enabled and active</t>
        </r>
      </text>
    </comment>
    <comment ref="N356" authorId="0" shapeId="0" xr:uid="{00000000-0006-0000-0B00-000090000000}">
      <text>
        <r>
          <rPr>
            <sz val="11"/>
            <rFont val="Calibri"/>
          </rPr>
          <t>Ensure auditing for processes that start prior to auditd is enabled</t>
        </r>
      </text>
    </comment>
    <comment ref="O356" authorId="0" shapeId="0" xr:uid="{00000000-0006-0000-0B00-000091000000}">
      <text>
        <r>
          <rPr>
            <sz val="11"/>
            <rFont val="Calibri"/>
          </rPr>
          <t>Ensure audit_backlog_limit is sufficient</t>
        </r>
      </text>
    </comment>
    <comment ref="P356" authorId="0" shapeId="0" xr:uid="{00000000-0006-0000-0B00-000092000000}">
      <text>
        <r>
          <rPr>
            <sz val="11"/>
            <rFont val="Calibri"/>
          </rPr>
          <t>Ensure audit log storage size is configured</t>
        </r>
      </text>
    </comment>
    <comment ref="Q356" authorId="0" shapeId="0" xr:uid="{00000000-0006-0000-0B00-000093000000}">
      <text>
        <r>
          <rPr>
            <sz val="11"/>
            <rFont val="Calibri"/>
          </rPr>
          <t>Ensure changes to system administration scope (sudoers) is collected</t>
        </r>
      </text>
    </comment>
    <comment ref="R356" authorId="0" shapeId="0" xr:uid="{00000000-0006-0000-0B00-000094000000}">
      <text>
        <r>
          <rPr>
            <sz val="11"/>
            <rFont val="Calibri"/>
          </rPr>
          <t>Ensure actions as another user are always logged</t>
        </r>
      </text>
    </comment>
    <comment ref="S356" authorId="0" shapeId="0" xr:uid="{00000000-0006-0000-0B00-000095000000}">
      <text>
        <r>
          <rPr>
            <sz val="11"/>
            <rFont val="Calibri"/>
          </rPr>
          <t>Ensure events that modify the sudo log file are collected</t>
        </r>
      </text>
    </comment>
    <comment ref="T356" authorId="0" shapeId="0" xr:uid="{00000000-0006-0000-0B00-000096000000}">
      <text>
        <r>
          <rPr>
            <sz val="11"/>
            <rFont val="Calibri"/>
          </rPr>
          <t>Ensure events that modify date and time information are collected</t>
        </r>
      </text>
    </comment>
    <comment ref="U356" authorId="0" shapeId="0" xr:uid="{00000000-0006-0000-0B00-000097000000}">
      <text>
        <r>
          <rPr>
            <sz val="11"/>
            <rFont val="Calibri"/>
          </rPr>
          <t>Ensure events that modify the system</t>
        </r>
        <r>
          <rPr>
            <sz val="11"/>
            <color rgb="FF000000"/>
            <rFont val="Calibri"/>
          </rPr>
          <t>'</t>
        </r>
        <r>
          <rPr>
            <sz val="11"/>
            <color rgb="FF000000"/>
            <rFont val="Calibri"/>
          </rPr>
          <t>s network environment are collected</t>
        </r>
      </text>
    </comment>
    <comment ref="V356" authorId="0" shapeId="0" xr:uid="{00000000-0006-0000-0B00-000098000000}">
      <text>
        <r>
          <rPr>
            <sz val="11"/>
            <rFont val="Calibri"/>
          </rPr>
          <t>Ensure use of privileged commands are collected</t>
        </r>
      </text>
    </comment>
    <comment ref="W356" authorId="0" shapeId="0" xr:uid="{00000000-0006-0000-0B00-000099000000}">
      <text>
        <r>
          <rPr>
            <sz val="11"/>
            <rFont val="Calibri"/>
          </rPr>
          <t>Ensure unsuccessful file access attempts are collected</t>
        </r>
      </text>
    </comment>
    <comment ref="X356" authorId="0" shapeId="0" xr:uid="{00000000-0006-0000-0B00-00009A000000}">
      <text>
        <r>
          <rPr>
            <sz val="11"/>
            <rFont val="Calibri"/>
          </rPr>
          <t>Ensure events that modify user/group information are collected</t>
        </r>
      </text>
    </comment>
    <comment ref="Y356" authorId="0" shapeId="0" xr:uid="{00000000-0006-0000-0B00-00009B000000}">
      <text>
        <r>
          <rPr>
            <sz val="11"/>
            <rFont val="Calibri"/>
          </rPr>
          <t>Ensure discretionary access control permission modification events are collected</t>
        </r>
      </text>
    </comment>
    <comment ref="Z356" authorId="0" shapeId="0" xr:uid="{00000000-0006-0000-0B00-00009C000000}">
      <text>
        <r>
          <rPr>
            <sz val="11"/>
            <rFont val="Calibri"/>
          </rPr>
          <t>Ensure successful file system mounts are collected</t>
        </r>
      </text>
    </comment>
    <comment ref="AA356" authorId="0" shapeId="0" xr:uid="{00000000-0006-0000-0B00-00009D000000}">
      <text>
        <r>
          <rPr>
            <sz val="11"/>
            <rFont val="Calibri"/>
          </rPr>
          <t>Ensure session initiation information is collected</t>
        </r>
      </text>
    </comment>
    <comment ref="AB356" authorId="0" shapeId="0" xr:uid="{00000000-0006-0000-0B00-00009E000000}">
      <text>
        <r>
          <rPr>
            <sz val="11"/>
            <rFont val="Calibri"/>
          </rPr>
          <t>Ensure login and logout events are collected</t>
        </r>
      </text>
    </comment>
    <comment ref="AC356" authorId="0" shapeId="0" xr:uid="{00000000-0006-0000-0B00-00009F000000}">
      <text>
        <r>
          <rPr>
            <sz val="11"/>
            <rFont val="Calibri"/>
          </rPr>
          <t>Ensure file deletion events by users are collected</t>
        </r>
      </text>
    </comment>
    <comment ref="AD356" authorId="0" shapeId="0" xr:uid="{00000000-0006-0000-0B00-0000A0000000}">
      <text>
        <r>
          <rPr>
            <sz val="11"/>
            <rFont val="Calibri"/>
          </rPr>
          <t>Ensure events that modify the system</t>
        </r>
        <r>
          <rPr>
            <sz val="11"/>
            <color rgb="FF000000"/>
            <rFont val="Calibri"/>
          </rPr>
          <t>'</t>
        </r>
        <r>
          <rPr>
            <sz val="11"/>
            <color rgb="FF000000"/>
            <rFont val="Calibri"/>
          </rPr>
          <t>s Mandatory Access Controls are collected</t>
        </r>
      </text>
    </comment>
    <comment ref="AE356" authorId="0" shapeId="0" xr:uid="{00000000-0006-0000-0B00-0000A1000000}">
      <text>
        <r>
          <rPr>
            <sz val="11"/>
            <rFont val="Calibri"/>
          </rPr>
          <t>Ensure successful and unsuccessful attempts to use the chcon command are recorded</t>
        </r>
      </text>
    </comment>
    <comment ref="AF356" authorId="0" shapeId="0" xr:uid="{00000000-0006-0000-0B00-0000A2000000}">
      <text>
        <r>
          <rPr>
            <sz val="11"/>
            <rFont val="Calibri"/>
          </rPr>
          <t>Ensure successful and unsuccessful attempts to use the setfacl command are recorded</t>
        </r>
      </text>
    </comment>
    <comment ref="AG356" authorId="0" shapeId="0" xr:uid="{00000000-0006-0000-0B00-0000A3000000}">
      <text>
        <r>
          <rPr>
            <sz val="11"/>
            <rFont val="Calibri"/>
          </rPr>
          <t>Ensure successful and unsuccessful attempts to use the chacl command are recorded</t>
        </r>
      </text>
    </comment>
    <comment ref="AH356" authorId="0" shapeId="0" xr:uid="{00000000-0006-0000-0B00-0000A4000000}">
      <text>
        <r>
          <rPr>
            <sz val="11"/>
            <rFont val="Calibri"/>
          </rPr>
          <t>Ensure successful and unsuccessful attempts to use the usermod command are recorded</t>
        </r>
      </text>
    </comment>
    <comment ref="AI356" authorId="0" shapeId="0" xr:uid="{00000000-0006-0000-0B00-0000A5000000}">
      <text>
        <r>
          <rPr>
            <sz val="11"/>
            <rFont val="Calibri"/>
          </rPr>
          <t>Ensure kernel module loading unloading and modification is collected</t>
        </r>
      </text>
    </comment>
    <comment ref="H360" authorId="0" shapeId="0" xr:uid="{00000000-0006-0000-0B00-0000A6000000}">
      <text>
        <r>
          <rPr>
            <sz val="11"/>
            <rFont val="Calibri"/>
          </rPr>
          <t>Ensure journald ForwardToSyslog is disabled</t>
        </r>
      </text>
    </comment>
    <comment ref="I360" authorId="0" shapeId="0" xr:uid="{00000000-0006-0000-0B00-0000A7000000}">
      <text>
        <r>
          <rPr>
            <sz val="11"/>
            <rFont val="Calibri"/>
          </rPr>
          <t>Ensure systemd-journal-remote is installed</t>
        </r>
      </text>
    </comment>
    <comment ref="J360" authorId="0" shapeId="0" xr:uid="{00000000-0006-0000-0B00-0000A8000000}">
      <text>
        <r>
          <rPr>
            <sz val="11"/>
            <rFont val="Calibri"/>
          </rPr>
          <t>Ensure systemd-journal-remote authentication is configured</t>
        </r>
      </text>
    </comment>
    <comment ref="K360" authorId="0" shapeId="0" xr:uid="{00000000-0006-0000-0B00-0000A9000000}">
      <text>
        <r>
          <rPr>
            <sz val="11"/>
            <rFont val="Calibri"/>
          </rPr>
          <t>Ensure systemd-journal-upload is enabled and active</t>
        </r>
      </text>
    </comment>
    <comment ref="H361" authorId="0" shapeId="0" xr:uid="{00000000-0006-0000-0B00-0000AA000000}">
      <text>
        <r>
          <rPr>
            <sz val="11"/>
            <rFont val="Calibri"/>
          </rPr>
          <t>Ensure separate partition exists for /var/log</t>
        </r>
      </text>
    </comment>
    <comment ref="I361" authorId="0" shapeId="0" xr:uid="{00000000-0006-0000-0B00-0000AB000000}">
      <text>
        <r>
          <rPr>
            <sz val="11"/>
            <rFont val="Calibri"/>
          </rPr>
          <t>Ensure separate partition exists for /var/log/audit</t>
        </r>
      </text>
    </comment>
    <comment ref="J361" authorId="0" shapeId="0" xr:uid="{00000000-0006-0000-0B00-0000AC000000}">
      <text>
        <r>
          <rPr>
            <sz val="11"/>
            <rFont val="Calibri"/>
          </rPr>
          <t>Ensure journald log file access is configured</t>
        </r>
      </text>
    </comment>
    <comment ref="K361" authorId="0" shapeId="0" xr:uid="{00000000-0006-0000-0B00-0000AD000000}">
      <text>
        <r>
          <rPr>
            <sz val="11"/>
            <rFont val="Calibri"/>
          </rPr>
          <t>Ensure access to all logfiles has been configured</t>
        </r>
      </text>
    </comment>
    <comment ref="L361" authorId="0" shapeId="0" xr:uid="{00000000-0006-0000-0B00-0000AE000000}">
      <text>
        <r>
          <rPr>
            <sz val="11"/>
            <rFont val="Calibri"/>
          </rPr>
          <t>Ensure the audit configuration is immutable</t>
        </r>
      </text>
    </comment>
    <comment ref="M361" authorId="0" shapeId="0" xr:uid="{00000000-0006-0000-0B00-0000AF000000}">
      <text>
        <r>
          <rPr>
            <sz val="11"/>
            <rFont val="Calibri"/>
          </rPr>
          <t>Ensure the running and on disk configuration is the same</t>
        </r>
      </text>
    </comment>
    <comment ref="N361" authorId="0" shapeId="0" xr:uid="{00000000-0006-0000-0B00-0000B0000000}">
      <text>
        <r>
          <rPr>
            <sz val="11"/>
            <rFont val="Calibri"/>
          </rPr>
          <t>Ensure audit log files mode is configured</t>
        </r>
      </text>
    </comment>
    <comment ref="O361" authorId="0" shapeId="0" xr:uid="{00000000-0006-0000-0B00-0000B1000000}">
      <text>
        <r>
          <rPr>
            <sz val="11"/>
            <rFont val="Calibri"/>
          </rPr>
          <t>Ensure audit log files owner is configured</t>
        </r>
      </text>
    </comment>
    <comment ref="P361" authorId="0" shapeId="0" xr:uid="{00000000-0006-0000-0B00-0000B2000000}">
      <text>
        <r>
          <rPr>
            <sz val="11"/>
            <rFont val="Calibri"/>
          </rPr>
          <t>Ensure audit log files group owner is configured</t>
        </r>
      </text>
    </comment>
    <comment ref="Q361" authorId="0" shapeId="0" xr:uid="{00000000-0006-0000-0B00-0000B3000000}">
      <text>
        <r>
          <rPr>
            <sz val="11"/>
            <rFont val="Calibri"/>
          </rPr>
          <t>Ensure the audit log file directory mode is configured</t>
        </r>
      </text>
    </comment>
    <comment ref="R361" authorId="0" shapeId="0" xr:uid="{00000000-0006-0000-0B00-0000B4000000}">
      <text>
        <r>
          <rPr>
            <sz val="11"/>
            <rFont val="Calibri"/>
          </rPr>
          <t>Ensure audit configuration files mode is configured</t>
        </r>
      </text>
    </comment>
    <comment ref="S361" authorId="0" shapeId="0" xr:uid="{00000000-0006-0000-0B00-0000B5000000}">
      <text>
        <r>
          <rPr>
            <sz val="11"/>
            <rFont val="Calibri"/>
          </rPr>
          <t>Ensure audit configuration files owner is configured</t>
        </r>
      </text>
    </comment>
    <comment ref="T361" authorId="0" shapeId="0" xr:uid="{00000000-0006-0000-0B00-0000B6000000}">
      <text>
        <r>
          <rPr>
            <sz val="11"/>
            <rFont val="Calibri"/>
          </rPr>
          <t>Ensure audit configuration files group owner is configured</t>
        </r>
      </text>
    </comment>
    <comment ref="U361" authorId="0" shapeId="0" xr:uid="{00000000-0006-0000-0B00-0000B7000000}">
      <text>
        <r>
          <rPr>
            <sz val="11"/>
            <rFont val="Calibri"/>
          </rPr>
          <t>Ensure audit tools mode is configured</t>
        </r>
      </text>
    </comment>
    <comment ref="V361" authorId="0" shapeId="0" xr:uid="{00000000-0006-0000-0B00-0000B8000000}">
      <text>
        <r>
          <rPr>
            <sz val="11"/>
            <rFont val="Calibri"/>
          </rPr>
          <t>Ensure audit tools owner is configured</t>
        </r>
      </text>
    </comment>
    <comment ref="W361" authorId="0" shapeId="0" xr:uid="{00000000-0006-0000-0B00-0000B9000000}">
      <text>
        <r>
          <rPr>
            <sz val="11"/>
            <rFont val="Calibri"/>
          </rPr>
          <t>Ensure audit tools group owner is configured</t>
        </r>
      </text>
    </comment>
    <comment ref="H362" authorId="0" shapeId="0" xr:uid="{00000000-0006-0000-0B00-0000BA000000}">
      <text>
        <r>
          <rPr>
            <sz val="11"/>
            <rFont val="Calibri"/>
          </rPr>
          <t>Ensure system is disabled when audit logs are full</t>
        </r>
      </text>
    </comment>
    <comment ref="I362" authorId="0" shapeId="0" xr:uid="{00000000-0006-0000-0B00-0000BB000000}">
      <text>
        <r>
          <rPr>
            <sz val="11"/>
            <rFont val="Calibri"/>
          </rPr>
          <t>Ensure system warns when audit logs are low on space</t>
        </r>
      </text>
    </comment>
    <comment ref="H368" authorId="0" shapeId="0" xr:uid="{00000000-0006-0000-0B00-0000BC000000}">
      <text>
        <r>
          <rPr>
            <sz val="11"/>
            <rFont val="Calibri"/>
          </rPr>
          <t>Ensure journald log file rotation is configured</t>
        </r>
      </text>
    </comment>
    <comment ref="I368" authorId="0" shapeId="0" xr:uid="{00000000-0006-0000-0B00-0000BD000000}">
      <text>
        <r>
          <rPr>
            <sz val="11"/>
            <rFont val="Calibri"/>
          </rPr>
          <t>Ensure journald Storage is configured</t>
        </r>
      </text>
    </comment>
    <comment ref="J368" authorId="0" shapeId="0" xr:uid="{00000000-0006-0000-0B00-0000BE000000}">
      <text>
        <r>
          <rPr>
            <sz val="11"/>
            <rFont val="Calibri"/>
          </rPr>
          <t>Ensure journald Compress is configured</t>
        </r>
      </text>
    </comment>
    <comment ref="K368" authorId="0" shapeId="0" xr:uid="{00000000-0006-0000-0B00-0000BF000000}">
      <text>
        <r>
          <rPr>
            <sz val="11"/>
            <rFont val="Calibri"/>
          </rPr>
          <t>Ensure audit logs are not automatically deleted</t>
        </r>
      </text>
    </comment>
  </commentList>
</comments>
</file>

<file path=xl/sharedStrings.xml><?xml version="1.0" encoding="utf-8"?>
<sst xmlns="http://schemas.openxmlformats.org/spreadsheetml/2006/main" count="16707" uniqueCount="7339">
  <si>
    <t>Section</t>
  </si>
  <si>
    <t>Id</t>
  </si>
  <si>
    <t>Title</t>
  </si>
  <si>
    <t>Assessment</t>
  </si>
  <si>
    <t>Profile</t>
  </si>
  <si>
    <t>MoSCoW</t>
  </si>
  <si>
    <t>OpsImpact</t>
  </si>
  <si>
    <t>Phase</t>
  </si>
  <si>
    <t>ImplStatus</t>
  </si>
  <si>
    <t>Notes</t>
  </si>
  <si>
    <t>Remediation</t>
  </si>
  <si>
    <t>Description</t>
  </si>
  <si>
    <t>Impact</t>
  </si>
  <si>
    <t>Audit</t>
  </si>
  <si>
    <t>Default</t>
  </si>
  <si>
    <t>Status</t>
  </si>
  <si>
    <t>LogID</t>
  </si>
  <si>
    <t>Configure Filesystem Kernel Modules</t>
  </si>
  <si>
    <t>1.1.1.1</t>
  </si>
  <si>
    <r>
      <rPr>
        <sz val="11"/>
        <rFont val="Calibri"/>
      </rPr>
      <t>Ensure cramfs kernel module is not available</t>
    </r>
  </si>
  <si>
    <t>Automated</t>
  </si>
  <si>
    <t>Level 1</t>
  </si>
  <si>
    <t>Unassigned</t>
  </si>
  <si>
    <t>Unassessed</t>
  </si>
  <si>
    <t>Pending</t>
  </si>
  <si>
    <t/>
  </si>
  <si>
    <r>
      <rPr>
        <sz val="11"/>
        <color rgb="FF000000"/>
        <rFont val="Calibri"/>
      </rPr>
      <t xml:space="preserve">Run the following script to disable the </t>
    </r>
    <r>
      <rPr>
        <b/>
        <sz val="11"/>
        <color rgb="FF000000"/>
        <rFont val="Calibri"/>
      </rPr>
      <t>cramfs</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cramfs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cramfs</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cramfs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l_mname="cramfs"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</si>
  <si>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</si>
  <si>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 xml:space="preserve">Run the following script to verify the </t>
    </r>
    <r>
      <rPr>
        <b/>
        <sz val="11"/>
        <color rgb="FF000000"/>
        <rFont val="Calibri"/>
      </rPr>
      <t>cramfs</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l_mname="cramfs"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</si>
  <si>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1.1.1.2</t>
  </si>
  <si>
    <r>
      <rPr>
        <sz val="11"/>
        <rFont val="Calibri"/>
      </rPr>
      <t>Ensure freevxfs kernel module is not available</t>
    </r>
  </si>
  <si>
    <r>
      <rPr>
        <sz val="11"/>
        <color rgb="FF000000"/>
        <rFont val="Calibri"/>
      </rPr>
      <t xml:space="preserve">Run the following script to disable the </t>
    </r>
    <r>
      <rPr>
        <b/>
        <sz val="11"/>
        <color rgb="FF000000"/>
        <rFont val="Calibri"/>
      </rPr>
      <t>freevxfs</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freevxfs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freevxfs</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freevxfs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l_mname="freevxfs"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</si>
  <si>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freevxfs</t>
    </r>
    <r>
      <rPr>
        <sz val="11"/>
        <color rgb="FF000000"/>
        <rFont val="Calibri"/>
      </rPr>
      <t xml:space="preserve"> filesystem type is a free version of the Veritas type filesystem. This is the primary filesystem type for HP-UX operating systems.</t>
    </r>
  </si>
  <si>
    <r>
      <rPr>
        <sz val="11"/>
        <color rgb="FF000000"/>
        <rFont val="Calibri"/>
      </rPr>
      <t xml:space="preserve">Run the following script to verify the </t>
    </r>
    <r>
      <rPr>
        <b/>
        <sz val="11"/>
        <color rgb="FF000000"/>
        <rFont val="Calibri"/>
      </rPr>
      <t>freevxfs</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l_mname="freevxfs"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</si>
  <si>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1.1.1.3</t>
  </si>
  <si>
    <r>
      <rPr>
        <sz val="11"/>
        <rFont val="Calibri"/>
      </rPr>
      <t>Ensure hfs kernel module is not available</t>
    </r>
  </si>
  <si>
    <r>
      <rPr>
        <sz val="11"/>
        <color rgb="FF000000"/>
        <rFont val="Calibri"/>
      </rPr>
      <t xml:space="preserve">Run the following script to disable the </t>
    </r>
    <r>
      <rPr>
        <b/>
        <sz val="11"/>
        <color rgb="FF000000"/>
        <rFont val="Calibri"/>
      </rPr>
      <t>hfs</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hfs</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l_mname="hfs"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</si>
  <si>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t>
    </r>
    <r>
      <rPr>
        <sz val="11"/>
        <color rgb="FF000000"/>
        <rFont val="Calibri"/>
      </rPr>
      <t xml:space="preserve"> filesystem type is a hierarchical filesystem that allows you to mount Mac OS filesystems.</t>
    </r>
  </si>
  <si>
    <r>
      <rPr>
        <sz val="11"/>
        <color rgb="FF000000"/>
        <rFont val="Calibri"/>
      </rPr>
      <t xml:space="preserve">Run the following script to verify the </t>
    </r>
    <r>
      <rPr>
        <b/>
        <sz val="11"/>
        <color rgb="FF000000"/>
        <rFont val="Calibri"/>
      </rPr>
      <t>hfs</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l_mname="hfs"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</si>
  <si>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1.1.1.4</t>
  </si>
  <si>
    <r>
      <rPr>
        <sz val="11"/>
        <rFont val="Calibri"/>
      </rPr>
      <t>Ensure hfsplus kernel module is not available</t>
    </r>
  </si>
  <si>
    <r>
      <rPr>
        <sz val="11"/>
        <color rgb="FF000000"/>
        <rFont val="Calibri"/>
      </rPr>
      <t xml:space="preserve">Run the following script to disable the </t>
    </r>
    <r>
      <rPr>
        <b/>
        <sz val="11"/>
        <color rgb="FF000000"/>
        <rFont val="Calibri"/>
      </rPr>
      <t>hfsplus</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hfsplus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hfsplus</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hfsplus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l_mname="hfsplus"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</si>
  <si>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hfsplus</t>
    </r>
    <r>
      <rPr>
        <sz val="11"/>
        <color rgb="FF000000"/>
        <rFont val="Calibri"/>
      </rPr>
      <t xml:space="preserve"> filesystem type is a hierarchical filesystem designed to replace </t>
    </r>
    <r>
      <rPr>
        <b/>
        <sz val="11"/>
        <color rgb="FF000000"/>
        <rFont val="Calibri"/>
      </rPr>
      <t>hfs</t>
    </r>
    <r>
      <rPr>
        <sz val="11"/>
        <color rgb="FF000000"/>
        <rFont val="Calibri"/>
      </rPr>
      <t xml:space="preserve"> that allows you to mount Mac OS filesystems.</t>
    </r>
  </si>
  <si>
    <r>
      <rPr>
        <sz val="11"/>
        <color rgb="FF000000"/>
        <rFont val="Calibri"/>
      </rPr>
      <t xml:space="preserve">Run the following script to verify the </t>
    </r>
    <r>
      <rPr>
        <b/>
        <sz val="11"/>
        <color rgb="FF000000"/>
        <rFont val="Calibri"/>
      </rPr>
      <t>hfsplus</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l_mname="hfsplus"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</si>
  <si>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1.1.1.5</t>
  </si>
  <si>
    <r>
      <rPr>
        <sz val="11"/>
        <rFont val="Calibri"/>
      </rPr>
      <t>Ensure jffs2 kernel module is not available</t>
    </r>
  </si>
  <si>
    <r>
      <rPr>
        <sz val="11"/>
        <color rgb="FF000000"/>
        <rFont val="Calibri"/>
      </rPr>
      <t xml:space="preserve">Run the following script to disable the </t>
    </r>
    <r>
      <rPr>
        <b/>
        <sz val="11"/>
        <color rgb="FF000000"/>
        <rFont val="Calibri"/>
      </rPr>
      <t>jffs2</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jffs2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jffs2</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jffs2</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l_mname="jffs2"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</si>
  <si>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jffs2</t>
    </r>
    <r>
      <rPr>
        <sz val="11"/>
        <color rgb="FF000000"/>
        <rFont val="Calibri"/>
      </rPr>
      <t xml:space="preserve"> (journaling flash filesystem 2) filesystem type is a log-structured filesystem used in flash memory devices.</t>
    </r>
  </si>
  <si>
    <r>
      <rPr>
        <sz val="11"/>
        <color rgb="FF000000"/>
        <rFont val="Calibri"/>
      </rPr>
      <t xml:space="preserve">Run the following script to verify the </t>
    </r>
    <r>
      <rPr>
        <b/>
        <sz val="11"/>
        <color rgb="FF000000"/>
        <rFont val="Calibri"/>
      </rPr>
      <t>jffs2</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l_mname="jffs2"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</si>
  <si>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1.1.1.6</t>
  </si>
  <si>
    <r>
      <rPr>
        <sz val="11"/>
        <rFont val="Calibri"/>
      </rPr>
      <t>Ensure squashfs kernel module is not available</t>
    </r>
  </si>
  <si>
    <t>Level 2</t>
  </si>
  <si>
    <r>
      <rPr>
        <sz val="11"/>
        <color rgb="FF000000"/>
        <rFont val="Calibri"/>
      </rPr>
      <t xml:space="preserve">Run the following script to disable the </t>
    </r>
    <r>
      <rPr>
        <b/>
        <sz val="11"/>
        <color rgb="FF000000"/>
        <rFont val="Calibri"/>
      </rPr>
      <t>squashfs</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squashfs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squashfs</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squashfs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l_mname="squashfs"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</si>
  <si>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A </t>
    </r>
    <r>
      <rPr>
        <b/>
        <sz val="11"/>
        <color rgb="FF000000"/>
        <rFont val="Calibri"/>
      </rPr>
      <t>squashfs</t>
    </r>
    <r>
      <rPr>
        <sz val="11"/>
        <color rgb="FF000000"/>
        <rFont val="Calibri"/>
      </rPr>
      <t xml:space="preserve"> image can be used without having to first decompress the image.</t>
    </r>
  </si>
  <si>
    <r>
      <rPr>
        <sz val="11"/>
        <color rgb="FF000000"/>
        <rFont val="Calibri"/>
      </rPr>
      <t xml:space="preserve">As Snap packages utilize </t>
    </r>
    <r>
      <rPr>
        <b/>
        <sz val="11"/>
        <color rgb="FF000000"/>
        <rFont val="Calibri"/>
      </rPr>
      <t>squashfs</t>
    </r>
    <r>
      <rPr>
        <sz val="11"/>
        <color rgb="FF000000"/>
        <rFont val="Calibri"/>
      </rPr>
      <t xml:space="preserve"> as a compressed filesystem, disabling </t>
    </r>
    <r>
      <rPr>
        <b/>
        <sz val="11"/>
        <color rgb="FF000000"/>
        <rFont val="Calibri"/>
      </rPr>
      <t>squashfs</t>
    </r>
    <r>
      <rPr>
        <sz val="11"/>
        <color rgb="FF000000"/>
        <rFont val="Calibri"/>
      </rPr>
      <t xml:space="preserve"> will cause Snap packages to fail.</t>
    </r>
    <r>
      <rPr>
        <sz val="11"/>
        <color rgb="FF000000"/>
        <rFont val="Calibri"/>
      </rPr>
      <t xml:space="preserve">
</t>
    </r>
    <r>
      <rPr>
        <b/>
        <sz val="11"/>
        <color rgb="FF000000"/>
        <rFont val="Calibri"/>
      </rPr>
      <t>Snap</t>
    </r>
    <r>
      <rPr>
        <sz val="11"/>
        <color rgb="FF000000"/>
        <rFont val="Calibri"/>
      </rPr>
      <t xml:space="preserve">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t>
    </r>
  </si>
  <si>
    <r>
      <rPr>
        <sz val="11"/>
        <color rgb="FF000000"/>
        <rFont val="Calibri"/>
      </rPr>
      <t xml:space="preserve">Run the following script to verify the </t>
    </r>
    <r>
      <rPr>
        <b/>
        <sz val="11"/>
        <color rgb="FF000000"/>
        <rFont val="Calibri"/>
      </rPr>
      <t>squashfs</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l_mname="squashfs"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operating systems where </t>
    </r>
    <r>
      <rPr>
        <b/>
        <sz val="11"/>
        <color rgb="FF000000"/>
        <rFont val="Calibri"/>
      </rPr>
      <t>squashfs</t>
    </r>
    <r>
      <rPr>
        <sz val="11"/>
        <color rgb="FF000000"/>
        <rFont val="Calibri"/>
      </rPr>
      <t xml:space="preserve"> is pre-build into the kernel:</t>
    </r>
    <r>
      <rPr>
        <sz val="11"/>
        <color rgb="FF000000"/>
        <rFont val="Calibri"/>
      </rPr>
      <t xml:space="preserve">
</t>
    </r>
    <r>
      <rPr>
        <sz val="11"/>
        <color rgb="FF000000"/>
        <rFont val="Calibri"/>
      </rPr>
      <t>- This is considered an acceptable "passing" state</t>
    </r>
    <r>
      <rPr>
        <sz val="11"/>
        <color rgb="FF000000"/>
        <rFont val="Calibri"/>
      </rPr>
      <t xml:space="preserve">
</t>
    </r>
    <r>
      <rPr>
        <sz val="11"/>
        <color rgb="FF000000"/>
        <rFont val="Calibri"/>
      </rPr>
      <t xml:space="preserve">- The kernel </t>
    </r>
    <r>
      <rPr>
        <b/>
        <sz val="11"/>
        <color rgb="FF000000"/>
        <rFont val="Calibri"/>
      </rPr>
      <t>should not</t>
    </r>
    <r>
      <rPr>
        <sz val="11"/>
        <color rgb="FF000000"/>
        <rFont val="Calibri"/>
      </rPr>
      <t xml:space="preserve"> be re-compiled to remove </t>
    </r>
    <r>
      <rPr>
        <b/>
        <sz val="11"/>
        <color rgb="FF000000"/>
        <rFont val="Calibri"/>
      </rPr>
      <t>squashfs</t>
    </r>
    <r>
      <rPr>
        <sz val="11"/>
        <color rgb="FF000000"/>
        <rFont val="Calibri"/>
      </rPr>
      <t xml:space="preserve">
</t>
    </r>
    <r>
      <rPr>
        <sz val="11"/>
        <color rgb="FF000000"/>
        <rFont val="Calibri"/>
      </rPr>
      <t>- This audit will return as passing state with "module: "squashfs" doesn't exist in ..."</t>
    </r>
  </si>
  <si>
    <t>1.1.1.7</t>
  </si>
  <si>
    <r>
      <rPr>
        <sz val="11"/>
        <rFont val="Calibri"/>
      </rPr>
      <t>Ensure udf kernel module is not available</t>
    </r>
  </si>
  <si>
    <r>
      <rPr>
        <sz val="11"/>
        <color rgb="FF000000"/>
        <rFont val="Calibri"/>
      </rPr>
      <t xml:space="preserve">Run the following script to disable the </t>
    </r>
    <r>
      <rPr>
        <b/>
        <sz val="11"/>
        <color rgb="FF000000"/>
        <rFont val="Calibri"/>
      </rPr>
      <t>udf</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udf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udf</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udf</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l_mname="udf"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</si>
  <si>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</si>
  <si>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 xml:space="preserve">Microsoft Azure requires the usage of </t>
    </r>
    <r>
      <rPr>
        <b/>
        <sz val="11"/>
        <color rgb="FF000000"/>
        <rFont val="Calibri"/>
      </rPr>
      <t>udf</t>
    </r>
    <r>
      <rPr>
        <sz val="11"/>
        <color rgb="FF000000"/>
        <rFont val="Calibri"/>
      </rPr>
      <t>.</t>
    </r>
    <r>
      <rPr>
        <sz val="11"/>
        <color rgb="FF000000"/>
        <rFont val="Calibri"/>
      </rPr>
      <t xml:space="preserve">
</t>
    </r>
    <r>
      <rPr>
        <b/>
        <sz val="11"/>
        <color rgb="FF000000"/>
        <rFont val="Calibri"/>
      </rPr>
      <t>udf</t>
    </r>
    <r>
      <rPr>
        <sz val="11"/>
        <color rgb="FF000000"/>
        <rFont val="Calibri"/>
      </rPr>
      <t xml:space="preserve"> </t>
    </r>
    <r>
      <rPr>
        <b/>
        <sz val="11"/>
        <color rgb="FF000000"/>
        <rFont val="Calibri"/>
      </rPr>
      <t>should not</t>
    </r>
    <r>
      <rPr>
        <sz val="11"/>
        <color rgb="FF000000"/>
        <rFont val="Calibri"/>
      </rPr>
      <t xml:space="preserve"> be disabled on systems run on Microsoft Azure.</t>
    </r>
  </si>
  <si>
    <r>
      <rPr>
        <sz val="11"/>
        <color rgb="FF000000"/>
        <rFont val="Calibri"/>
      </rPr>
      <t xml:space="preserve">Run the following script to verify the </t>
    </r>
    <r>
      <rPr>
        <b/>
        <sz val="11"/>
        <color rgb="FF000000"/>
        <rFont val="Calibri"/>
      </rPr>
      <t>udf</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l_mname="udf" # set module name</t>
    </r>
    <r>
      <rPr>
        <sz val="11"/>
        <color rgb="FF006096"/>
        <rFont val="Roboto Condensed"/>
      </rPr>
      <t xml:space="preserve">
</t>
    </r>
    <r>
      <rPr>
        <sz val="11"/>
        <color rgb="FF006096"/>
        <rFont val="Roboto Condensed"/>
      </rPr>
      <t xml:space="preserve">   l_mtype="fs"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</si>
  <si>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1.1.1.8</t>
  </si>
  <si>
    <r>
      <rPr>
        <sz val="11"/>
        <rFont val="Calibri"/>
      </rPr>
      <t>Ensure usb-storage kernel module is not available</t>
    </r>
  </si>
  <si>
    <r>
      <rPr>
        <sz val="11"/>
        <color rgb="FF000000"/>
        <rFont val="Calibri"/>
      </rPr>
      <t xml:space="preserve">Run the following script to disable the </t>
    </r>
    <r>
      <rPr>
        <b/>
        <sz val="11"/>
        <color rgb="FF000000"/>
        <rFont val="Calibri"/>
      </rPr>
      <t>usb-storage</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install usb-storage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usb-storage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usb-storage</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ending in </t>
    </r>
    <r>
      <rPr>
        <b/>
        <sz val="11"/>
        <color rgb="FF000000"/>
        <rFont val="Calibri"/>
      </rPr>
      <t>.conf</t>
    </r>
    <r>
      <rPr>
        <sz val="11"/>
        <color rgb="FF000000"/>
        <rFont val="Calibri"/>
      </rPr>
      <t xml:space="preserve"> with </t>
    </r>
    <r>
      <rPr>
        <b/>
        <sz val="11"/>
        <color rgb="FF000000"/>
        <rFont val="Calibri"/>
      </rPr>
      <t>blacklist usb-storage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l_mname="usb-storage" # set module name</t>
    </r>
    <r>
      <rPr>
        <sz val="11"/>
        <color rgb="FF006096"/>
        <rFont val="Roboto Condensed"/>
      </rPr>
      <t xml:space="preserve">
</t>
    </r>
    <r>
      <rPr>
        <sz val="11"/>
        <color rgb="FF006096"/>
        <rFont val="Roboto Condensed"/>
      </rPr>
      <t xml:space="preserve">   l_mtype="drivers"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</si>
  <si>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USB storage provides a means to transfer and store files ensuring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</si>
  <si>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 xml:space="preserve">Disabling the </t>
    </r>
    <r>
      <rPr>
        <b/>
        <sz val="11"/>
        <color rgb="FF000000"/>
        <rFont val="Calibri"/>
      </rPr>
      <t>usb-storage</t>
    </r>
    <r>
      <rPr>
        <sz val="11"/>
        <color rgb="FF000000"/>
        <rFont val="Calibri"/>
      </rPr>
      <t xml:space="preserve"> module will disable any usage of USB storage devices.</t>
    </r>
    <r>
      <rPr>
        <sz val="11"/>
        <color rgb="FF000000"/>
        <rFont val="Calibri"/>
      </rPr>
      <t xml:space="preserve">
</t>
    </r>
    <r>
      <rPr>
        <sz val="11"/>
        <color rgb="FF000000"/>
        <rFont val="Calibri"/>
      </rPr>
      <t xml:space="preserve">If requirements and local site policy allow the use of such devices, other solutions should be configured accordingly instead. One example of a commonly used solution is </t>
    </r>
    <r>
      <rPr>
        <b/>
        <sz val="11"/>
        <color rgb="FF000000"/>
        <rFont val="Calibri"/>
      </rPr>
      <t>USBGuard</t>
    </r>
    <r>
      <rPr>
        <sz val="11"/>
        <color rgb="FF000000"/>
        <rFont val="Calibri"/>
      </rPr>
      <t>.</t>
    </r>
  </si>
  <si>
    <r>
      <rPr>
        <sz val="11"/>
        <color rgb="FF000000"/>
        <rFont val="Calibri"/>
      </rPr>
      <t xml:space="preserve">Run the following script to verify the </t>
    </r>
    <r>
      <rPr>
        <b/>
        <sz val="11"/>
        <color rgb="FF000000"/>
        <rFont val="Calibri"/>
      </rPr>
      <t>usb-storage</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l_mname="usb-storage" # set module name</t>
    </r>
    <r>
      <rPr>
        <sz val="11"/>
        <color rgb="FF006096"/>
        <rFont val="Roboto Condensed"/>
      </rPr>
      <t xml:space="preserve">
</t>
    </r>
    <r>
      <rPr>
        <sz val="11"/>
        <color rgb="FF006096"/>
        <rFont val="Roboto Condensed"/>
      </rPr>
      <t xml:space="preserve">   l_mtype="drivers"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</si>
  <si>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/tmp</t>
  </si>
  <si>
    <t>1.1.2.1.1</t>
  </si>
  <si>
    <r>
      <rPr>
        <sz val="11"/>
        <rFont val="Calibri"/>
      </rPr>
      <t>Ensure /tmp is a separate partition</t>
    </r>
  </si>
  <si>
    <r>
      <rPr>
        <sz val="11"/>
        <color rgb="FF000000"/>
        <rFont val="Calibri"/>
      </rPr>
      <t xml:space="preserve">First ensure that systemd is correctly configured to ensure that </t>
    </r>
    <r>
      <rPr>
        <b/>
        <sz val="11"/>
        <color rgb="FF000000"/>
        <rFont val="Calibri"/>
      </rPr>
      <t>/tmp</t>
    </r>
    <r>
      <rPr>
        <sz val="11"/>
        <color rgb="FF000000"/>
        <rFont val="Calibri"/>
      </rPr>
      <t xml:space="preserve"> will be mounted at boot time.</t>
    </r>
    <r>
      <rPr>
        <sz val="11"/>
        <color rgb="FF000000"/>
        <rFont val="Calibri"/>
      </rPr>
      <t xml:space="preserve">
</t>
    </r>
    <r>
      <rPr>
        <sz val="11"/>
        <color rgb="FF006096"/>
        <rFont val="Roboto Condensed"/>
      </rPr>
      <t># systemctl unmask tmp.mount</t>
    </r>
    <r>
      <rPr>
        <sz val="11"/>
        <color rgb="FF006096"/>
        <rFont val="Roboto Condensed"/>
      </rPr>
      <t xml:space="preserve">
</t>
    </r>
    <r>
      <rPr>
        <sz val="11"/>
        <color rgb="FF000000"/>
        <rFont val="Calibri"/>
      </rPr>
      <t xml:space="preserve">
</t>
    </r>
    <r>
      <rPr>
        <sz val="11"/>
        <color rgb="FF000000"/>
        <rFont val="Calibri"/>
      </rPr>
      <t xml:space="preserve">For specific configuration requirements of the </t>
    </r>
    <r>
      <rPr>
        <b/>
        <sz val="11"/>
        <color rgb="FF000000"/>
        <rFont val="Calibri"/>
      </rPr>
      <t>/tmp</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sz val="11"/>
        <color rgb="FF000000"/>
        <rFont val="Calibri"/>
      </rPr>
      <t xml:space="preserve">Example of using </t>
    </r>
    <r>
      <rPr>
        <b/>
        <sz val="11"/>
        <color rgb="FF000000"/>
        <rFont val="Calibri"/>
      </rPr>
      <t>tmpfs</t>
    </r>
    <r>
      <rPr>
        <sz val="11"/>
        <color rgb="FF000000"/>
        <rFont val="Calibri"/>
      </rPr>
      <t xml:space="preserve"> with specific mount options:</t>
    </r>
    <r>
      <rPr>
        <sz val="11"/>
        <color rgb="FF000000"/>
        <rFont val="Calibri"/>
      </rPr>
      <t xml:space="preserve">
</t>
    </r>
    <r>
      <rPr>
        <sz val="11"/>
        <color rgb="FF006096"/>
        <rFont val="Roboto Condensed"/>
      </rPr>
      <t>tmpfs	/tmp	tmpfs     defaults,rw,nosuid,nodev,noexec,relatime,size=2G  0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size=2G</t>
    </r>
    <r>
      <rPr>
        <sz val="11"/>
        <color rgb="FF000000"/>
        <rFont val="Calibri"/>
      </rPr>
      <t xml:space="preserve"> is an example of setting a specific size for </t>
    </r>
    <r>
      <rPr>
        <b/>
        <sz val="11"/>
        <color rgb="FF000000"/>
        <rFont val="Calibri"/>
      </rPr>
      <t>tmpfs</t>
    </r>
    <r>
      <rPr>
        <sz val="11"/>
        <color rgb="FF000000"/>
        <rFont val="Calibri"/>
      </rPr>
      <t>.</t>
    </r>
    <r>
      <rPr>
        <sz val="11"/>
        <color rgb="FF000000"/>
        <rFont val="Calibri"/>
      </rPr>
      <t xml:space="preserve">
</t>
    </r>
    <r>
      <rPr>
        <sz val="11"/>
        <color rgb="FF000000"/>
        <rFont val="Calibri"/>
      </rPr>
      <t>Example of using a volume or disk with specific mount options. The source location of the volume or disk will vary depending on your environment:</t>
    </r>
    <r>
      <rPr>
        <sz val="11"/>
        <color rgb="FF000000"/>
        <rFont val="Calibri"/>
      </rPr>
      <t xml:space="preserve">
</t>
    </r>
    <r>
      <rPr>
        <sz val="11"/>
        <color rgb="FF006096"/>
        <rFont val="Roboto Condensed"/>
      </rPr>
      <t>&lt;device&gt; /tmp    &lt;fstype&gt;    defaults,nodev,nosuid,noexec   0 0</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</si>
  <si>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r>
      <rPr>
        <sz val="11"/>
        <color rgb="FF000000"/>
        <rFont val="Calibri"/>
      </rPr>
      <t xml:space="preserve">
</t>
    </r>
    <r>
      <rPr>
        <b/>
        <sz val="11"/>
        <color rgb="FF000000"/>
        <rFont val="Calibri"/>
      </rPr>
      <t>- IF -</t>
    </r>
    <r>
      <rPr>
        <sz val="11"/>
        <color rgb="FF000000"/>
        <rFont val="Calibri"/>
      </rPr>
      <t xml:space="preserve"> an entry for </t>
    </r>
    <r>
      <rPr>
        <b/>
        <sz val="11"/>
        <color rgb="FF000000"/>
        <rFont val="Calibri"/>
      </rPr>
      <t>/tmp</t>
    </r>
    <r>
      <rPr>
        <sz val="11"/>
        <color rgb="FF000000"/>
        <rFont val="Calibri"/>
      </rPr>
      <t xml:space="preserve"> exists in </t>
    </r>
    <r>
      <rPr>
        <b/>
        <sz val="11"/>
        <color rgb="FF000000"/>
        <rFont val="Calibri"/>
      </rPr>
      <t>/etc/fstab</t>
    </r>
    <r>
      <rPr>
        <sz val="11"/>
        <color rgb="FF000000"/>
        <rFont val="Calibri"/>
      </rPr>
      <t xml:space="preserve"> it will take precedence over entries in systemd default unit file.</t>
    </r>
    <r>
      <rPr>
        <sz val="11"/>
        <color rgb="FF000000"/>
        <rFont val="Calibri"/>
      </rPr>
      <t xml:space="preserve">
</t>
    </r>
    <r>
      <rPr>
        <b/>
        <sz val="11"/>
        <color rgb="FF000000"/>
        <rFont val="Calibri"/>
      </rPr>
      <t>Note:</t>
    </r>
    <r>
      <rPr>
        <sz val="11"/>
        <color rgb="FF000000"/>
        <rFont val="Calibri"/>
      </rPr>
      <t xml:space="preserve"> In an environment where the main system is diskless and connected to iSCSI, entries in </t>
    </r>
    <r>
      <rPr>
        <b/>
        <sz val="11"/>
        <color rgb="FF000000"/>
        <rFont val="Calibri"/>
      </rPr>
      <t>/etc/fstab</t>
    </r>
    <r>
      <rPr>
        <sz val="11"/>
        <color rgb="FF000000"/>
        <rFont val="Calibri"/>
      </rPr>
      <t xml:space="preserve"> may not take precedence.</t>
    </r>
    <r>
      <rPr>
        <sz val="11"/>
        <color rgb="FF000000"/>
        <rFont val="Calibri"/>
      </rPr>
      <t xml:space="preserve">
</t>
    </r>
    <r>
      <rPr>
        <b/>
        <sz val="11"/>
        <color rgb="FF000000"/>
        <rFont val="Calibri"/>
      </rPr>
      <t>/tmp</t>
    </r>
    <r>
      <rPr>
        <sz val="11"/>
        <color rgb="FF000000"/>
        <rFont val="Calibri"/>
      </rPr>
      <t xml:space="preserve"> can be configured to use </t>
    </r>
    <r>
      <rPr>
        <b/>
        <sz val="11"/>
        <color rgb="FF000000"/>
        <rFont val="Calibri"/>
      </rPr>
      <t>tmpfs</t>
    </r>
    <r>
      <rPr>
        <sz val="11"/>
        <color rgb="FF000000"/>
        <rFont val="Calibri"/>
      </rPr>
      <t>.</t>
    </r>
    <r>
      <rPr>
        <sz val="11"/>
        <color rgb="FF000000"/>
        <rFont val="Calibri"/>
      </rPr>
      <t xml:space="preserve">
</t>
    </r>
    <r>
      <rPr>
        <b/>
        <sz val="11"/>
        <color rgb="FF000000"/>
        <rFont val="Calibri"/>
      </rPr>
      <t>tmpfs</t>
    </r>
    <r>
      <rPr>
        <sz val="11"/>
        <color rgb="FF000000"/>
        <rFont val="Calibri"/>
      </rPr>
      <t xml:space="preserve"> puts everything into the kernel internal caches and grows and shrinks to accommodate the files it contains and is able to swap unneeded pages out to swap space. It has maximum size limits which can be adjusted on the fly via </t>
    </r>
    <r>
      <rPr>
        <b/>
        <sz val="11"/>
        <color rgb="FF000000"/>
        <rFont val="Calibri"/>
      </rPr>
      <t>mount -o remount</t>
    </r>
    <r>
      <rPr>
        <sz val="11"/>
        <color rgb="FF000000"/>
        <rFont val="Calibri"/>
      </rPr>
      <t>.</t>
    </r>
    <r>
      <rPr>
        <sz val="11"/>
        <color rgb="FF000000"/>
        <rFont val="Calibri"/>
      </rPr>
      <t xml:space="preserve">
</t>
    </r>
    <r>
      <rPr>
        <sz val="11"/>
        <color rgb="FF000000"/>
        <rFont val="Calibri"/>
      </rPr>
      <t xml:space="preserve">Since </t>
    </r>
    <r>
      <rPr>
        <b/>
        <sz val="11"/>
        <color rgb="FF000000"/>
        <rFont val="Calibri"/>
      </rPr>
      <t>tmpfs</t>
    </r>
    <r>
      <rPr>
        <sz val="11"/>
        <color rgb="FF000000"/>
        <rFont val="Calibri"/>
      </rPr>
      <t xml:space="preserve"> lives completely in the page cache and on swap, all </t>
    </r>
    <r>
      <rPr>
        <b/>
        <sz val="11"/>
        <color rgb="FF000000"/>
        <rFont val="Calibri"/>
      </rPr>
      <t>tmpfs</t>
    </r>
    <r>
      <rPr>
        <sz val="11"/>
        <color rgb="FF000000"/>
        <rFont val="Calibri"/>
      </rPr>
      <t xml:space="preserve"> pages will be shown as "Shmem" in </t>
    </r>
    <r>
      <rPr>
        <b/>
        <sz val="11"/>
        <color rgb="FF000000"/>
        <rFont val="Calibri"/>
      </rPr>
      <t>/proc/meminfo</t>
    </r>
    <r>
      <rPr>
        <sz val="11"/>
        <color rgb="FF000000"/>
        <rFont val="Calibri"/>
      </rPr>
      <t xml:space="preserve"> and "Shared" in </t>
    </r>
    <r>
      <rPr>
        <b/>
        <sz val="11"/>
        <color rgb="FF000000"/>
        <rFont val="Calibri"/>
      </rPr>
      <t>free</t>
    </r>
    <r>
      <rPr>
        <sz val="11"/>
        <color rgb="FF000000"/>
        <rFont val="Calibri"/>
      </rPr>
      <t xml:space="preserve">. Notice that these counters also include shared memory. The most reliable way to get the count is using </t>
    </r>
    <r>
      <rPr>
        <b/>
        <sz val="11"/>
        <color rgb="FF000000"/>
        <rFont val="Calibri"/>
      </rPr>
      <t>df</t>
    </r>
    <r>
      <rPr>
        <sz val="11"/>
        <color rgb="FF000000"/>
        <rFont val="Calibri"/>
      </rPr>
      <t xml:space="preserve"> and </t>
    </r>
    <r>
      <rPr>
        <b/>
        <sz val="11"/>
        <color rgb="FF000000"/>
        <rFont val="Calibri"/>
      </rPr>
      <t>du</t>
    </r>
    <r>
      <rPr>
        <sz val="11"/>
        <color rgb="FF000000"/>
        <rFont val="Calibri"/>
      </rPr>
      <t>.</t>
    </r>
    <r>
      <rPr>
        <sz val="11"/>
        <color rgb="FF000000"/>
        <rFont val="Calibri"/>
      </rPr>
      <t xml:space="preserve">
</t>
    </r>
    <r>
      <rPr>
        <b/>
        <sz val="11"/>
        <color rgb="FF000000"/>
        <rFont val="Calibri"/>
      </rPr>
      <t>tmpfs</t>
    </r>
    <r>
      <rPr>
        <sz val="11"/>
        <color rgb="FF000000"/>
        <rFont val="Calibri"/>
      </rPr>
      <t xml:space="preserve"> has three mount options for sizing:</t>
    </r>
    <r>
      <rPr>
        <sz val="11"/>
        <color rgb="FF000000"/>
        <rFont val="Calibri"/>
      </rPr>
      <t xml:space="preserve">
</t>
    </r>
    <r>
      <rPr>
        <sz val="11"/>
        <color rgb="FF000000"/>
        <rFont val="Calibri"/>
      </rPr>
      <t xml:space="preserve">- </t>
    </r>
    <r>
      <rPr>
        <b/>
        <sz val="11"/>
        <color rgb="FF000000"/>
        <rFont val="Calibri"/>
      </rPr>
      <t>size</t>
    </r>
    <r>
      <rPr>
        <sz val="11"/>
        <color rgb="FF000000"/>
        <rFont val="Calibri"/>
      </rPr>
      <t xml:space="preserve">: The limit of allocated bytes for this </t>
    </r>
    <r>
      <rPr>
        <b/>
        <sz val="11"/>
        <color rgb="FF000000"/>
        <rFont val="Calibri"/>
      </rPr>
      <t>tmpfs</t>
    </r>
    <r>
      <rPr>
        <sz val="11"/>
        <color rgb="FF000000"/>
        <rFont val="Calibri"/>
      </rPr>
      <t xml:space="preserve"> instance. The default is half of your physical RAM without swap. If you oversize your </t>
    </r>
    <r>
      <rPr>
        <b/>
        <sz val="11"/>
        <color rgb="FF000000"/>
        <rFont val="Calibri"/>
      </rPr>
      <t>tmpfs</t>
    </r>
    <r>
      <rPr>
        <sz val="11"/>
        <color rgb="FF000000"/>
        <rFont val="Calibri"/>
      </rPr>
      <t xml:space="preserve"> instances the machine will deadlock since the OOM handler will not be able to free that memory.</t>
    </r>
    <r>
      <rPr>
        <sz val="11"/>
        <color rgb="FF000000"/>
        <rFont val="Calibri"/>
      </rPr>
      <t xml:space="preserve">
</t>
    </r>
    <r>
      <rPr>
        <sz val="11"/>
        <color rgb="FF000000"/>
        <rFont val="Calibri"/>
      </rPr>
      <t xml:space="preserve">- </t>
    </r>
    <r>
      <rPr>
        <b/>
        <sz val="11"/>
        <color rgb="FF000000"/>
        <rFont val="Calibri"/>
      </rPr>
      <t>nr_blocks</t>
    </r>
    <r>
      <rPr>
        <sz val="11"/>
        <color rgb="FF000000"/>
        <rFont val="Calibri"/>
      </rPr>
      <t>: The same as size, but in blocks of PAGE_SIZE.</t>
    </r>
    <r>
      <rPr>
        <sz val="11"/>
        <color rgb="FF000000"/>
        <rFont val="Calibri"/>
      </rPr>
      <t xml:space="preserve">
</t>
    </r>
    <r>
      <rPr>
        <sz val="11"/>
        <color rgb="FF000000"/>
        <rFont val="Calibri"/>
      </rPr>
      <t xml:space="preserve">- </t>
    </r>
    <r>
      <rPr>
        <b/>
        <sz val="11"/>
        <color rgb="FF000000"/>
        <rFont val="Calibri"/>
      </rPr>
      <t>nr_inodes</t>
    </r>
    <r>
      <rPr>
        <sz val="11"/>
        <color rgb="FF000000"/>
        <rFont val="Calibri"/>
      </rPr>
      <t>: The maximum number of inodes for this instance. The default is half of the number of your physical RAM pages, or (on a machine with highmem) the number of lowmem RAM pages, whichever is the lower.</t>
    </r>
    <r>
      <rPr>
        <sz val="11"/>
        <color rgb="FF000000"/>
        <rFont val="Calibri"/>
      </rPr>
      <t xml:space="preserve">
</t>
    </r>
    <r>
      <rPr>
        <sz val="11"/>
        <color rgb="FF000000"/>
        <rFont val="Calibri"/>
      </rPr>
      <t xml:space="preserve">These parameters accept a suffix k, m or g and can be changed on remount. The size parameter also accepts a suffix % to limit this </t>
    </r>
    <r>
      <rPr>
        <b/>
        <sz val="11"/>
        <color rgb="FF000000"/>
        <rFont val="Calibri"/>
      </rPr>
      <t>tmpfs</t>
    </r>
    <r>
      <rPr>
        <sz val="11"/>
        <color rgb="FF000000"/>
        <rFont val="Calibri"/>
      </rPr>
      <t xml:space="preserve"> instance to that percentage of your physical RAM. The default, when neither </t>
    </r>
    <r>
      <rPr>
        <b/>
        <sz val="11"/>
        <color rgb="FF000000"/>
        <rFont val="Calibri"/>
      </rPr>
      <t>size</t>
    </r>
    <r>
      <rPr>
        <sz val="11"/>
        <color rgb="FF000000"/>
        <rFont val="Calibri"/>
      </rPr>
      <t xml:space="preserve"> nor </t>
    </r>
    <r>
      <rPr>
        <b/>
        <sz val="11"/>
        <color rgb="FF000000"/>
        <rFont val="Calibri"/>
      </rPr>
      <t>nr_blocks</t>
    </r>
    <r>
      <rPr>
        <sz val="11"/>
        <color rgb="FF000000"/>
        <rFont val="Calibri"/>
      </rPr>
      <t xml:space="preserve"> is specified, is </t>
    </r>
    <r>
      <rPr>
        <b/>
        <sz val="11"/>
        <color rgb="FF000000"/>
        <rFont val="Calibri"/>
      </rPr>
      <t>size=50%</t>
    </r>
    <r>
      <rPr>
        <sz val="11"/>
        <color rgb="FF000000"/>
        <rFont val="Calibri"/>
      </rPr>
      <t>.</t>
    </r>
  </si>
  <si>
    <r>
      <rPr>
        <sz val="11"/>
        <color rgb="FF000000"/>
        <rFont val="Calibri"/>
      </rPr>
      <t xml:space="preserve">By design files saved to </t>
    </r>
    <r>
      <rPr>
        <b/>
        <sz val="11"/>
        <color rgb="FF000000"/>
        <rFont val="Calibri"/>
      </rPr>
      <t>/tmp</t>
    </r>
    <r>
      <rPr>
        <sz val="11"/>
        <color rgb="FF000000"/>
        <rFont val="Calibri"/>
      </rPr>
      <t xml:space="preserve"> should have no expectation of surviving a reboot of the system. </t>
    </r>
    <r>
      <rPr>
        <b/>
        <sz val="11"/>
        <color rgb="FF000000"/>
        <rFont val="Calibri"/>
      </rPr>
      <t>tmpfs</t>
    </r>
    <r>
      <rPr>
        <sz val="11"/>
        <color rgb="FF000000"/>
        <rFont val="Calibri"/>
      </rPr>
      <t xml:space="preserve"> is ram based and all files stored to </t>
    </r>
    <r>
      <rPr>
        <b/>
        <sz val="11"/>
        <color rgb="FF000000"/>
        <rFont val="Calibri"/>
      </rPr>
      <t>tmpfs</t>
    </r>
    <r>
      <rPr>
        <sz val="11"/>
        <color rgb="FF000000"/>
        <rFont val="Calibri"/>
      </rPr>
      <t xml:space="preserve"> will be lost when the system is rebooted.</t>
    </r>
    <r>
      <rPr>
        <sz val="11"/>
        <color rgb="FF000000"/>
        <rFont val="Calibri"/>
      </rPr>
      <t xml:space="preserve">
</t>
    </r>
    <r>
      <rPr>
        <sz val="11"/>
        <color rgb="FF000000"/>
        <rFont val="Calibri"/>
      </rPr>
      <t xml:space="preserve">If files need to be persistent through a reboot, they should be saved to </t>
    </r>
    <r>
      <rPr>
        <b/>
        <sz val="11"/>
        <color rgb="FF000000"/>
        <rFont val="Calibri"/>
      </rPr>
      <t>/var/tmp</t>
    </r>
    <r>
      <rPr>
        <sz val="11"/>
        <color rgb="FF000000"/>
        <rFont val="Calibri"/>
      </rPr>
      <t xml:space="preserve"> not </t>
    </r>
    <r>
      <rPr>
        <b/>
        <sz val="11"/>
        <color rgb="FF000000"/>
        <rFont val="Calibri"/>
      </rPr>
      <t>/tmp</t>
    </r>
    <r>
      <rPr>
        <sz val="11"/>
        <color rgb="FF000000"/>
        <rFont val="Calibri"/>
      </rPr>
      <t>.</t>
    </r>
    <r>
      <rPr>
        <sz val="11"/>
        <color rgb="FF000000"/>
        <rFont val="Calibri"/>
      </rPr>
      <t xml:space="preserve">
</t>
    </r>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t>
    </r>
    <r>
      <rPr>
        <b/>
        <sz val="11"/>
        <color rgb="FF000000"/>
        <rFont val="Calibri"/>
      </rPr>
      <t>tmpfs</t>
    </r>
    <r>
      <rPr>
        <sz val="11"/>
        <color rgb="FF000000"/>
        <rFont val="Calibri"/>
      </rPr>
      <t xml:space="preserve"> or a separate partition.</t>
    </r>
    <r>
      <rPr>
        <sz val="11"/>
        <color rgb="FF000000"/>
        <rFont val="Calibri"/>
      </rPr>
      <t xml:space="preserve">
</t>
    </r>
    <r>
      <rPr>
        <sz val="11"/>
        <color rgb="FF000000"/>
        <rFont val="Calibri"/>
      </rPr>
      <t xml:space="preserve">Running out of </t>
    </r>
    <r>
      <rPr>
        <b/>
        <sz val="11"/>
        <color rgb="FF000000"/>
        <rFont val="Calibri"/>
      </rPr>
      <t>/tmp</t>
    </r>
    <r>
      <rPr>
        <sz val="11"/>
        <color rgb="FF000000"/>
        <rFont val="Calibri"/>
      </rPr>
      <t xml:space="preserve"> space is a problem regardless of what kind of filesystem lies under it, but in a configuration where </t>
    </r>
    <r>
      <rPr>
        <b/>
        <sz val="11"/>
        <color rgb="FF000000"/>
        <rFont val="Calibri"/>
      </rPr>
      <t>/tmp</t>
    </r>
    <r>
      <rPr>
        <sz val="11"/>
        <color rgb="FF000000"/>
        <rFont val="Calibri"/>
      </rPr>
      <t xml:space="preserve"> is not a separate file system it will essentially have the whole disk available, as the default installation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 Another alternative is to create a dedicated partition for </t>
    </r>
    <r>
      <rPr>
        <b/>
        <sz val="11"/>
        <color rgb="FF000000"/>
        <rFont val="Calibri"/>
      </rPr>
      <t>/tmp</t>
    </r>
    <r>
      <rPr>
        <sz val="11"/>
        <color rgb="FF000000"/>
        <rFont val="Calibri"/>
      </rPr>
      <t xml:space="preserve"> from a separate volume or disk. One of the downsides of a disk-based dedicated partition is that it will be slower than </t>
    </r>
    <r>
      <rPr>
        <b/>
        <sz val="11"/>
        <color rgb="FF000000"/>
        <rFont val="Calibri"/>
      </rPr>
      <t>tmpfs</t>
    </r>
    <r>
      <rPr>
        <sz val="11"/>
        <color rgb="FF000000"/>
        <rFont val="Calibri"/>
      </rPr>
      <t xml:space="preserve"> which is RAM-based.</t>
    </r>
  </si>
  <si>
    <r>
      <rPr>
        <sz val="11"/>
        <color rgb="FF000000"/>
        <rFont val="Calibri"/>
      </rPr>
      <t xml:space="preserve">Run the following command and verify the output shows that </t>
    </r>
    <r>
      <rPr>
        <b/>
        <sz val="11"/>
        <color rgb="FF000000"/>
        <rFont val="Calibri"/>
      </rPr>
      <t>/tmp</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/tmp</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sz val="11"/>
        <color rgb="FF000000"/>
        <rFont val="Calibri"/>
      </rPr>
      <t xml:space="preserve">Ensure that systemd will mount the </t>
    </r>
    <r>
      <rPr>
        <b/>
        <sz val="11"/>
        <color rgb="FF000000"/>
        <rFont val="Calibri"/>
      </rPr>
      <t>/tmp</t>
    </r>
    <r>
      <rPr>
        <sz val="11"/>
        <color rgb="FF000000"/>
        <rFont val="Calibri"/>
      </rPr>
      <t xml:space="preserve"> partition at boot time.</t>
    </r>
    <r>
      <rPr>
        <sz val="11"/>
        <color rgb="FF000000"/>
        <rFont val="Calibri"/>
      </rPr>
      <t xml:space="preserve">
</t>
    </r>
    <r>
      <rPr>
        <sz val="11"/>
        <color rgb="FF006096"/>
        <rFont val="Roboto Condensed"/>
      </rPr>
      <t># systemctl is-enabled tmp.mount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generated</t>
    </r>
    <r>
      <rPr>
        <sz val="11"/>
        <color rgb="FF006096"/>
        <rFont val="Roboto Condensed"/>
      </rPr>
      <t xml:space="preserve">
</t>
    </r>
    <r>
      <rPr>
        <sz val="11"/>
        <color rgb="FF000000"/>
        <rFont val="Calibri"/>
      </rPr>
      <t xml:space="preserve">
</t>
    </r>
    <r>
      <rPr>
        <sz val="11"/>
        <color rgb="FF000000"/>
        <rFont val="Calibri"/>
      </rPr>
      <t xml:space="preserve">Verify output is not </t>
    </r>
    <r>
      <rPr>
        <b/>
        <sz val="11"/>
        <color rgb="FF000000"/>
        <rFont val="Calibri"/>
      </rPr>
      <t>masked</t>
    </r>
    <r>
      <rPr>
        <sz val="11"/>
        <color rgb="FF000000"/>
        <rFont val="Calibri"/>
      </rPr>
      <t xml:space="preserve"> or </t>
    </r>
    <r>
      <rPr>
        <b/>
        <sz val="11"/>
        <color rgb="FF000000"/>
        <rFont val="Calibri"/>
      </rPr>
      <t>disabled</t>
    </r>
    <r>
      <rPr>
        <sz val="11"/>
        <color rgb="FF000000"/>
        <rFont val="Calibri"/>
      </rPr>
      <t>.</t>
    </r>
    <r>
      <rPr>
        <sz val="11"/>
        <color rgb="FF000000"/>
        <rFont val="Calibri"/>
      </rPr>
      <t xml:space="preserve">
</t>
    </r>
    <r>
      <rPr>
        <b/>
        <sz val="11"/>
        <color rgb="FF000000"/>
        <rFont val="Calibri"/>
      </rPr>
      <t>Note:</t>
    </r>
    <r>
      <rPr>
        <sz val="11"/>
        <color rgb="FF000000"/>
        <rFont val="Calibri"/>
      </rPr>
      <t xml:space="preserve"> By default, systemd will output </t>
    </r>
    <r>
      <rPr>
        <b/>
        <sz val="11"/>
        <color rgb="FF000000"/>
        <rFont val="Calibri"/>
      </rPr>
      <t>generated</t>
    </r>
    <r>
      <rPr>
        <sz val="11"/>
        <color rgb="FF000000"/>
        <rFont val="Calibri"/>
      </rPr>
      <t xml:space="preserve"> if there is an entry in </t>
    </r>
    <r>
      <rPr>
        <b/>
        <sz val="11"/>
        <color rgb="FF000000"/>
        <rFont val="Calibri"/>
      </rPr>
      <t>/etc/fstab</t>
    </r>
    <r>
      <rPr>
        <sz val="11"/>
        <color rgb="FF000000"/>
        <rFont val="Calibri"/>
      </rPr>
      <t xml:space="preserve"> for </t>
    </r>
    <r>
      <rPr>
        <b/>
        <sz val="11"/>
        <color rgb="FF000000"/>
        <rFont val="Calibri"/>
      </rPr>
      <t>/tmp</t>
    </r>
    <r>
      <rPr>
        <sz val="11"/>
        <color rgb="FF000000"/>
        <rFont val="Calibri"/>
      </rPr>
      <t xml:space="preserve">. This just means systemd will use the entry in </t>
    </r>
    <r>
      <rPr>
        <b/>
        <sz val="11"/>
        <color rgb="FF000000"/>
        <rFont val="Calibri"/>
      </rPr>
      <t>/etc/fstab</t>
    </r>
    <r>
      <rPr>
        <sz val="11"/>
        <color rgb="FF000000"/>
        <rFont val="Calibri"/>
      </rPr>
      <t xml:space="preserve"> instead of its default unit file configuration for </t>
    </r>
    <r>
      <rPr>
        <b/>
        <sz val="11"/>
        <color rgb="FF000000"/>
        <rFont val="Calibri"/>
      </rPr>
      <t>/tmp</t>
    </r>
    <r>
      <rPr>
        <sz val="11"/>
        <color rgb="FF000000"/>
        <rFont val="Calibri"/>
      </rPr>
      <t>.</t>
    </r>
  </si>
  <si>
    <t>1.1.2.1.2</t>
  </si>
  <si>
    <r>
      <rPr>
        <sz val="11"/>
        <rFont val="Calibri"/>
      </rPr>
      <t>Ensure nodev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</si>
  <si>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</si>
  <si>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</si>
  <si>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</si>
  <si>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1.1.2.1.3</t>
  </si>
  <si>
    <r>
      <rPr>
        <sz val="11"/>
        <rFont val="Calibri"/>
      </rPr>
      <t>Ensure nosuid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</si>
  <si>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</si>
  <si>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</si>
  <si>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findmnt -kn /tmp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</si>
  <si>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1.1.2.1.4</t>
  </si>
  <si>
    <r>
      <rPr>
        <sz val="11"/>
        <rFont val="Calibri"/>
      </rPr>
      <t>Ensure noexec option set on /tmp partition</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</si>
  <si>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&lt;device&gt; /tmp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with the configured options:</t>
    </r>
    <r>
      <rPr>
        <sz val="11"/>
        <color rgb="FF000000"/>
        <rFont val="Calibri"/>
      </rPr>
      <t xml:space="preserve">
</t>
    </r>
    <r>
      <rPr>
        <sz val="11"/>
        <color rgb="FF006096"/>
        <rFont val="Roboto Condensed"/>
      </rPr>
      <t># mount -o remount /tmp</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</si>
  <si>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</si>
  <si>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Setting the </t>
    </r>
    <r>
      <rPr>
        <b/>
        <sz val="11"/>
        <color rgb="FF000000"/>
        <rFont val="Calibri"/>
      </rPr>
      <t>noexec</t>
    </r>
    <r>
      <rPr>
        <sz val="11"/>
        <color rgb="FF000000"/>
        <rFont val="Calibri"/>
      </rPr>
      <t xml:space="preserve"> option on </t>
    </r>
    <r>
      <rPr>
        <b/>
        <sz val="11"/>
        <color rgb="FF000000"/>
        <rFont val="Calibri"/>
      </rPr>
      <t>/tmp</t>
    </r>
    <r>
      <rPr>
        <sz val="11"/>
        <color rgb="FF000000"/>
        <rFont val="Calibri"/>
      </rPr>
      <t xml:space="preserve"> may prevent installation and/or updating of some 3rd party software.</t>
    </r>
  </si>
  <si>
    <r>
      <rPr>
        <b/>
        <sz val="11"/>
        <color rgb="FF000000"/>
        <rFont val="Calibri"/>
      </rPr>
      <t>- IF -</t>
    </r>
    <r>
      <rPr>
        <sz val="11"/>
        <color rgb="FF000000"/>
        <rFont val="Calibri"/>
      </rPr>
      <t xml:space="preserve"> a separate partition exists for </t>
    </r>
    <r>
      <rPr>
        <b/>
        <sz val="11"/>
        <color rgb="FF000000"/>
        <rFont val="Calibri"/>
      </rPr>
      <t>/tmp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findmnt -kn /tmp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</si>
  <si>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/dev/shm</t>
  </si>
  <si>
    <t>1.1.2.2.1</t>
  </si>
  <si>
    <r>
      <rPr>
        <sz val="11"/>
        <rFont val="Calibri"/>
      </rPr>
      <t>Ensure /dev/shm is a separate partition</t>
    </r>
  </si>
  <si>
    <r>
      <rPr>
        <sz val="11"/>
        <color rgb="FF000000"/>
        <rFont val="Calibri"/>
      </rPr>
      <t xml:space="preserve">For specific configuration requirements of the </t>
    </r>
    <r>
      <rPr>
        <b/>
        <sz val="11"/>
        <color rgb="FF000000"/>
        <rFont val="Calibri"/>
      </rPr>
      <t>/dev/shm</t>
    </r>
    <r>
      <rPr>
        <sz val="11"/>
        <color rgb="FF000000"/>
        <rFont val="Calibri"/>
      </rPr>
      <t xml:space="preserve"> mount for your environment, modify </t>
    </r>
    <r>
      <rPr>
        <b/>
        <sz val="11"/>
        <color rgb="FF000000"/>
        <rFont val="Calibri"/>
      </rPr>
      <t>/etc/fstab</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defaults,rw,nosuid,nodev,noexec,relatime,size=2G  0 0</t>
    </r>
    <r>
      <rPr>
        <sz val="11"/>
        <color rgb="FF006096"/>
        <rFont val="Roboto Condensed"/>
      </rPr>
      <t xml:space="preserve">
</t>
    </r>
  </si>
  <si>
    <r>
      <rPr>
        <sz val="11"/>
        <color rgb="FF000000"/>
        <rFont val="Calibri"/>
      </rPr>
      <t xml:space="preserve">The </t>
    </r>
    <r>
      <rPr>
        <b/>
        <sz val="11"/>
        <color rgb="FF000000"/>
        <rFont val="Calibri"/>
      </rPr>
      <t>/dev/shm</t>
    </r>
    <r>
      <rPr>
        <sz val="11"/>
        <color rgb="FF000000"/>
        <rFont val="Calibri"/>
      </rPr>
      <t xml:space="preserve"> directory is a world-writable directory that can function as shared memory that facilitates inter process communication (IPC).</t>
    </r>
  </si>
  <si>
    <r>
      <rPr>
        <sz val="11"/>
        <color rgb="FF000000"/>
        <rFont val="Calibri"/>
      </rPr>
      <t xml:space="preserve">Since the </t>
    </r>
    <r>
      <rPr>
        <b/>
        <sz val="11"/>
        <color rgb="FF000000"/>
        <rFont val="Calibri"/>
      </rPr>
      <t>/dev/shm</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b/>
        <sz val="11"/>
        <color rgb="FF000000"/>
        <rFont val="Calibri"/>
      </rPr>
      <t>/dev/shm</t>
    </r>
    <r>
      <rPr>
        <sz val="11"/>
        <color rgb="FF000000"/>
        <rFont val="Calibri"/>
      </rPr>
      <t xml:space="preserve"> utilizing </t>
    </r>
    <r>
      <rPr>
        <b/>
        <sz val="11"/>
        <color rgb="FF000000"/>
        <rFont val="Calibri"/>
      </rPr>
      <t>tmpfs</t>
    </r>
    <r>
      <rPr>
        <sz val="11"/>
        <color rgb="FF000000"/>
        <rFont val="Calibri"/>
      </rPr>
      <t xml:space="preserve"> can be resized using the </t>
    </r>
    <r>
      <rPr>
        <b/>
        <sz val="11"/>
        <color rgb="FF000000"/>
        <rFont val="Calibri"/>
      </rPr>
      <t>size={size}</t>
    </r>
    <r>
      <rPr>
        <sz val="11"/>
        <color rgb="FF000000"/>
        <rFont val="Calibri"/>
      </rPr>
      <t xml:space="preserve"> parameter in the relevant entry in </t>
    </r>
    <r>
      <rPr>
        <b/>
        <sz val="11"/>
        <color rgb="FF000000"/>
        <rFont val="Calibri"/>
      </rPr>
      <t>/etc/fstab</t>
    </r>
    <r>
      <rPr>
        <sz val="11"/>
        <color rgb="FF000000"/>
        <rFont val="Calibri"/>
      </rPr>
      <t>.</t>
    </r>
  </si>
  <si>
    <r>
      <rPr>
        <b/>
        <sz val="11"/>
        <color rgb="FF000000"/>
        <rFont val="Calibri"/>
      </rPr>
      <t>-IF-</t>
    </r>
    <r>
      <rPr>
        <sz val="11"/>
        <color rgb="FF000000"/>
        <rFont val="Calibri"/>
      </rPr>
      <t xml:space="preserve"> </t>
    </r>
    <r>
      <rPr>
        <b/>
        <sz val="11"/>
        <color rgb="FF000000"/>
        <rFont val="Calibri"/>
      </rPr>
      <t>/dev/shm</t>
    </r>
    <r>
      <rPr>
        <sz val="11"/>
        <color rgb="FF000000"/>
        <rFont val="Calibri"/>
      </rPr>
      <t xml:space="preserve"> is to be used on the system, run the following command and verify the output shows that </t>
    </r>
    <r>
      <rPr>
        <b/>
        <sz val="11"/>
        <color rgb="FF000000"/>
        <rFont val="Calibri"/>
      </rPr>
      <t>/dev/shm</t>
    </r>
    <r>
      <rPr>
        <sz val="11"/>
        <color rgb="FF000000"/>
        <rFont val="Calibri"/>
      </rPr>
      <t xml:space="preserve"> is mounted. Particular requirements pertaining to mount options are covered in ensuing sections.</t>
    </r>
    <r>
      <rPr>
        <sz val="11"/>
        <color rgb="FF000000"/>
        <rFont val="Calibri"/>
      </rPr>
      <t xml:space="preserve">
</t>
    </r>
    <r>
      <rPr>
        <sz val="11"/>
        <color rgb="FF006096"/>
        <rFont val="Roboto Condensed"/>
      </rPr>
      <t># findmnt -kn /dev/shm</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/dev/shm   tmpfs  tmpfs  rw,nosuid,nodev,noexec,relatime,seclabel</t>
    </r>
    <r>
      <rPr>
        <sz val="11"/>
        <color rgb="FF006096"/>
        <rFont val="Roboto Condensed"/>
      </rPr>
      <t xml:space="preserve">
</t>
    </r>
  </si>
  <si>
    <t>1.1.2.2.2</t>
  </si>
  <si>
    <r>
      <rPr>
        <sz val="11"/>
        <rFont val="Calibri"/>
      </rPr>
      <t>Ensure nodev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</si>
  <si>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</si>
  <si>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-kn /dev/shm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</si>
  <si>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1.1.2.2.3</t>
  </si>
  <si>
    <r>
      <rPr>
        <sz val="11"/>
        <rFont val="Calibri"/>
      </rPr>
      <t>Ensure nosuid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</si>
  <si>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</si>
  <si>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</si>
  <si>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-kn /dev/shm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</si>
  <si>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1.1.2.2.4</t>
  </si>
  <si>
    <r>
      <rPr>
        <sz val="11"/>
        <rFont val="Calibri"/>
      </rPr>
      <t>Ensure noexec option set on /dev/shm partition</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</si>
  <si>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tmpfs /dev/shm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 xml:space="preserve"> with the configured options:</t>
    </r>
    <r>
      <rPr>
        <sz val="11"/>
        <color rgb="FF000000"/>
        <rFont val="Calibri"/>
      </rPr>
      <t xml:space="preserve">
</t>
    </r>
    <r>
      <rPr>
        <sz val="11"/>
        <color rgb="FF006096"/>
        <rFont val="Roboto Condensed"/>
      </rPr>
      <t># mount -o remount /dev/shm</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use </t>
    </r>
    <r>
      <rPr>
        <b/>
        <sz val="11"/>
        <color rgb="FF000000"/>
        <rFont val="Calibri"/>
      </rPr>
      <t>tmpfs</t>
    </r>
    <r>
      <rPr>
        <sz val="11"/>
        <color rgb="FF000000"/>
        <rFont val="Calibri"/>
      </rPr>
      <t xml:space="preserve"> as the device/filesystem type as </t>
    </r>
    <r>
      <rPr>
        <b/>
        <sz val="11"/>
        <color rgb="FF000000"/>
        <rFont val="Calibri"/>
      </rPr>
      <t>/dev/shm</t>
    </r>
    <r>
      <rPr>
        <sz val="11"/>
        <color rgb="FF000000"/>
        <rFont val="Calibri"/>
      </rPr>
      <t xml:space="preserve"> is used as shared memory space by applications.</t>
    </r>
  </si>
  <si>
    <r>
      <rPr>
        <b/>
        <sz val="11"/>
        <color rgb="FF000000"/>
        <rFont val="Calibri"/>
      </rPr>
      <t>- IF -</t>
    </r>
    <r>
      <rPr>
        <sz val="11"/>
        <color rgb="FF000000"/>
        <rFont val="Calibri"/>
      </rPr>
      <t xml:space="preserve"> a separate partition exists for </t>
    </r>
    <r>
      <rPr>
        <b/>
        <sz val="11"/>
        <color rgb="FF000000"/>
        <rFont val="Calibri"/>
      </rPr>
      <t>/dev/shm</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-kn /dev/shm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</si>
  <si>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/home</t>
  </si>
  <si>
    <t>1.1.2.3.1</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</si>
  <si>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</si>
  <si>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</si>
  <si>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</si>
  <si>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</si>
  <si>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-kn /home</t>
    </r>
    <r>
      <rPr>
        <sz val="11"/>
        <color rgb="FF006096"/>
        <rFont val="Roboto Condensed"/>
      </rPr>
      <t xml:space="preserve">
</t>
    </r>
    <r>
      <rPr>
        <sz val="11"/>
        <color rgb="FF006096"/>
        <rFont val="Roboto Condensed"/>
      </rPr>
      <t>/home   /dev/sdb  ext4  rw,nosuid,nodev,noexec,relatime,seclabel</t>
    </r>
    <r>
      <rPr>
        <sz val="11"/>
        <color rgb="FF006096"/>
        <rFont val="Roboto Condensed"/>
      </rPr>
      <t xml:space="preserve">
</t>
    </r>
  </si>
  <si>
    <t>1.1.2.3.2</t>
  </si>
  <si>
    <r>
      <rPr>
        <sz val="11"/>
        <rFont val="Calibri"/>
      </rPr>
      <t>Ensure nodev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</si>
  <si>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</si>
  <si>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</si>
  <si>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1.1.2.3.3</t>
  </si>
  <si>
    <r>
      <rPr>
        <sz val="11"/>
        <rFont val="Calibri"/>
      </rPr>
      <t>Ensure nosuid option set on /home partition</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</si>
  <si>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/home</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/home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 xml:space="preserve"> with the configured options:</t>
    </r>
    <r>
      <rPr>
        <sz val="11"/>
        <color rgb="FF000000"/>
        <rFont val="Calibri"/>
      </rPr>
      <t xml:space="preserve">
</t>
    </r>
    <r>
      <rPr>
        <sz val="11"/>
        <color rgb="FF006096"/>
        <rFont val="Roboto Condensed"/>
      </rPr>
      <t># mount -o remount /home</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</si>
  <si>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/home</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/home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</si>
  <si>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
  </si>
  <si>
    <t>1.1.2.4.1</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</si>
  <si>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</si>
  <si>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</si>
  <si>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</si>
  <si>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
    </r>
    <r>
      <rPr>
        <sz val="11"/>
        <color rgb="FF006096"/>
        <rFont val="Roboto Condensed"/>
      </rPr>
      <t xml:space="preserve">
</t>
    </r>
    <r>
      <rPr>
        <sz val="11"/>
        <color rgb="FF006096"/>
        <rFont val="Roboto Condensed"/>
      </rPr>
      <t>/var  /dev/sdb  ext4   rw,nosuid,nodev,noexec,relatime,seclabel</t>
    </r>
    <r>
      <rPr>
        <sz val="11"/>
        <color rgb="FF006096"/>
        <rFont val="Roboto Condensed"/>
      </rPr>
      <t xml:space="preserve">
</t>
    </r>
  </si>
  <si>
    <t>1.1.2.4.2</t>
  </si>
  <si>
    <r>
      <rPr>
        <sz val="11"/>
        <rFont val="Calibri"/>
      </rPr>
      <t>Ensure nodev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</si>
  <si>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</si>
  <si>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</si>
  <si>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1.1.2.4.3</t>
  </si>
  <si>
    <r>
      <rPr>
        <sz val="11"/>
        <rFont val="Calibri"/>
      </rPr>
      <t>Ensure nosuid option set on /var partition</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</si>
  <si>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
    </r>
    <r>
      <rPr>
        <sz val="11"/>
        <color rgb="FF000000"/>
        <rFont val="Calibri"/>
      </rPr>
      <t xml:space="preserve"> with the configured options:</t>
    </r>
    <r>
      <rPr>
        <sz val="11"/>
        <color rgb="FF000000"/>
        <rFont val="Calibri"/>
      </rPr>
      <t xml:space="preserve">
</t>
    </r>
    <r>
      <rPr>
        <sz val="11"/>
        <color rgb="FF006096"/>
        <rFont val="Roboto Condensed"/>
      </rPr>
      <t># mount -o remount /var</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</si>
  <si>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</si>
  <si>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/var/tmp</t>
  </si>
  <si>
    <t>1.1.2.5.1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</si>
  <si>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</si>
  <si>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</si>
  <si>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Temporary files residing in </t>
    </r>
    <r>
      <rPr>
        <b/>
        <sz val="11"/>
        <color rgb="FF000000"/>
        <rFont val="Calibri"/>
      </rPr>
      <t>/var/tmp</t>
    </r>
    <r>
      <rPr>
        <sz val="11"/>
        <color rgb="FF000000"/>
        <rFont val="Calibri"/>
      </rPr>
      <t xml:space="preserve"> are to be preserved between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</si>
  <si>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t>
    </r>
    <r>
      <rPr>
        <sz val="11"/>
        <color rgb="FF006096"/>
        <rFont val="Roboto Condensed"/>
      </rPr>
      <t xml:space="preserve">
</t>
    </r>
    <r>
      <rPr>
        <sz val="11"/>
        <color rgb="FF006096"/>
        <rFont val="Roboto Condensed"/>
      </rPr>
      <t>/var/tmp   /dev/sdb ext4   rw,nosuid,nodev,noexec,relatime,seclabel</t>
    </r>
    <r>
      <rPr>
        <sz val="11"/>
        <color rgb="FF006096"/>
        <rFont val="Roboto Condensed"/>
      </rPr>
      <t xml:space="preserve">
</t>
    </r>
  </si>
  <si>
    <t>1.1.2.5.2</t>
  </si>
  <si>
    <r>
      <rPr>
        <sz val="11"/>
        <rFont val="Calibri"/>
      </rPr>
      <t>Ensure nodev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</si>
  <si>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</si>
  <si>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</si>
  <si>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1.1.2.5.3</t>
  </si>
  <si>
    <r>
      <rPr>
        <sz val="11"/>
        <rFont val="Calibri"/>
      </rPr>
      <t>Ensure nosuid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</si>
  <si>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</si>
  <si>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</si>
  <si>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1.1.2.5.4</t>
  </si>
  <si>
    <r>
      <rPr>
        <sz val="11"/>
        <rFont val="Calibri"/>
      </rPr>
      <t>Ensure noexec option set on /var/tmp partition</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</si>
  <si>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/var/tmp</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/var/tmp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with the configured options:</t>
    </r>
    <r>
      <rPr>
        <sz val="11"/>
        <color rgb="FF000000"/>
        <rFont val="Calibri"/>
      </rPr>
      <t xml:space="preserve">
</t>
    </r>
    <r>
      <rPr>
        <sz val="11"/>
        <color rgb="FF006096"/>
        <rFont val="Roboto Condensed"/>
      </rPr>
      <t># mount -o remount /var/tmp</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</si>
  <si>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/var/tmp</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/var/tmp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</si>
  <si>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t>
  </si>
  <si>
    <t>1.1.2.6.1</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</si>
  <si>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</si>
  <si>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</si>
  <si>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</si>
  <si>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-kn /var/log</t>
    </r>
    <r>
      <rPr>
        <sz val="11"/>
        <color rgb="FF006096"/>
        <rFont val="Roboto Condensed"/>
      </rPr>
      <t xml:space="preserve">
</t>
    </r>
    <r>
      <rPr>
        <sz val="11"/>
        <color rgb="FF006096"/>
        <rFont val="Roboto Condensed"/>
      </rPr>
      <t>/var/log /dev/sdb ext4   rw,nosuid,nodev,noexec,relatime,seclabel</t>
    </r>
    <r>
      <rPr>
        <sz val="11"/>
        <color rgb="FF006096"/>
        <rFont val="Roboto Condensed"/>
      </rPr>
      <t xml:space="preserve">
</t>
    </r>
  </si>
  <si>
    <t>1.1.2.6.2</t>
  </si>
  <si>
    <r>
      <rPr>
        <sz val="11"/>
        <rFont val="Calibri"/>
      </rPr>
      <t>Ensure nodev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</si>
  <si>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</si>
  <si>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</si>
  <si>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1.1.2.6.3</t>
  </si>
  <si>
    <r>
      <rPr>
        <sz val="11"/>
        <rFont val="Calibri"/>
      </rPr>
      <t>Ensure nosuid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</si>
  <si>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</si>
  <si>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</si>
  <si>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1.1.2.6.4</t>
  </si>
  <si>
    <r>
      <rPr>
        <sz val="11"/>
        <rFont val="Calibri"/>
      </rPr>
      <t>Ensure noexec option set on /var/log partition</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</si>
  <si>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t>
    </r>
    <r>
      <rPr>
        <sz val="11"/>
        <color rgb="FF000000"/>
        <rFont val="Calibri"/>
      </rPr>
      <t xml:space="preserve"> with the configured options:</t>
    </r>
    <r>
      <rPr>
        <sz val="11"/>
        <color rgb="FF000000"/>
        <rFont val="Calibri"/>
      </rPr>
      <t xml:space="preserve">
</t>
    </r>
    <r>
      <rPr>
        <sz val="11"/>
        <color rgb="FF006096"/>
        <rFont val="Roboto Condensed"/>
      </rPr>
      <t># mount -o remount /var/log</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</si>
  <si>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</si>
  <si>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/var/log/audit</t>
  </si>
  <si>
    <t>1.1.2.7.1</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</si>
  <si>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</si>
  <si>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</si>
  <si>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</si>
  <si>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-kn /var/log/audit</t>
    </r>
    <r>
      <rPr>
        <sz val="11"/>
        <color rgb="FF006096"/>
        <rFont val="Roboto Condensed"/>
      </rPr>
      <t xml:space="preserve">
</t>
    </r>
    <r>
      <rPr>
        <sz val="11"/>
        <color rgb="FF006096"/>
        <rFont val="Roboto Condensed"/>
      </rPr>
      <t>/var/log/audit /dev/sdb ext4   rw,nosuid,nodev,noexec,relatime,seclabel</t>
    </r>
    <r>
      <rPr>
        <sz val="11"/>
        <color rgb="FF006096"/>
        <rFont val="Roboto Condensed"/>
      </rPr>
      <t xml:space="preserve">
</t>
    </r>
  </si>
  <si>
    <t>1.1.2.7.2</t>
  </si>
  <si>
    <r>
      <rPr>
        <sz val="11"/>
        <rFont val="Calibri"/>
      </rPr>
      <t>Ensure nodev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</si>
  <si>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</si>
  <si>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nodev</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nodev</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</si>
  <si>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1.1.2.7.3</t>
  </si>
  <si>
    <r>
      <rPr>
        <sz val="11"/>
        <rFont val="Calibri"/>
      </rPr>
      <t>Ensure nosuid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</si>
  <si>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</si>
  <si>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nosuid</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nosuid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</si>
  <si>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1.1.2.7.4</t>
  </si>
  <si>
    <r>
      <rPr>
        <sz val="11"/>
        <rFont val="Calibri"/>
      </rPr>
      <t>Ensure noexec option set on /var/log/audit partition</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</si>
  <si>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/var/log/audit</t>
    </r>
    <r>
      <rPr>
        <sz val="11"/>
        <color rgb="FF000000"/>
        <rFont val="Calibri"/>
      </rPr>
      <t xml:space="preserve"> partition.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/var/log/audit    &lt;fstype&gt;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/var/log/audit</t>
    </r>
    <r>
      <rPr>
        <sz val="11"/>
        <color rgb="FF000000"/>
        <rFont val="Calibri"/>
      </rPr>
      <t xml:space="preserve"> with the configured options:</t>
    </r>
    <r>
      <rPr>
        <sz val="11"/>
        <color rgb="FF000000"/>
        <rFont val="Calibri"/>
      </rPr>
      <t xml:space="preserve">
</t>
    </r>
    <r>
      <rPr>
        <sz val="11"/>
        <color rgb="FF006096"/>
        <rFont val="Roboto Condensed"/>
      </rPr>
      <t># mount -o remount /var/log/audit</t>
    </r>
    <r>
      <rPr>
        <sz val="11"/>
        <color rgb="FF006096"/>
        <rFont val="Roboto Condensed"/>
      </rPr>
      <t xml:space="preserve">
</t>
    </r>
  </si>
  <si>
    <r>
      <rPr>
        <b/>
        <sz val="11"/>
        <color rgb="FF000000"/>
        <rFont val="Calibri"/>
      </rPr>
      <t>- IF -</t>
    </r>
    <r>
      <rPr>
        <sz val="11"/>
        <color rgb="FF000000"/>
        <rFont val="Calibri"/>
      </rPr>
      <t xml:space="preserve"> a separate partition exists for </t>
    </r>
    <r>
      <rPr>
        <b/>
        <sz val="11"/>
        <color rgb="FF000000"/>
        <rFont val="Calibri"/>
      </rPr>
      <t>/var/log/audit</t>
    </r>
    <r>
      <rPr>
        <sz val="11"/>
        <color rgb="FF000000"/>
        <rFont val="Calibri"/>
      </rPr>
      <t xml:space="preserve">,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0000"/>
        <rFont val="Calibri"/>
      </rPr>
      <t xml:space="preserve">Run the following command to verify that the </t>
    </r>
    <r>
      <rPr>
        <b/>
        <sz val="11"/>
        <color rgb="FF000000"/>
        <rFont val="Calibri"/>
      </rPr>
      <t>noexec</t>
    </r>
    <r>
      <rPr>
        <sz val="11"/>
        <color rgb="FF000000"/>
        <rFont val="Calibri"/>
      </rPr>
      <t xml:space="preserve"> mount option is set.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findmnt -kn /var/log/audit | grep -v noexec</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</si>
  <si>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Package Repositories</t>
  </si>
  <si>
    <t>1.2.1.1</t>
  </si>
  <si>
    <r>
      <rPr>
        <sz val="11"/>
        <rFont val="Calibri"/>
      </rPr>
      <t>Ensure GPG keys are configured</t>
    </r>
  </si>
  <si>
    <t>Manual</t>
  </si>
  <si>
    <r>
      <rPr>
        <sz val="11"/>
        <color rgb="FF000000"/>
        <rFont val="Calibri"/>
      </rPr>
      <t>Update your package manager GPG keys in accordance with site policy.</t>
    </r>
  </si>
  <si>
    <r>
      <rPr>
        <sz val="11"/>
        <color rgb="FF000000"/>
        <rFont val="Calibri"/>
      </rPr>
      <t>Most package managers implement GPG key signing to verify package integrity during installation.</t>
    </r>
  </si>
  <si>
    <r>
      <rPr>
        <sz val="11"/>
        <color rgb="FF000000"/>
        <rFont val="Calibri"/>
      </rPr>
      <t>Verify GPG keys are configured correctly for your package manager:</t>
    </r>
    <r>
      <rPr>
        <sz val="11"/>
        <color rgb="FF000000"/>
        <rFont val="Calibri"/>
      </rPr>
      <t xml:space="preserve">
</t>
    </r>
    <r>
      <rPr>
        <sz val="11"/>
        <color rgb="FF006096"/>
        <rFont val="Roboto Condensed"/>
      </rPr>
      <t># apt-key list</t>
    </r>
    <r>
      <rPr>
        <sz val="11"/>
        <color rgb="FF006096"/>
        <rFont val="Roboto Condensed"/>
      </rPr>
      <t xml:space="preserve">
</t>
    </r>
  </si>
  <si>
    <t>1.2.1.2</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</si>
  <si>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</si>
  <si>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</si>
  <si>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package manager repositories configured to ensure they receive the latest patches and updates.</t>
    </r>
  </si>
  <si>
    <r>
      <rPr>
        <sz val="11"/>
        <color rgb="FF000000"/>
        <rFont val="Calibri"/>
      </rPr>
      <t>Run the following command and verify package repositories are configured correctly:</t>
    </r>
    <r>
      <rPr>
        <sz val="11"/>
        <color rgb="FF000000"/>
        <rFont val="Calibri"/>
      </rPr>
      <t xml:space="preserve">
</t>
    </r>
    <r>
      <rPr>
        <sz val="11"/>
        <color rgb="FF006096"/>
        <rFont val="Roboto Condensed"/>
      </rPr>
      <t># apt-cache policy</t>
    </r>
    <r>
      <rPr>
        <sz val="11"/>
        <color rgb="FF006096"/>
        <rFont val="Roboto Condensed"/>
      </rPr>
      <t xml:space="preserve">
</t>
    </r>
  </si>
  <si>
    <t>Configure Package Updates</t>
  </si>
  <si>
    <t>1.2.2.1</t>
  </si>
  <si>
    <r>
      <rPr>
        <sz val="11"/>
        <rFont val="Calibri"/>
      </rPr>
      <t>Ensure updates, patches, and additional security software are installed</t>
    </r>
  </si>
  <si>
    <r>
      <rPr>
        <sz val="11"/>
        <color rgb="FF000000"/>
        <rFont val="Calibri"/>
      </rPr>
      <t>Run the following command to update all packages following local site policy guidance on applying updates and patches:</t>
    </r>
    <r>
      <rPr>
        <sz val="11"/>
        <color rgb="FF000000"/>
        <rFont val="Calibri"/>
      </rPr>
      <t xml:space="preserve">
</t>
    </r>
    <r>
      <rPr>
        <sz val="11"/>
        <color rgb="FF006096"/>
        <rFont val="Roboto Condensed"/>
      </rPr>
      <t># apt update</t>
    </r>
    <r>
      <rPr>
        <sz val="11"/>
        <color rgb="FF006096"/>
        <rFont val="Roboto Condensed"/>
      </rPr>
      <t xml:space="preserve">
</t>
    </r>
    <r>
      <rPr>
        <sz val="11"/>
        <color rgb="FF006096"/>
        <rFont val="Roboto Condensed"/>
      </rPr>
      <t># apt upgrade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 apt dist-upgrade</t>
    </r>
    <r>
      <rPr>
        <sz val="11"/>
        <color rgb="FF006096"/>
        <rFont val="Roboto Condensed"/>
      </rPr>
      <t xml:space="preserve">
</t>
    </r>
  </si>
  <si>
    <r>
      <rPr>
        <sz val="11"/>
        <color rgb="FF000000"/>
        <rFont val="Calibri"/>
      </rPr>
      <t>Periodically patches are released for included software either due to security flaws or to include additional functionality.</t>
    </r>
  </si>
  <si>
    <r>
      <rPr>
        <sz val="11"/>
        <color rgb="FF000000"/>
        <rFont val="Calibri"/>
      </rPr>
      <t>Verify there are no updates or patches to install:</t>
    </r>
    <r>
      <rPr>
        <sz val="11"/>
        <color rgb="FF000000"/>
        <rFont val="Calibri"/>
      </rPr>
      <t xml:space="preserve">
</t>
    </r>
    <r>
      <rPr>
        <sz val="11"/>
        <color rgb="FF006096"/>
        <rFont val="Roboto Condensed"/>
      </rPr>
      <t># apt update</t>
    </r>
    <r>
      <rPr>
        <sz val="11"/>
        <color rgb="FF006096"/>
        <rFont val="Roboto Condensed"/>
      </rPr>
      <t xml:space="preserve">
</t>
    </r>
    <r>
      <rPr>
        <sz val="11"/>
        <color rgb="FF006096"/>
        <rFont val="Roboto Condensed"/>
      </rPr>
      <t># apt -s upgrade</t>
    </r>
    <r>
      <rPr>
        <sz val="11"/>
        <color rgb="FF006096"/>
        <rFont val="Roboto Condensed"/>
      </rPr>
      <t xml:space="preserve">
</t>
    </r>
  </si>
  <si>
    <t>Configure AppArmor</t>
  </si>
  <si>
    <t>1.3.1.1</t>
  </si>
  <si>
    <r>
      <rPr>
        <sz val="11"/>
        <rFont val="Calibri"/>
      </rPr>
      <t>Ensure AppArmor is installed</t>
    </r>
  </si>
  <si>
    <r>
      <rPr>
        <sz val="11"/>
        <color rgb="FF000000"/>
        <rFont val="Calibri"/>
      </rPr>
      <t>Install AppArmor.</t>
    </r>
    <r>
      <rPr>
        <sz val="11"/>
        <color rgb="FF000000"/>
        <rFont val="Calibri"/>
      </rPr>
      <t xml:space="preserve">
</t>
    </r>
    <r>
      <rPr>
        <sz val="11"/>
        <color rgb="FF006096"/>
        <rFont val="Roboto Condensed"/>
      </rPr>
      <t># apt install apparmor apparmor-utils</t>
    </r>
    <r>
      <rPr>
        <sz val="11"/>
        <color rgb="FF006096"/>
        <rFont val="Roboto Condensed"/>
      </rPr>
      <t xml:space="preserve">
</t>
    </r>
  </si>
  <si>
    <r>
      <rPr>
        <sz val="11"/>
        <color rgb="FF000000"/>
        <rFont val="Calibri"/>
      </rPr>
      <t>AppArmor provides Mandatory Access Controls.</t>
    </r>
  </si>
  <si>
    <r>
      <rPr>
        <sz val="11"/>
        <color rgb="FF000000"/>
        <rFont val="Calibri"/>
      </rPr>
      <t xml:space="preserve">Run the following command to verify that </t>
    </r>
    <r>
      <rPr>
        <b/>
        <sz val="11"/>
        <color rgb="FF000000"/>
        <rFont val="Calibri"/>
      </rPr>
      <t>apparmor</t>
    </r>
    <r>
      <rPr>
        <sz val="11"/>
        <color rgb="FF000000"/>
        <rFont val="Calibri"/>
      </rPr>
      <t xml:space="preserve"> is installed:</t>
    </r>
    <r>
      <rPr>
        <sz val="11"/>
        <color rgb="FF000000"/>
        <rFont val="Calibri"/>
      </rPr>
      <t xml:space="preserve">
</t>
    </r>
    <r>
      <rPr>
        <sz val="11"/>
        <color rgb="FF006096"/>
        <rFont val="Roboto Condensed"/>
      </rPr>
      <t xml:space="preserve"># dpkg-query -s apparmor &amp;&gt;/dev/null &amp;&amp; echo "apparmor is installed" </t>
    </r>
    <r>
      <rPr>
        <sz val="11"/>
        <color rgb="FF006096"/>
        <rFont val="Roboto Condensed"/>
      </rPr>
      <t xml:space="preserve">
</t>
    </r>
    <r>
      <rPr>
        <sz val="11"/>
        <color rgb="FF006096"/>
        <rFont val="Roboto Condensed"/>
      </rPr>
      <t>apparmor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apparmor-utils</t>
    </r>
    <r>
      <rPr>
        <sz val="11"/>
        <color rgb="FF000000"/>
        <rFont val="Calibri"/>
      </rPr>
      <t xml:space="preserve"> is installed:</t>
    </r>
    <r>
      <rPr>
        <sz val="11"/>
        <color rgb="FF000000"/>
        <rFont val="Calibri"/>
      </rPr>
      <t xml:space="preserve">
</t>
    </r>
    <r>
      <rPr>
        <sz val="11"/>
        <color rgb="FF006096"/>
        <rFont val="Roboto Condensed"/>
      </rPr>
      <t xml:space="preserve"># dpkg-query -s apparmor-utils &amp;&gt;/dev/null &amp;&amp; echo "apparmor-utils is installed" </t>
    </r>
    <r>
      <rPr>
        <sz val="11"/>
        <color rgb="FF006096"/>
        <rFont val="Roboto Condensed"/>
      </rPr>
      <t xml:space="preserve">
</t>
    </r>
    <r>
      <rPr>
        <sz val="11"/>
        <color rgb="FF006096"/>
        <rFont val="Roboto Condensed"/>
      </rPr>
      <t>apparmor-utils is installed</t>
    </r>
    <r>
      <rPr>
        <sz val="11"/>
        <color rgb="FF006096"/>
        <rFont val="Roboto Condensed"/>
      </rPr>
      <t xml:space="preserve">
</t>
    </r>
  </si>
  <si>
    <t>1.3.1.2</t>
  </si>
  <si>
    <r>
      <rPr>
        <sz val="11"/>
        <rFont val="Calibri"/>
      </rPr>
      <t>Ensure AppArmor is enabled in the bootloader configuration</t>
    </r>
  </si>
  <si>
    <r>
      <rPr>
        <sz val="11"/>
        <color rgb="FF000000"/>
        <rFont val="Calibri"/>
      </rPr>
      <t xml:space="preserve">Edit </t>
    </r>
    <r>
      <rPr>
        <b/>
        <sz val="11"/>
        <color rgb="FF000000"/>
        <rFont val="Calibri"/>
      </rPr>
      <t>/etc/default/grub</t>
    </r>
    <r>
      <rPr>
        <sz val="11"/>
        <color rgb="FF000000"/>
        <rFont val="Calibri"/>
      </rPr>
      <t xml:space="preserve"> and add the </t>
    </r>
    <r>
      <rPr>
        <b/>
        <sz val="11"/>
        <color rgb="FF000000"/>
        <rFont val="Calibri"/>
      </rPr>
      <t>apparmor=1</t>
    </r>
    <r>
      <rPr>
        <sz val="11"/>
        <color rgb="FF000000"/>
        <rFont val="Calibri"/>
      </rPr>
      <t xml:space="preserve"> and </t>
    </r>
    <r>
      <rPr>
        <b/>
        <sz val="11"/>
        <color rgb="FF000000"/>
        <rFont val="Calibri"/>
      </rPr>
      <t>security=apparmor</t>
    </r>
    <r>
      <rPr>
        <sz val="11"/>
        <color rgb="FF000000"/>
        <rFont val="Calibri"/>
      </rPr>
      <t xml:space="preserve"> parameters to the </t>
    </r>
    <r>
      <rPr>
        <b/>
        <sz val="11"/>
        <color rgb="FF000000"/>
        <rFont val="Calibri"/>
      </rPr>
      <t>GRUB_CMDLINE_LINUX=</t>
    </r>
    <r>
      <rPr>
        <sz val="11"/>
        <color rgb="FF000000"/>
        <rFont val="Calibri"/>
      </rPr>
      <t xml:space="preserve"> line</t>
    </r>
    <r>
      <rPr>
        <sz val="11"/>
        <color rgb="FF000000"/>
        <rFont val="Calibri"/>
      </rPr>
      <t xml:space="preserve">
</t>
    </r>
    <r>
      <rPr>
        <sz val="11"/>
        <color rgb="FF006096"/>
        <rFont val="Roboto Condensed"/>
      </rPr>
      <t>GRUB_CMDLINE_LINUX="apparmor=1 security=apparmor"</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</si>
  <si>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Configure AppArmor to be enabled at boot time and verify that it has not been overwritten by the bootloader boot parameters.</t>
    </r>
    <r>
      <rPr>
        <sz val="11"/>
        <color rgb="FF000000"/>
        <rFont val="Calibri"/>
      </rPr>
      <t xml:space="preserve">
</t>
    </r>
    <r>
      <rPr>
        <i/>
        <sz val="11"/>
        <color rgb="FF000000"/>
        <rFont val="Calibri"/>
      </rPr>
      <t>Note: This recommendation is designed around the grub bootloader, if LILO or another bootloader is in use in your environment enact equivalent settings.</t>
    </r>
  </si>
  <si>
    <r>
      <rPr>
        <sz val="11"/>
        <color rgb="FF000000"/>
        <rFont val="Calibri"/>
      </rPr>
      <t xml:space="preserve">Run the following commands to verify that all </t>
    </r>
    <r>
      <rPr>
        <b/>
        <sz val="11"/>
        <color rgb="FF000000"/>
        <rFont val="Calibri"/>
      </rPr>
      <t>linux</t>
    </r>
    <r>
      <rPr>
        <sz val="11"/>
        <color rgb="FF000000"/>
        <rFont val="Calibri"/>
      </rPr>
      <t xml:space="preserve"> lines have the </t>
    </r>
    <r>
      <rPr>
        <b/>
        <sz val="11"/>
        <color rgb="FF000000"/>
        <rFont val="Calibri"/>
      </rPr>
      <t>apparmor=1</t>
    </r>
    <r>
      <rPr>
        <sz val="11"/>
        <color rgb="FF000000"/>
        <rFont val="Calibri"/>
      </rPr>
      <t xml:space="preserve"> and </t>
    </r>
    <r>
      <rPr>
        <b/>
        <sz val="11"/>
        <color rgb="FF000000"/>
        <rFont val="Calibri"/>
      </rPr>
      <t>security=apparmor</t>
    </r>
    <r>
      <rPr>
        <sz val="11"/>
        <color rgb="FF000000"/>
        <rFont val="Calibri"/>
      </rPr>
      <t xml:space="preserve"> parameters set:</t>
    </r>
    <r>
      <rPr>
        <sz val="11"/>
        <color rgb="FF000000"/>
        <rFont val="Calibri"/>
      </rPr>
      <t xml:space="preserve">
</t>
    </r>
    <r>
      <rPr>
        <sz val="11"/>
        <color rgb="FF006096"/>
        <rFont val="Roboto Condensed"/>
      </rPr>
      <t># grep "^\s*linux" /boot/grub/grub.cfg | grep -v "apparmor=1"</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6096"/>
        <rFont val="Roboto Condensed"/>
      </rPr>
      <t># grep "^\s*linux" /boot/grub/grub.cfg | grep -v "security=apparmor"</t>
    </r>
    <r>
      <rPr>
        <sz val="11"/>
        <color rgb="FF006096"/>
        <rFont val="Roboto Condensed"/>
      </rPr>
      <t xml:space="preserve">
</t>
    </r>
    <r>
      <rPr>
        <sz val="11"/>
        <color rgb="FF006096"/>
        <rFont val="Roboto Condensed"/>
      </rPr>
      <t>Nothing should be returned</t>
    </r>
    <r>
      <rPr>
        <sz val="11"/>
        <color rgb="FF006096"/>
        <rFont val="Roboto Condensed"/>
      </rPr>
      <t xml:space="preserve">
</t>
    </r>
  </si>
  <si>
    <t>1.3.1.3</t>
  </si>
  <si>
    <r>
      <rPr>
        <sz val="11"/>
        <rFont val="Calibri"/>
      </rPr>
      <t>Ensure all AppArmor Profiles are in enforce or complain mode</t>
    </r>
  </si>
  <si>
    <r>
      <rPr>
        <sz val="11"/>
        <color rgb="FF000000"/>
        <rFont val="Calibri"/>
      </rPr>
      <t>Run the following command to set all profiles to enforce mode:</t>
    </r>
    <r>
      <rPr>
        <sz val="11"/>
        <color rgb="FF000000"/>
        <rFont val="Calibri"/>
      </rPr>
      <t xml:space="preserve">
</t>
    </r>
    <r>
      <rPr>
        <sz val="11"/>
        <color rgb="FF006096"/>
        <rFont val="Roboto Condensed"/>
      </rPr>
      <t># aa-enforce /etc/apparmor.d/*</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Run the following command to set all profiles to complain mode:</t>
    </r>
    <r>
      <rPr>
        <sz val="11"/>
        <color rgb="FF000000"/>
        <rFont val="Calibri"/>
      </rPr>
      <t xml:space="preserve">
</t>
    </r>
    <r>
      <rPr>
        <sz val="11"/>
        <color rgb="FF006096"/>
        <rFont val="Roboto Condensed"/>
      </rPr>
      <t># aa-complain /etc/apparmor.d/*</t>
    </r>
    <r>
      <rPr>
        <sz val="11"/>
        <color rgb="FF006096"/>
        <rFont val="Roboto Condensed"/>
      </rPr>
      <t xml:space="preserve">
</t>
    </r>
    <r>
      <rPr>
        <sz val="11"/>
        <color rgb="FF000000"/>
        <rFont val="Calibri"/>
      </rPr>
      <t xml:space="preserve">
</t>
    </r>
    <r>
      <rPr>
        <i/>
        <sz val="11"/>
        <color rgb="FF000000"/>
        <rFont val="Calibri"/>
      </rPr>
      <t>Note: Any unconfined processes may need to have a profile created or activated for them and then be restarted</t>
    </r>
  </si>
  <si>
    <r>
      <rPr>
        <sz val="11"/>
        <color rgb="FF000000"/>
        <rFont val="Calibri"/>
      </rPr>
      <t>AppArmor profiles define what resources applications are able to access.</t>
    </r>
  </si>
  <si>
    <r>
      <rPr>
        <sz val="11"/>
        <color rgb="FF000000"/>
        <rFont val="Calibri"/>
      </rPr>
      <t>Run the following command and verify that profiles are loaded, and are in either enforce or complain mode:</t>
    </r>
    <r>
      <rPr>
        <sz val="11"/>
        <color rgb="FF000000"/>
        <rFont val="Calibri"/>
      </rPr>
      <t xml:space="preserve">
</t>
    </r>
    <r>
      <rPr>
        <sz val="11"/>
        <color rgb="FF006096"/>
        <rFont val="Roboto Condensed"/>
      </rPr>
      <t># apparmor_status | grep profiles</t>
    </r>
    <r>
      <rPr>
        <sz val="11"/>
        <color rgb="FF006096"/>
        <rFont val="Roboto Condensed"/>
      </rPr>
      <t xml:space="preserve">
</t>
    </r>
    <r>
      <rPr>
        <sz val="11"/>
        <color rgb="FF000000"/>
        <rFont val="Calibri"/>
      </rPr>
      <t xml:space="preserve">
</t>
    </r>
    <r>
      <rPr>
        <sz val="11"/>
        <color rgb="FF000000"/>
        <rFont val="Calibri"/>
      </rPr>
      <t>Review output and ensure that profiles are loaded, and in either enforce or complain mode:</t>
    </r>
    <r>
      <rPr>
        <sz val="11"/>
        <color rgb="FF000000"/>
        <rFont val="Calibri"/>
      </rPr>
      <t xml:space="preserve">
</t>
    </r>
    <r>
      <rPr>
        <sz val="11"/>
        <color rgb="FF006096"/>
        <rFont val="Roboto Condensed"/>
      </rPr>
      <t>37 profiles are loaded.</t>
    </r>
    <r>
      <rPr>
        <sz val="11"/>
        <color rgb="FF006096"/>
        <rFont val="Roboto Condensed"/>
      </rPr>
      <t xml:space="preserve">
</t>
    </r>
    <r>
      <rPr>
        <sz val="11"/>
        <color rgb="FF006096"/>
        <rFont val="Roboto Condensed"/>
      </rPr>
      <t>35 profiles are in enforce mode.</t>
    </r>
    <r>
      <rPr>
        <sz val="11"/>
        <color rgb="FF006096"/>
        <rFont val="Roboto Condensed"/>
      </rPr>
      <t xml:space="preserve">
</t>
    </r>
    <r>
      <rPr>
        <sz val="11"/>
        <color rgb="FF006096"/>
        <rFont val="Roboto Condensed"/>
      </rPr>
      <t>2 profiles are in complain mode.</t>
    </r>
    <r>
      <rPr>
        <sz val="11"/>
        <color rgb="FF006096"/>
        <rFont val="Roboto Condensed"/>
      </rPr>
      <t xml:space="preserve">
</t>
    </r>
    <r>
      <rPr>
        <sz val="11"/>
        <color rgb="FF006096"/>
        <rFont val="Roboto Condensed"/>
      </rPr>
      <t>4 processes have profiles defined.</t>
    </r>
    <r>
      <rPr>
        <sz val="11"/>
        <color rgb="FF006096"/>
        <rFont val="Roboto Condensed"/>
      </rPr>
      <t xml:space="preserve">
</t>
    </r>
    <r>
      <rPr>
        <sz val="11"/>
        <color rgb="FF000000"/>
        <rFont val="Calibri"/>
      </rPr>
      <t xml:space="preserve">
</t>
    </r>
    <r>
      <rPr>
        <sz val="11"/>
        <color rgb="FF000000"/>
        <rFont val="Calibri"/>
      </rPr>
      <t>Run the following command and verify no processes are unconfined</t>
    </r>
    <r>
      <rPr>
        <sz val="11"/>
        <color rgb="FF000000"/>
        <rFont val="Calibri"/>
      </rPr>
      <t xml:space="preserve">
</t>
    </r>
    <r>
      <rPr>
        <sz val="11"/>
        <color rgb="FF006096"/>
        <rFont val="Roboto Condensed"/>
      </rPr>
      <t># apparmor_status | grep processes</t>
    </r>
    <r>
      <rPr>
        <sz val="11"/>
        <color rgb="FF006096"/>
        <rFont val="Roboto Condensed"/>
      </rPr>
      <t xml:space="preserve">
</t>
    </r>
    <r>
      <rPr>
        <sz val="11"/>
        <color rgb="FF000000"/>
        <rFont val="Calibri"/>
      </rPr>
      <t xml:space="preserve">
</t>
    </r>
    <r>
      <rPr>
        <sz val="11"/>
        <color rgb="FF000000"/>
        <rFont val="Calibri"/>
      </rPr>
      <t>Review the output and ensure no processes are unconfined:</t>
    </r>
    <r>
      <rPr>
        <sz val="11"/>
        <color rgb="FF000000"/>
        <rFont val="Calibri"/>
      </rPr>
      <t xml:space="preserve">
</t>
    </r>
    <r>
      <rPr>
        <sz val="11"/>
        <color rgb="FF006096"/>
        <rFont val="Roboto Condensed"/>
      </rPr>
      <t>4 processes have profiles defined.</t>
    </r>
    <r>
      <rPr>
        <sz val="11"/>
        <color rgb="FF006096"/>
        <rFont val="Roboto Condensed"/>
      </rPr>
      <t xml:space="preserve">
</t>
    </r>
    <r>
      <rPr>
        <sz val="11"/>
        <color rgb="FF006096"/>
        <rFont val="Roboto Condensed"/>
      </rPr>
      <t>4 processes are in enforce mode.</t>
    </r>
    <r>
      <rPr>
        <sz val="11"/>
        <color rgb="FF006096"/>
        <rFont val="Roboto Condensed"/>
      </rPr>
      <t xml:space="preserve">
</t>
    </r>
    <r>
      <rPr>
        <sz val="11"/>
        <color rgb="FF006096"/>
        <rFont val="Roboto Condensed"/>
      </rPr>
      <t>0 processes are in complain mode.</t>
    </r>
    <r>
      <rPr>
        <sz val="11"/>
        <color rgb="FF006096"/>
        <rFont val="Roboto Condensed"/>
      </rPr>
      <t xml:space="preserve">
</t>
    </r>
    <r>
      <rPr>
        <sz val="11"/>
        <color rgb="FF006096"/>
        <rFont val="Roboto Condensed"/>
      </rPr>
      <t>0 processes are unconfined but have a profile defined.</t>
    </r>
    <r>
      <rPr>
        <sz val="11"/>
        <color rgb="FF006096"/>
        <rFont val="Roboto Condensed"/>
      </rPr>
      <t xml:space="preserve">
</t>
    </r>
  </si>
  <si>
    <t>1.3.1.4</t>
  </si>
  <si>
    <r>
      <rPr>
        <sz val="11"/>
        <rFont val="Calibri"/>
      </rPr>
      <t>Ensure all AppArmor Profiles are enforcing</t>
    </r>
  </si>
  <si>
    <r>
      <rPr>
        <sz val="11"/>
        <color rgb="FF000000"/>
        <rFont val="Calibri"/>
      </rPr>
      <t>Run the following command to set all profiles to enforce mode:</t>
    </r>
    <r>
      <rPr>
        <sz val="11"/>
        <color rgb="FF000000"/>
        <rFont val="Calibri"/>
      </rPr>
      <t xml:space="preserve">
</t>
    </r>
    <r>
      <rPr>
        <sz val="11"/>
        <color rgb="FF006096"/>
        <rFont val="Roboto Condensed"/>
      </rPr>
      <t># aa-enforce /etc/apparmor.d/*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Any unconfined processes may need to have a profile created or activated for them and then be restarted</t>
    </r>
  </si>
  <si>
    <r>
      <rPr>
        <sz val="11"/>
        <color rgb="FF000000"/>
        <rFont val="Calibri"/>
      </rPr>
      <t>Run the following commands and verify that profiles are loaded and are not in complain mode:</t>
    </r>
    <r>
      <rPr>
        <sz val="11"/>
        <color rgb="FF000000"/>
        <rFont val="Calibri"/>
      </rPr>
      <t xml:space="preserve">
</t>
    </r>
    <r>
      <rPr>
        <sz val="11"/>
        <color rgb="FF006096"/>
        <rFont val="Roboto Condensed"/>
      </rPr>
      <t># apparmor_status | grep profiles</t>
    </r>
    <r>
      <rPr>
        <sz val="11"/>
        <color rgb="FF006096"/>
        <rFont val="Roboto Condensed"/>
      </rPr>
      <t xml:space="preserve">
</t>
    </r>
    <r>
      <rPr>
        <sz val="11"/>
        <color rgb="FF000000"/>
        <rFont val="Calibri"/>
      </rPr>
      <t xml:space="preserve">
</t>
    </r>
    <r>
      <rPr>
        <sz val="11"/>
        <color rgb="FF000000"/>
        <rFont val="Calibri"/>
      </rPr>
      <t>Review output and ensure that profiles are loaded, and in enforce mode:</t>
    </r>
    <r>
      <rPr>
        <sz val="11"/>
        <color rgb="FF000000"/>
        <rFont val="Calibri"/>
      </rPr>
      <t xml:space="preserve">
</t>
    </r>
    <r>
      <rPr>
        <sz val="11"/>
        <color rgb="FF006096"/>
        <rFont val="Roboto Condensed"/>
      </rPr>
      <t>34 profiles are loaded.</t>
    </r>
    <r>
      <rPr>
        <sz val="11"/>
        <color rgb="FF006096"/>
        <rFont val="Roboto Condensed"/>
      </rPr>
      <t xml:space="preserve">
</t>
    </r>
    <r>
      <rPr>
        <sz val="11"/>
        <color rgb="FF006096"/>
        <rFont val="Roboto Condensed"/>
      </rPr>
      <t>34 profiles are in enforce mode.</t>
    </r>
    <r>
      <rPr>
        <sz val="11"/>
        <color rgb="FF006096"/>
        <rFont val="Roboto Condensed"/>
      </rPr>
      <t xml:space="preserve">
</t>
    </r>
    <r>
      <rPr>
        <sz val="11"/>
        <color rgb="FF006096"/>
        <rFont val="Roboto Condensed"/>
      </rPr>
      <t>0 profiles are in complain mode.</t>
    </r>
    <r>
      <rPr>
        <sz val="11"/>
        <color rgb="FF006096"/>
        <rFont val="Roboto Condensed"/>
      </rPr>
      <t xml:space="preserve">
</t>
    </r>
    <r>
      <rPr>
        <sz val="11"/>
        <color rgb="FF006096"/>
        <rFont val="Roboto Condensed"/>
      </rPr>
      <t>2 processes have profiles defined.</t>
    </r>
    <r>
      <rPr>
        <sz val="11"/>
        <color rgb="FF006096"/>
        <rFont val="Roboto Condensed"/>
      </rPr>
      <t xml:space="preserve">
</t>
    </r>
    <r>
      <rPr>
        <sz val="11"/>
        <color rgb="FF000000"/>
        <rFont val="Calibri"/>
      </rPr>
      <t xml:space="preserve">
</t>
    </r>
    <r>
      <rPr>
        <sz val="11"/>
        <color rgb="FF000000"/>
        <rFont val="Calibri"/>
      </rPr>
      <t>Run the following command and verify that no processes are unconfined:</t>
    </r>
    <r>
      <rPr>
        <sz val="11"/>
        <color rgb="FF000000"/>
        <rFont val="Calibri"/>
      </rPr>
      <t xml:space="preserve">
</t>
    </r>
    <r>
      <rPr>
        <sz val="11"/>
        <color rgb="FF006096"/>
        <rFont val="Roboto Condensed"/>
      </rPr>
      <t>apparmor_status | grep processes</t>
    </r>
    <r>
      <rPr>
        <sz val="11"/>
        <color rgb="FF006096"/>
        <rFont val="Roboto Condensed"/>
      </rPr>
      <t xml:space="preserve">
</t>
    </r>
    <r>
      <rPr>
        <sz val="11"/>
        <color rgb="FF000000"/>
        <rFont val="Calibri"/>
      </rPr>
      <t xml:space="preserve">
</t>
    </r>
    <r>
      <rPr>
        <sz val="11"/>
        <color rgb="FF000000"/>
        <rFont val="Calibri"/>
      </rPr>
      <t>Review the output and ensure no processes are unconfined:</t>
    </r>
    <r>
      <rPr>
        <sz val="11"/>
        <color rgb="FF000000"/>
        <rFont val="Calibri"/>
      </rPr>
      <t xml:space="preserve">
</t>
    </r>
    <r>
      <rPr>
        <sz val="11"/>
        <color rgb="FF006096"/>
        <rFont val="Roboto Condensed"/>
      </rPr>
      <t>2 processes have profiles defined.</t>
    </r>
    <r>
      <rPr>
        <sz val="11"/>
        <color rgb="FF006096"/>
        <rFont val="Roboto Condensed"/>
      </rPr>
      <t xml:space="preserve">
</t>
    </r>
    <r>
      <rPr>
        <sz val="11"/>
        <color rgb="FF006096"/>
        <rFont val="Roboto Condensed"/>
      </rPr>
      <t>2 processes are in enforce mode.</t>
    </r>
    <r>
      <rPr>
        <sz val="11"/>
        <color rgb="FF006096"/>
        <rFont val="Roboto Condensed"/>
      </rPr>
      <t xml:space="preserve">
</t>
    </r>
    <r>
      <rPr>
        <sz val="11"/>
        <color rgb="FF006096"/>
        <rFont val="Roboto Condensed"/>
      </rPr>
      <t>0 processes are in complain mode.</t>
    </r>
    <r>
      <rPr>
        <sz val="11"/>
        <color rgb="FF006096"/>
        <rFont val="Roboto Condensed"/>
      </rPr>
      <t xml:space="preserve">
</t>
    </r>
    <r>
      <rPr>
        <sz val="11"/>
        <color rgb="FF006096"/>
        <rFont val="Roboto Condensed"/>
      </rPr>
      <t>0 processes are unconfined but have a profile defined.</t>
    </r>
    <r>
      <rPr>
        <sz val="11"/>
        <color rgb="FF006096"/>
        <rFont val="Roboto Condensed"/>
      </rPr>
      <t xml:space="preserve">
</t>
    </r>
  </si>
  <si>
    <t>Configure Bootloader</t>
  </si>
  <si>
    <t>1.4.1</t>
  </si>
  <si>
    <r>
      <rPr>
        <sz val="11"/>
        <rFont val="Calibri"/>
      </rPr>
      <t>Ensure bootloader password is set</t>
    </r>
  </si>
  <si>
    <r>
      <rPr>
        <sz val="11"/>
        <color rgb="FF000000"/>
        <rFont val="Calibri"/>
      </rPr>
      <t xml:space="preserve">Create an encrypted password with </t>
    </r>
    <r>
      <rPr>
        <b/>
        <sz val="11"/>
        <color rgb="FF000000"/>
        <rFont val="Calibri"/>
      </rPr>
      <t>grub-mkpasswd-pbkdf2</t>
    </r>
    <r>
      <rPr>
        <sz val="11"/>
        <color rgb="FF000000"/>
        <rFont val="Calibri"/>
      </rPr>
      <t>:</t>
    </r>
    <r>
      <rPr>
        <sz val="11"/>
        <color rgb="FF000000"/>
        <rFont val="Calibri"/>
      </rPr>
      <t xml:space="preserve">
</t>
    </r>
    <r>
      <rPr>
        <sz val="11"/>
        <color rgb="FF006096"/>
        <rFont val="Roboto Condensed"/>
      </rPr>
      <t># grub-mkpasswd-pbkdf2 --iteration-count=600000 --salt=64</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Reenter password: &lt;password&gt;</t>
    </r>
    <r>
      <rPr>
        <sz val="11"/>
        <color rgb="FF006096"/>
        <rFont val="Roboto Condensed"/>
      </rPr>
      <t xml:space="preserve">
</t>
    </r>
    <r>
      <rPr>
        <sz val="11"/>
        <color rgb="FF006096"/>
        <rFont val="Roboto Condensed"/>
      </rPr>
      <t>PBKDF2 hash of your password is &lt;encrypted-password&gt;</t>
    </r>
    <r>
      <rPr>
        <sz val="11"/>
        <color rgb="FF006096"/>
        <rFont val="Roboto Condensed"/>
      </rPr>
      <t xml:space="preserve">
</t>
    </r>
    <r>
      <rPr>
        <sz val="11"/>
        <color rgb="FF000000"/>
        <rFont val="Calibri"/>
      </rPr>
      <t xml:space="preserve">
</t>
    </r>
    <r>
      <rPr>
        <sz val="11"/>
        <color rgb="FF000000"/>
        <rFont val="Calibri"/>
      </rPr>
      <t xml:space="preserve">Add the following into a custom </t>
    </r>
    <r>
      <rPr>
        <b/>
        <sz val="11"/>
        <color rgb="FF000000"/>
        <rFont val="Calibri"/>
      </rPr>
      <t>/etc/grub.d</t>
    </r>
    <r>
      <rPr>
        <sz val="11"/>
        <color rgb="FF000000"/>
        <rFont val="Calibri"/>
      </rPr>
      <t xml:space="preserve"> configuration file:</t>
    </r>
    <r>
      <rPr>
        <sz val="11"/>
        <color rgb="FF000000"/>
        <rFont val="Calibri"/>
      </rPr>
      <t xml:space="preserve">
</t>
    </r>
    <r>
      <rPr>
        <sz val="11"/>
        <color rgb="FF006096"/>
        <rFont val="Roboto Condensed"/>
      </rPr>
      <t>cat &lt;&lt;EOF</t>
    </r>
    <r>
      <rPr>
        <sz val="11"/>
        <color rgb="FF006096"/>
        <rFont val="Roboto Condensed"/>
      </rPr>
      <t xml:space="preserve">
</t>
    </r>
    <r>
      <rPr>
        <sz val="11"/>
        <color rgb="FF006096"/>
        <rFont val="Roboto Condensed"/>
      </rPr>
      <t>exec tail -n +2 $0</t>
    </r>
    <r>
      <rPr>
        <sz val="11"/>
        <color rgb="FF006096"/>
        <rFont val="Roboto Condensed"/>
      </rPr>
      <t xml:space="preserve">
</t>
    </r>
    <r>
      <rPr>
        <sz val="11"/>
        <color rgb="FF006096"/>
        <rFont val="Roboto Condensed"/>
      </rPr>
      <t>set superusers="&lt;username&gt;"</t>
    </r>
    <r>
      <rPr>
        <sz val="11"/>
        <color rgb="FF006096"/>
        <rFont val="Roboto Condensed"/>
      </rPr>
      <t xml:space="preserve">
</t>
    </r>
    <r>
      <rPr>
        <sz val="11"/>
        <color rgb="FF006096"/>
        <rFont val="Roboto Condensed"/>
      </rPr>
      <t>password_pbkdf2 &lt;username&gt; &lt;encrypted-password&gt;</t>
    </r>
    <r>
      <rPr>
        <sz val="11"/>
        <color rgb="FF006096"/>
        <rFont val="Roboto Condensed"/>
      </rPr>
      <t xml:space="preserve">
</t>
    </r>
    <r>
      <rPr>
        <sz val="11"/>
        <color rgb="FF006096"/>
        <rFont val="Roboto Condensed"/>
      </rPr>
      <t>EOF</t>
    </r>
    <r>
      <rPr>
        <sz val="11"/>
        <color rgb="FF006096"/>
        <rFont val="Roboto Condensed"/>
      </rPr>
      <t xml:space="preserve">
</t>
    </r>
    <r>
      <rPr>
        <sz val="11"/>
        <color rgb="FF000000"/>
        <rFont val="Calibri"/>
      </rPr>
      <t xml:space="preserve">
</t>
    </r>
    <r>
      <rPr>
        <sz val="11"/>
        <color rgb="FF000000"/>
        <rFont val="Calibri"/>
      </rPr>
      <t xml:space="preserve">The superuser/user information and password should not be contained in the </t>
    </r>
    <r>
      <rPr>
        <b/>
        <sz val="11"/>
        <color rgb="FF000000"/>
        <rFont val="Calibri"/>
      </rPr>
      <t>/etc/grub.d/00_header</t>
    </r>
    <r>
      <rPr>
        <sz val="11"/>
        <color rgb="FF000000"/>
        <rFont val="Calibri"/>
      </rPr>
      <t xml:space="preserve"> file as this file could be overwritten in a package update.</t>
    </r>
    <r>
      <rPr>
        <sz val="11"/>
        <color rgb="FF000000"/>
        <rFont val="Calibri"/>
      </rPr>
      <t xml:space="preserve">
</t>
    </r>
    <r>
      <rPr>
        <sz val="11"/>
        <color rgb="FF000000"/>
        <rFont val="Calibri"/>
      </rPr>
      <t xml:space="preserve">If there is a requirement to be able to boot/reboot without entering the password, edit </t>
    </r>
    <r>
      <rPr>
        <b/>
        <sz val="11"/>
        <color rgb="FF000000"/>
        <rFont val="Calibri"/>
      </rPr>
      <t>/etc/grub.d/10_linux</t>
    </r>
    <r>
      <rPr>
        <sz val="11"/>
        <color rgb="FF000000"/>
        <rFont val="Calibri"/>
      </rPr>
      <t xml:space="preserve"> and add </t>
    </r>
    <r>
      <rPr>
        <b/>
        <sz val="11"/>
        <color rgb="FF000000"/>
        <rFont val="Calibri"/>
      </rPr>
      <t>--unrestricted</t>
    </r>
    <r>
      <rPr>
        <sz val="11"/>
        <color rgb="FF000000"/>
        <rFont val="Calibri"/>
      </rPr>
      <t xml:space="preserve"> to the line </t>
    </r>
    <r>
      <rPr>
        <b/>
        <sz val="11"/>
        <color rgb="FF000000"/>
        <rFont val="Calibri"/>
      </rPr>
      <t>CLASS=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CLASS="--class gnu-linux --class gnu --class os --unrestricted"</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</si>
  <si>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</si>
  <si>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If password protection is enabled, only the designated superuser can edit a GRUB 2 menu item by pressing "e" or access the GRUB 2 command line by pressing "c"</t>
    </r>
    <r>
      <rPr>
        <sz val="11"/>
        <color rgb="FF000000"/>
        <rFont val="Calibri"/>
      </rPr>
      <t xml:space="preserve">
</t>
    </r>
    <r>
      <rPr>
        <sz val="11"/>
        <color rgb="FF000000"/>
        <rFont val="Calibri"/>
      </rPr>
      <t>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to do so, the configuration files will have to be edited via a LiveCD or other means to fix the problem</t>
    </r>
    <r>
      <rPr>
        <sz val="11"/>
        <color rgb="FF000000"/>
        <rFont val="Calibri"/>
      </rPr>
      <t xml:space="preserve">
</t>
    </r>
    <r>
      <rPr>
        <sz val="11"/>
        <color rgb="FF000000"/>
        <rFont val="Calibri"/>
      </rPr>
      <t xml:space="preserve">You can add </t>
    </r>
    <r>
      <rPr>
        <b/>
        <sz val="11"/>
        <color rgb="FF000000"/>
        <rFont val="Calibri"/>
      </rPr>
      <t>--unrestricted</t>
    </r>
    <r>
      <rPr>
        <sz val="11"/>
        <color rgb="FF000000"/>
        <rFont val="Calibri"/>
      </rPr>
      <t xml:space="preserve"> to the menu entries to allow the system to boot without entering a password.  A password will still be required to edit menu items.</t>
    </r>
    <r>
      <rPr>
        <sz val="11"/>
        <color rgb="FF000000"/>
        <rFont val="Calibri"/>
      </rPr>
      <t xml:space="preserve">
</t>
    </r>
    <r>
      <rPr>
        <sz val="11"/>
        <color rgb="FF000000"/>
        <rFont val="Calibri"/>
      </rPr>
      <t xml:space="preserve">More Information:  </t>
    </r>
    <r>
      <rPr>
        <sz val="11"/>
        <color rgb="FF0000FF"/>
        <rFont val="Calibri"/>
      </rPr>
      <t>https://help.ubuntu.com/community/Grub2/Passwords</t>
    </r>
  </si>
  <si>
    <r>
      <rPr>
        <sz val="11"/>
        <color rgb="FF000000"/>
        <rFont val="Calibri"/>
      </rPr>
      <t>Run the following commands and verify output matches:</t>
    </r>
    <r>
      <rPr>
        <sz val="11"/>
        <color rgb="FF000000"/>
        <rFont val="Calibri"/>
      </rPr>
      <t xml:space="preserve">
</t>
    </r>
    <r>
      <rPr>
        <sz val="11"/>
        <color rgb="FF006096"/>
        <rFont val="Roboto Condensed"/>
      </rPr>
      <t># grep "^set superusers" /boot/grub/grub.cfg</t>
    </r>
    <r>
      <rPr>
        <sz val="11"/>
        <color rgb="FF006096"/>
        <rFont val="Roboto Condensed"/>
      </rPr>
      <t xml:space="preserve">
</t>
    </r>
    <r>
      <rPr>
        <sz val="11"/>
        <color rgb="FF006096"/>
        <rFont val="Roboto Condensed"/>
      </rPr>
      <t>set superusers="&lt;username&gt;"</t>
    </r>
    <r>
      <rPr>
        <sz val="11"/>
        <color rgb="FF006096"/>
        <rFont val="Roboto Condensed"/>
      </rPr>
      <t xml:space="preserve">
</t>
    </r>
    <r>
      <rPr>
        <sz val="11"/>
        <color rgb="FF000000"/>
        <rFont val="Calibri"/>
      </rPr>
      <t xml:space="preserve">
</t>
    </r>
    <r>
      <rPr>
        <sz val="11"/>
        <color rgb="FF006096"/>
        <rFont val="Roboto Condensed"/>
      </rPr>
      <t># awk -F. '/^\s*password/ {print $1"."$2"."$3}' /boot/grub/grub.cfg</t>
    </r>
    <r>
      <rPr>
        <sz val="11"/>
        <color rgb="FF006096"/>
        <rFont val="Roboto Condensed"/>
      </rPr>
      <t xml:space="preserve">
</t>
    </r>
    <r>
      <rPr>
        <sz val="11"/>
        <color rgb="FF006096"/>
        <rFont val="Roboto Condensed"/>
      </rPr>
      <t>password_pbkdf2 &lt;username&gt; grub.pbkdf2.sha512</t>
    </r>
    <r>
      <rPr>
        <sz val="11"/>
        <color rgb="FF006096"/>
        <rFont val="Roboto Condensed"/>
      </rPr>
      <t xml:space="preserve">
</t>
    </r>
  </si>
  <si>
    <r>
      <rPr>
        <sz val="11"/>
        <color rgb="FF000000"/>
        <rFont val="Calibri"/>
      </rPr>
      <t>This recommendation is designed around the grub bootloader, if LILO or another bootloader is in use in your environment enact equivalent settings.</t>
    </r>
    <r>
      <rPr>
        <sz val="11"/>
        <color rgb="FF000000"/>
        <rFont val="Calibri"/>
      </rPr>
      <t xml:space="preserve">
</t>
    </r>
    <r>
      <rPr>
        <sz val="11"/>
        <color rgb="FF000000"/>
        <rFont val="Calibri"/>
      </rPr>
      <t xml:space="preserve">Replace </t>
    </r>
    <r>
      <rPr>
        <b/>
        <sz val="11"/>
        <color rgb="FF000000"/>
        <rFont val="Calibri"/>
      </rPr>
      <t>/boot/grub/grub.cfg</t>
    </r>
    <r>
      <rPr>
        <sz val="11"/>
        <color rgb="FF000000"/>
        <rFont val="Calibri"/>
      </rPr>
      <t xml:space="preserve"> with the appropriate grub configuration file for your environment.</t>
    </r>
  </si>
  <si>
    <t>1.4.2</t>
  </si>
  <si>
    <r>
      <rPr>
        <sz val="11"/>
        <rFont val="Calibri"/>
      </rPr>
      <t>Ensure access to bootloader config is configured</t>
    </r>
  </si>
  <si>
    <r>
      <rPr>
        <sz val="11"/>
        <color rgb="FF000000"/>
        <rFont val="Calibri"/>
      </rPr>
      <t>Run the following commands to set permissions on your grub configuration:</t>
    </r>
    <r>
      <rPr>
        <sz val="11"/>
        <color rgb="FF000000"/>
        <rFont val="Calibri"/>
      </rPr>
      <t xml:space="preserve">
</t>
    </r>
    <r>
      <rPr>
        <sz val="11"/>
        <color rgb="FF006096"/>
        <rFont val="Roboto Condensed"/>
      </rPr>
      <t># chown root:root /boot/grub/grub.cfg</t>
    </r>
    <r>
      <rPr>
        <sz val="11"/>
        <color rgb="FF006096"/>
        <rFont val="Roboto Condensed"/>
      </rPr>
      <t xml:space="preserve">
</t>
    </r>
    <r>
      <rPr>
        <sz val="11"/>
        <color rgb="FF006096"/>
        <rFont val="Roboto Condensed"/>
      </rPr>
      <t># chmod u-x,go-rwx /boot/grub/grub.cfg</t>
    </r>
    <r>
      <rPr>
        <sz val="11"/>
        <color rgb="FF006096"/>
        <rFont val="Roboto Condensed"/>
      </rPr>
      <t xml:space="preserve">
</t>
    </r>
  </si>
  <si>
    <r>
      <rPr>
        <sz val="11"/>
        <color rgb="FF000000"/>
        <rFont val="Calibri"/>
      </rPr>
      <t>The grub configuration file contains information on boot settings and passwords for unlocking boot options.</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</si>
  <si>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 stat -Lc 'Access: (%#a/%A)  Uid: ( %u/ %U) Gid: ( %g/ %G)' /boot/grub/grub.cfg</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</si>
  <si>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r>
      <rPr>
        <sz val="11"/>
        <color rgb="FF000000"/>
        <rFont val="Calibri"/>
      </rPr>
      <t>Access: (0644/-rw-r--r--)  Uid: ( 0/ root) Gid: ( 0/ root)</t>
    </r>
  </si>
  <si>
    <t>Configure Additional Process Hardening</t>
  </si>
  <si>
    <t>1.5.1</t>
  </si>
  <si>
    <r>
      <rPr>
        <sz val="11"/>
        <rFont val="Calibri"/>
      </rPr>
      <t>Ensure address space layout randomization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</si>
  <si>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kernel.randomize_va_space = 2</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"kernel.randomize_va_space = 2"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kernel.randomize_va_space=2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</si>
  <si>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Address space layout randomization (ASLR) is an exploit mitigation technique which randomly arranges the address space of key data areas of a process.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</si>
  <si>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kernel.randomize_va_space</t>
    </r>
    <r>
      <rPr>
        <sz val="11"/>
        <color rgb="FF000000"/>
        <rFont val="Calibri"/>
      </rPr>
      <t xml:space="preserve"> is set to </t>
    </r>
    <r>
      <rPr>
        <b/>
        <sz val="11"/>
        <color rgb="FF000000"/>
        <rFont val="Calibri"/>
      </rPr>
      <t>2</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a_parlist=(kernel.randomize_va_space=2)</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</si>
  <si>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kernel.randomize_va_space = 2</t>
    </r>
  </si>
  <si>
    <t>1.5.2</t>
  </si>
  <si>
    <r>
      <rPr>
        <sz val="11"/>
        <rFont val="Calibri"/>
      </rPr>
      <t>Ensure ptrace_scope is restricted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</si>
  <si>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kernel.yama.ptrace_scope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"kernel.yama.ptrace_scope = 1" &gt;&gt; /etc/sysctl.d/60-kernel_sysctl.conf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kernel.yama.ptrace_scope=1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</si>
  <si>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ptrace()</t>
    </r>
    <r>
      <rPr>
        <sz val="11"/>
        <color rgb="FF000000"/>
        <rFont val="Calibri"/>
      </rPr>
      <t xml:space="preserve"> system call provides a means by which one process (the "tracer") may observe and control the execution of another process (the "tracee"), and examine and change the tracee's memory and registers.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</si>
  <si>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kernel.yama.ptrace_scope</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a_parlist=("kernel.yama.ptrace_scope=1")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\"$l_krp\"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</si>
  <si>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1.5.3</t>
  </si>
  <si>
    <r>
      <rPr>
        <sz val="11"/>
        <rFont val="Calibri"/>
      </rPr>
      <t>Ensure core dumps are restricted</t>
    </r>
  </si>
  <si>
    <r>
      <rPr>
        <sz val="11"/>
        <color rgb="FF000000"/>
        <rFont val="Calibri"/>
      </rPr>
      <t xml:space="preserve">Add the following line to </t>
    </r>
    <r>
      <rPr>
        <b/>
        <sz val="11"/>
        <color rgb="FF000000"/>
        <rFont val="Calibri"/>
      </rPr>
      <t>/etc/security/limits.conf</t>
    </r>
    <r>
      <rPr>
        <sz val="11"/>
        <color rgb="FF000000"/>
        <rFont val="Calibri"/>
      </rPr>
      <t xml:space="preserve"> or a </t>
    </r>
    <r>
      <rPr>
        <b/>
        <sz val="11"/>
        <color rgb="FF000000"/>
        <rFont val="Calibri"/>
      </rPr>
      <t>/etc/security/limits.d/*</t>
    </r>
    <r>
      <rPr>
        <sz val="11"/>
        <color rgb="FF000000"/>
        <rFont val="Calibri"/>
      </rPr>
      <t xml:space="preserve"> file: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fs.suid_dumpable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"fs.suid_dumpable = 0" &gt;&gt; /etc/sysctl.d/60-fs_sysctl.conf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fs.suid_dumpable=0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r>
      <rPr>
        <sz val="11"/>
        <color rgb="FF000000"/>
        <rFont val="Calibri"/>
      </rPr>
      <t xml:space="preserve">
</t>
    </r>
    <r>
      <rPr>
        <b/>
        <sz val="11"/>
        <color rgb="FF000000"/>
        <rFont val="Calibri"/>
      </rPr>
      <t>-IF-</t>
    </r>
    <r>
      <rPr>
        <sz val="11"/>
        <color rgb="FF000000"/>
        <rFont val="Calibri"/>
      </rPr>
      <t xml:space="preserve"> systemd-coredump is installed:</t>
    </r>
    <r>
      <rPr>
        <sz val="11"/>
        <color rgb="FF000000"/>
        <rFont val="Calibri"/>
      </rPr>
      <t xml:space="preserve">
</t>
    </r>
    <r>
      <rPr>
        <sz val="11"/>
        <color rgb="FF000000"/>
        <rFont val="Calibri"/>
      </rPr>
      <t xml:space="preserve">edit </t>
    </r>
    <r>
      <rPr>
        <b/>
        <sz val="11"/>
        <color rgb="FF000000"/>
        <rFont val="Calibri"/>
      </rPr>
      <t>/etc/systemd/coredump.conf</t>
    </r>
    <r>
      <rPr>
        <sz val="11"/>
        <color rgb="FF000000"/>
        <rFont val="Calibri"/>
      </rPr>
      <t xml:space="preserve"> and add/modify the following lines:</t>
    </r>
    <r>
      <rPr>
        <sz val="11"/>
        <color rgb="FF000000"/>
        <rFont val="Calibri"/>
      </rPr>
      <t xml:space="preserve">
</t>
    </r>
    <r>
      <rPr>
        <sz val="11"/>
        <color rgb="FF006096"/>
        <rFont val="Roboto Condensed"/>
      </rPr>
      <t>Storage=none</t>
    </r>
    <r>
      <rPr>
        <sz val="11"/>
        <color rgb="FF006096"/>
        <rFont val="Roboto Condensed"/>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sz val="11"/>
        <color rgb="FF000000"/>
        <rFont val="Calibri"/>
      </rPr>
      <t>Run the command:</t>
    </r>
    <r>
      <rPr>
        <sz val="11"/>
        <color rgb="FF000000"/>
        <rFont val="Calibri"/>
      </rPr>
      <t xml:space="preserve">
</t>
    </r>
    <r>
      <rPr>
        <sz val="11"/>
        <color rgb="FF006096"/>
        <rFont val="Roboto Condensed"/>
      </rPr>
      <t>systemctl daemon-reload</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</si>
  <si>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 The system provides the ability to set a soft limit for core dumps, but this can be overridden by the user.</t>
    </r>
  </si>
  <si>
    <r>
      <rPr>
        <sz val="11"/>
        <color rgb="FF000000"/>
        <rFont val="Calibri"/>
      </rPr>
      <t>Run the following command and verify output matches:</t>
    </r>
    <r>
      <rPr>
        <sz val="11"/>
        <color rgb="FF000000"/>
        <rFont val="Calibri"/>
      </rPr>
      <t xml:space="preserve">
</t>
    </r>
    <r>
      <rPr>
        <sz val="11"/>
        <color rgb="FF006096"/>
        <rFont val="Roboto Condensed"/>
      </rPr>
      <t># grep -Ps -- '^\h*\*\h+hard\h+core\h+0\b' /etc/security/limits.conf /etc/security/limits.d/*</t>
    </r>
    <r>
      <rPr>
        <sz val="11"/>
        <color rgb="FF006096"/>
        <rFont val="Roboto Condensed"/>
      </rPr>
      <t xml:space="preserve">
</t>
    </r>
    <r>
      <rPr>
        <sz val="11"/>
        <color rgb="FF006096"/>
        <rFont val="Roboto Condensed"/>
      </rPr>
      <t>* hard core 0</t>
    </r>
    <r>
      <rPr>
        <sz val="11"/>
        <color rgb="FF006096"/>
        <rFont val="Roboto Condensed"/>
      </rPr>
      <t xml:space="preserve">
</t>
    </r>
    <r>
      <rPr>
        <sz val="11"/>
        <color rgb="FF000000"/>
        <rFont val="Calibri"/>
      </rPr>
      <t xml:space="preserve">
</t>
    </r>
    <r>
      <rPr>
        <sz val="11"/>
        <color rgb="FF000000"/>
        <rFont val="Calibri"/>
      </rPr>
      <t xml:space="preserve">Run the following script to verify </t>
    </r>
    <r>
      <rPr>
        <b/>
        <sz val="11"/>
        <color rgb="FF000000"/>
        <rFont val="Calibri"/>
      </rPr>
      <t>fs.suid_dumpable = 0</t>
    </r>
    <r>
      <rPr>
        <sz val="11"/>
        <color rgb="FF000000"/>
        <rFont val="Calibri"/>
      </rPr>
      <t>:</t>
    </r>
    <r>
      <rPr>
        <sz val="11"/>
        <color rgb="FF000000"/>
        <rFont val="Calibri"/>
      </rPr>
      <t xml:space="preserve">
</t>
    </r>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fs.suid_dumpable</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a_parlist=("fs.suid_dumpable=0")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 to check if systemd-coredump is installed:</t>
    </r>
    <r>
      <rPr>
        <sz val="11"/>
        <color rgb="FF000000"/>
        <rFont val="Calibri"/>
      </rPr>
      <t xml:space="preserve">
</t>
    </r>
    <r>
      <rPr>
        <sz val="11"/>
        <color rgb="FF006096"/>
        <rFont val="Roboto Condensed"/>
      </rPr>
      <t># systemctl list-unit-files | grep coredump</t>
    </r>
    <r>
      <rPr>
        <sz val="11"/>
        <color rgb="FF006096"/>
        <rFont val="Roboto Condensed"/>
      </rPr>
      <t xml:space="preserve">
</t>
    </r>
    <r>
      <rPr>
        <sz val="11"/>
        <color rgb="FF000000"/>
        <rFont val="Calibri"/>
      </rPr>
      <t xml:space="preserve">
</t>
    </r>
    <r>
      <rPr>
        <sz val="11"/>
        <color rgb="FF000000"/>
        <rFont val="Calibri"/>
      </rPr>
      <t>if anything is returned systemd-coredump is installed</t>
    </r>
  </si>
  <si>
    <t>1.5.4</t>
  </si>
  <si>
    <r>
      <rPr>
        <sz val="11"/>
        <rFont val="Calibri"/>
      </rPr>
      <t>Ensure prelink is not installed</t>
    </r>
  </si>
  <si>
    <r>
      <rPr>
        <sz val="11"/>
        <color rgb="FF000000"/>
        <rFont val="Calibri"/>
      </rPr>
      <t>Run the following command to restore binaries to normal:</t>
    </r>
    <r>
      <rPr>
        <sz val="11"/>
        <color rgb="FF000000"/>
        <rFont val="Calibri"/>
      </rPr>
      <t xml:space="preserve">
</t>
    </r>
    <r>
      <rPr>
        <sz val="11"/>
        <color rgb="FF006096"/>
        <rFont val="Roboto Condensed"/>
      </rPr>
      <t># prelink -ua</t>
    </r>
    <r>
      <rPr>
        <sz val="11"/>
        <color rgb="FF006096"/>
        <rFont val="Roboto Condensed"/>
      </rPr>
      <t xml:space="preserve">
</t>
    </r>
    <r>
      <rPr>
        <sz val="11"/>
        <color rgb="FF000000"/>
        <rFont val="Calibri"/>
      </rPr>
      <t xml:space="preserve">
</t>
    </r>
    <r>
      <rPr>
        <sz val="11"/>
        <color rgb="FF000000"/>
        <rFont val="Calibri"/>
      </rPr>
      <t xml:space="preserve">Uninstall </t>
    </r>
    <r>
      <rPr>
        <b/>
        <sz val="11"/>
        <color rgb="FF000000"/>
        <rFont val="Calibri"/>
      </rPr>
      <t>prelink</t>
    </r>
    <r>
      <rPr>
        <sz val="11"/>
        <color rgb="FF000000"/>
        <rFont val="Calibri"/>
      </rPr>
      <t xml:space="preserve">  using the appropriate package manager or manual installation:</t>
    </r>
    <r>
      <rPr>
        <sz val="11"/>
        <color rgb="FF000000"/>
        <rFont val="Calibri"/>
      </rPr>
      <t xml:space="preserve">
</t>
    </r>
    <r>
      <rPr>
        <sz val="11"/>
        <color rgb="FF006096"/>
        <rFont val="Roboto Condensed"/>
      </rPr>
      <t># apt purge prelink</t>
    </r>
    <r>
      <rPr>
        <sz val="11"/>
        <color rgb="FF006096"/>
        <rFont val="Roboto Condensed"/>
      </rPr>
      <t xml:space="preserve">
</t>
    </r>
  </si>
  <si>
    <r>
      <rPr>
        <b/>
        <sz val="11"/>
        <color rgb="FF000000"/>
        <rFont val="Calibri"/>
      </rPr>
      <t>prelink</t>
    </r>
    <r>
      <rPr>
        <sz val="11"/>
        <color rgb="FF000000"/>
        <rFont val="Calibri"/>
      </rPr>
      <t xml:space="preserve"> is a program that modifies ELF shared libraries and ELF dynamically linked binaries in such a way that the time needed for the dynamic linker to perform relocations at startup significantly decreases.</t>
    </r>
  </si>
  <si>
    <r>
      <rPr>
        <sz val="11"/>
        <color rgb="FF000000"/>
        <rFont val="Calibri"/>
      </rPr>
      <t xml:space="preserve">Verify </t>
    </r>
    <r>
      <rPr>
        <b/>
        <sz val="11"/>
        <color rgb="FF000000"/>
        <rFont val="Calibri"/>
      </rPr>
      <t>prelink</t>
    </r>
    <r>
      <rPr>
        <sz val="11"/>
        <color rgb="FF000000"/>
        <rFont val="Calibri"/>
      </rPr>
      <t xml:space="preserve">  is not installed:</t>
    </r>
    <r>
      <rPr>
        <sz val="11"/>
        <color rgb="FF000000"/>
        <rFont val="Calibri"/>
      </rPr>
      <t xml:space="preserve">
</t>
    </r>
    <r>
      <rPr>
        <sz val="11"/>
        <color rgb="FF006096"/>
        <rFont val="Roboto Condensed"/>
      </rPr>
      <t xml:space="preserve"># dpkg-query -s prelink &amp;&gt;/dev/null &amp;&amp; echo "prelink is installed" </t>
    </r>
    <r>
      <rPr>
        <sz val="11"/>
        <color rgb="FF006096"/>
        <rFont val="Roboto Condensed"/>
      </rPr>
      <t xml:space="preserve">
</t>
    </r>
    <r>
      <rPr>
        <sz val="11"/>
        <color rgb="FF000000"/>
        <rFont val="Calibri"/>
      </rPr>
      <t xml:space="preserve">
</t>
    </r>
    <r>
      <rPr>
        <sz val="11"/>
        <color rgb="FF000000"/>
        <rFont val="Calibri"/>
      </rPr>
      <t>Nothing should be returned.</t>
    </r>
  </si>
  <si>
    <t>1.5.5</t>
  </si>
  <si>
    <r>
      <rPr>
        <sz val="11"/>
        <rFont val="Calibri"/>
      </rPr>
      <t>Ensure Automatic Error Reporting is not enabled</t>
    </r>
  </si>
  <si>
    <r>
      <rPr>
        <sz val="11"/>
        <color rgb="FF000000"/>
        <rFont val="Calibri"/>
      </rPr>
      <t xml:space="preserve">Edit </t>
    </r>
    <r>
      <rPr>
        <b/>
        <sz val="11"/>
        <color rgb="FF000000"/>
        <rFont val="Calibri"/>
      </rPr>
      <t>/etc/default/apport</t>
    </r>
    <r>
      <rPr>
        <sz val="11"/>
        <color rgb="FF000000"/>
        <rFont val="Calibri"/>
      </rPr>
      <t xml:space="preserve"> and add or edit the enabled parameter to equal </t>
    </r>
    <r>
      <rPr>
        <b/>
        <sz val="11"/>
        <color rgb="FF000000"/>
        <rFont val="Calibri"/>
      </rPr>
      <t>0</t>
    </r>
    <r>
      <rPr>
        <sz val="11"/>
        <color rgb="FF000000"/>
        <rFont val="Calibri"/>
      </rPr>
      <t>:</t>
    </r>
    <r>
      <rPr>
        <sz val="11"/>
        <color rgb="FF000000"/>
        <rFont val="Calibri"/>
      </rPr>
      <t xml:space="preserve">
</t>
    </r>
    <r>
      <rPr>
        <sz val="11"/>
        <color rgb="FF006096"/>
        <rFont val="Roboto Condensed"/>
      </rPr>
      <t>enabled=0</t>
    </r>
    <r>
      <rPr>
        <sz val="11"/>
        <color rgb="FF006096"/>
        <rFont val="Roboto Condensed"/>
      </rPr>
      <t xml:space="preserve">
</t>
    </r>
    <r>
      <rPr>
        <sz val="11"/>
        <color rgb="FF000000"/>
        <rFont val="Calibri"/>
      </rPr>
      <t xml:space="preserve">
</t>
    </r>
    <r>
      <rPr>
        <sz val="11"/>
        <color rgb="FF000000"/>
        <rFont val="Calibri"/>
      </rPr>
      <t>Run the following commands to stop and mask the apport service</t>
    </r>
    <r>
      <rPr>
        <sz val="11"/>
        <color rgb="FF000000"/>
        <rFont val="Calibri"/>
      </rPr>
      <t xml:space="preserve">
</t>
    </r>
    <r>
      <rPr>
        <sz val="11"/>
        <color rgb="FF006096"/>
        <rFont val="Roboto Condensed"/>
      </rPr>
      <t># systemctl stop apport.service</t>
    </r>
    <r>
      <rPr>
        <sz val="11"/>
        <color rgb="FF006096"/>
        <rFont val="Roboto Condensed"/>
      </rPr>
      <t xml:space="preserve">
</t>
    </r>
    <r>
      <rPr>
        <sz val="11"/>
        <color rgb="FF006096"/>
        <rFont val="Roboto Condensed"/>
      </rPr>
      <t># systemctl mask apport.service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remove the apport package:</t>
    </r>
    <r>
      <rPr>
        <sz val="11"/>
        <color rgb="FF000000"/>
        <rFont val="Calibri"/>
      </rPr>
      <t xml:space="preserve">
</t>
    </r>
    <r>
      <rPr>
        <sz val="11"/>
        <color rgb="FF006096"/>
        <rFont val="Roboto Condensed"/>
      </rPr>
      <t># apt purge apport</t>
    </r>
    <r>
      <rPr>
        <sz val="11"/>
        <color rgb="FF006096"/>
        <rFont val="Roboto Condensed"/>
      </rPr>
      <t xml:space="preserve">
</t>
    </r>
  </si>
  <si>
    <r>
      <rPr>
        <sz val="11"/>
        <color rgb="FF000000"/>
        <rFont val="Calibri"/>
      </rPr>
      <t>The Apport Error Reporting Service automatically generates crash reports for debugging</t>
    </r>
  </si>
  <si>
    <r>
      <rPr>
        <sz val="11"/>
        <color rgb="FF000000"/>
        <rFont val="Calibri"/>
      </rPr>
      <t>Run the following command to verify that the Apport Error Reporting Service is not enabled:</t>
    </r>
    <r>
      <rPr>
        <sz val="11"/>
        <color rgb="FF000000"/>
        <rFont val="Calibri"/>
      </rPr>
      <t xml:space="preserve">
</t>
    </r>
    <r>
      <rPr>
        <sz val="11"/>
        <color rgb="FF006096"/>
        <rFont val="Roboto Condensed"/>
      </rPr>
      <t>#  dpkg-query -s apport &amp;&gt; /dev/null &amp;&amp; grep -Psi -- '^\h*enabled\h*=\h*[^0]\b' /etc/default/apport</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Run the following command to verify that the apport service is not active:</t>
    </r>
    <r>
      <rPr>
        <sz val="11"/>
        <color rgb="FF000000"/>
        <rFont val="Calibri"/>
      </rPr>
      <t xml:space="preserve">
</t>
    </r>
    <r>
      <rPr>
        <sz val="11"/>
        <color rgb="FF006096"/>
        <rFont val="Roboto Condensed"/>
      </rPr>
      <t># systemctl is-active apport.service | grep '^active'</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</si>
  <si>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enabled=1</t>
    </r>
  </si>
  <si>
    <t>Configure Command Line Warning Banners</t>
  </si>
  <si>
    <t>1.6.1</t>
  </si>
  <si>
    <r>
      <rPr>
        <sz val="11"/>
        <rFont val="Calibri"/>
      </rPr>
      <t>Ensure message of the day is configured properly</t>
    </r>
  </si>
  <si>
    <r>
      <rPr>
        <sz val="11"/>
        <color rgb="FF000000"/>
        <rFont val="Calibri"/>
      </rPr>
      <t xml:space="preserve">Edit the </t>
    </r>
    <r>
      <rPr>
        <b/>
        <sz val="11"/>
        <color rgb="FF000000"/>
        <rFont val="Calibri"/>
      </rPr>
      <t>/etc/motd</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motd</t>
    </r>
    <r>
      <rPr>
        <sz val="11"/>
        <color rgb="FF000000"/>
        <rFont val="Calibri"/>
      </rPr>
      <t xml:space="preserve"> is not used, this file can be removed.</t>
    </r>
    <r>
      <rPr>
        <sz val="11"/>
        <color rgb="FF000000"/>
        <rFont val="Calibri"/>
      </rPr>
      <t xml:space="preserve">
</t>
    </r>
    <r>
      <rPr>
        <sz val="11"/>
        <color rgb="FF000000"/>
        <rFont val="Calibri"/>
      </rPr>
      <t xml:space="preserve">Run the following command to remove the </t>
    </r>
    <r>
      <rPr>
        <b/>
        <sz val="11"/>
        <color rgb="FF000000"/>
        <rFont val="Calibri"/>
      </rPr>
      <t>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</si>
  <si>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</si>
  <si>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/etc/motd</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/etc/motd</t>
    </r>
    <r>
      <rPr>
        <sz val="11"/>
        <color rgb="FF006096"/>
        <rFont val="Roboto Condensed"/>
      </rPr>
      <t xml:space="preserve">
</t>
    </r>
  </si>
  <si>
    <t>1.6.2</t>
  </si>
  <si>
    <r>
      <rPr>
        <sz val="11"/>
        <rFont val="Calibri"/>
      </rPr>
      <t>Ensure local login warning banner is configured properly</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</si>
  <si>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</si>
  <si>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</si>
  <si>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</si>
  <si>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1.6.3</t>
  </si>
  <si>
    <r>
      <rPr>
        <sz val="11"/>
        <rFont val="Calibri"/>
      </rPr>
      <t>Ensure remote login warning banner is configured properly</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</si>
  <si>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echo "Authorized users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</si>
  <si>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</si>
  <si>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</si>
  <si>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1.6.4</t>
  </si>
  <si>
    <r>
      <rPr>
        <sz val="11"/>
        <rFont val="Calibri"/>
      </rPr>
      <t>Ensure access to /etc/motd is configured</t>
    </r>
  </si>
  <si>
    <r>
      <rPr>
        <sz val="11"/>
        <color rgb="FF000000"/>
        <rFont val="Calibri"/>
      </rPr>
      <t xml:space="preserve">Run the following commands to set mode, owner, and group on </t>
    </r>
    <r>
      <rPr>
        <b/>
        <sz val="11"/>
        <color rgb="FF000000"/>
        <rFont val="Calibri"/>
      </rPr>
      <t>/etc/motd</t>
    </r>
    <r>
      <rPr>
        <sz val="11"/>
        <color rgb="FF000000"/>
        <rFont val="Calibri"/>
      </rPr>
      <t>:</t>
    </r>
    <r>
      <rPr>
        <sz val="11"/>
        <color rgb="FF000000"/>
        <rFont val="Calibri"/>
      </rPr>
      <t xml:space="preserve">
</t>
    </r>
    <r>
      <rPr>
        <sz val="11"/>
        <color rgb="FF006096"/>
        <rFont val="Roboto Condensed"/>
      </rPr>
      <t># chown root:root $(readlink -e /etc/motd)</t>
    </r>
    <r>
      <rPr>
        <sz val="11"/>
        <color rgb="FF006096"/>
        <rFont val="Roboto Condensed"/>
      </rPr>
      <t xml:space="preserve">
</t>
    </r>
    <r>
      <rPr>
        <sz val="11"/>
        <color rgb="FF006096"/>
        <rFont val="Roboto Condensed"/>
      </rPr>
      <t># chmod u-x,go-wx $(readlink -e /etc/motd)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remove the </t>
    </r>
    <r>
      <rPr>
        <b/>
        <sz val="11"/>
        <color rgb="FF000000"/>
        <rFont val="Calibri"/>
      </rPr>
      <t>/etc/motd</t>
    </r>
    <r>
      <rPr>
        <sz val="11"/>
        <color rgb="FF000000"/>
        <rFont val="Calibri"/>
      </rPr>
      <t xml:space="preserve">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</si>
  <si>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</si>
  <si>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that if </t>
    </r>
    <r>
      <rPr>
        <b/>
        <sz val="11"/>
        <color rgb="FF000000"/>
        <rFont val="Calibri"/>
      </rPr>
      <t>/etc/motd</t>
    </r>
    <r>
      <rPr>
        <sz val="11"/>
        <color rgb="FF000000"/>
        <rFont val="Calibri"/>
      </rPr>
      <t xml:space="preserve"> exists,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 -e /etc/motd ] &amp;&amp; stat -Lc 'Access: (%#a/%A)  Uid: ( %u/ %U) Gid: { %g/ %G)'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Nothing is returned</t>
    </r>
    <r>
      <rPr>
        <sz val="11"/>
        <color rgb="FF006096"/>
        <rFont val="Roboto Condensed"/>
      </rPr>
      <t xml:space="preserve">
</t>
    </r>
  </si>
  <si>
    <t>1.6.5</t>
  </si>
  <si>
    <r>
      <rPr>
        <sz val="11"/>
        <rFont val="Calibri"/>
      </rPr>
      <t>Ensure access to /etc/issue is configured</t>
    </r>
  </si>
  <si>
    <r>
      <rPr>
        <sz val="11"/>
        <color rgb="FF000000"/>
        <rFont val="Calibri"/>
      </rPr>
      <t xml:space="preserve">Run the following commands to set mode, owner, and group on </t>
    </r>
    <r>
      <rPr>
        <b/>
        <sz val="11"/>
        <color rgb="FF000000"/>
        <rFont val="Calibri"/>
      </rPr>
      <t>/etc/issue</t>
    </r>
    <r>
      <rPr>
        <sz val="11"/>
        <color rgb="FF000000"/>
        <rFont val="Calibri"/>
      </rPr>
      <t>:</t>
    </r>
    <r>
      <rPr>
        <sz val="11"/>
        <color rgb="FF000000"/>
        <rFont val="Calibri"/>
      </rPr>
      <t xml:space="preserve">
</t>
    </r>
    <r>
      <rPr>
        <sz val="11"/>
        <color rgb="FF006096"/>
        <rFont val="Roboto Condensed"/>
      </rPr>
      <t># chown root:root $(readlink -e /etc/issue)</t>
    </r>
    <r>
      <rPr>
        <sz val="11"/>
        <color rgb="FF006096"/>
        <rFont val="Roboto Condensed"/>
      </rPr>
      <t xml:space="preserve">
</t>
    </r>
    <r>
      <rPr>
        <sz val="11"/>
        <color rgb="FF006096"/>
        <rFont val="Roboto Condensed"/>
      </rPr>
      <t># chmod u-x,go-wx $(readlink -e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</si>
  <si>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</si>
  <si>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</si>
  <si>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</si>
  <si>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1.6.6</t>
  </si>
  <si>
    <r>
      <rPr>
        <sz val="11"/>
        <rFont val="Calibri"/>
      </rPr>
      <t>Ensure access to /etc/issue.net is configured</t>
    </r>
  </si>
  <si>
    <r>
      <rPr>
        <sz val="11"/>
        <color rgb="FF000000"/>
        <rFont val="Calibri"/>
      </rPr>
      <t xml:space="preserve">Run the following commands to set mode, owner, and group on </t>
    </r>
    <r>
      <rPr>
        <b/>
        <sz val="11"/>
        <color rgb="FF000000"/>
        <rFont val="Calibri"/>
      </rPr>
      <t>/etc/issue.net</t>
    </r>
    <r>
      <rPr>
        <sz val="11"/>
        <color rgb="FF000000"/>
        <rFont val="Calibri"/>
      </rPr>
      <t>:</t>
    </r>
    <r>
      <rPr>
        <sz val="11"/>
        <color rgb="FF000000"/>
        <rFont val="Calibri"/>
      </rPr>
      <t xml:space="preserve">
</t>
    </r>
    <r>
      <rPr>
        <sz val="11"/>
        <color rgb="FF006096"/>
        <rFont val="Roboto Condensed"/>
      </rPr>
      <t># chown root:root $(readlink -e /etc/issue.net)</t>
    </r>
    <r>
      <rPr>
        <sz val="11"/>
        <color rgb="FF006096"/>
        <rFont val="Roboto Condensed"/>
      </rPr>
      <t xml:space="preserve">
</t>
    </r>
    <r>
      <rPr>
        <sz val="11"/>
        <color rgb="FF006096"/>
        <rFont val="Roboto Condensed"/>
      </rPr>
      <t># chmod u-x,go-wx $(readlink -e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</si>
  <si>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</si>
  <si>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 and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</si>
  <si>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Configure GNOME Display Manager</t>
  </si>
  <si>
    <t>1.7.1</t>
  </si>
  <si>
    <r>
      <rPr>
        <sz val="11"/>
        <rFont val="Calibri"/>
      </rPr>
      <t>Ensure GDM is removed</t>
    </r>
  </si>
  <si>
    <r>
      <rPr>
        <sz val="11"/>
        <color rgb="FF000000"/>
        <rFont val="Calibri"/>
      </rPr>
      <t xml:space="preserve">Run the following commands to uninstall </t>
    </r>
    <r>
      <rPr>
        <b/>
        <sz val="11"/>
        <color rgb="FF000000"/>
        <rFont val="Calibri"/>
      </rPr>
      <t>gdm3</t>
    </r>
    <r>
      <rPr>
        <sz val="11"/>
        <color rgb="FF000000"/>
        <rFont val="Calibri"/>
      </rPr>
      <t xml:space="preserve"> and remove unused dependencies:</t>
    </r>
    <r>
      <rPr>
        <sz val="11"/>
        <color rgb="FF000000"/>
        <rFont val="Calibri"/>
      </rPr>
      <t xml:space="preserve">
</t>
    </r>
    <r>
      <rPr>
        <sz val="11"/>
        <color rgb="FF006096"/>
        <rFont val="Roboto Condensed"/>
      </rPr>
      <t># apt purge gdm3</t>
    </r>
    <r>
      <rPr>
        <sz val="11"/>
        <color rgb="FF006096"/>
        <rFont val="Roboto Condensed"/>
      </rPr>
      <t xml:space="preserve">
</t>
    </r>
    <r>
      <rPr>
        <sz val="11"/>
        <color rgb="FF006096"/>
        <rFont val="Roboto Condensed"/>
      </rPr>
      <t># apt autoremove gdm3</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</si>
  <si>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</si>
  <si>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Graphical User Interface (GUI) from the system.</t>
    </r>
  </si>
  <si>
    <r>
      <rPr>
        <sz val="11"/>
        <color rgb="FF000000"/>
        <rFont val="Calibri"/>
      </rPr>
      <t xml:space="preserve">Run the following command and verify </t>
    </r>
    <r>
      <rPr>
        <b/>
        <sz val="11"/>
        <color rgb="FF000000"/>
        <rFont val="Calibri"/>
      </rPr>
      <t>gdm3</t>
    </r>
    <r>
      <rPr>
        <sz val="11"/>
        <color rgb="FF000000"/>
        <rFont val="Calibri"/>
      </rPr>
      <t xml:space="preserve"> is not installed:</t>
    </r>
    <r>
      <rPr>
        <sz val="11"/>
        <color rgb="FF000000"/>
        <rFont val="Calibri"/>
      </rPr>
      <t xml:space="preserve">
</t>
    </r>
    <r>
      <rPr>
        <sz val="11"/>
        <color rgb="FF006096"/>
        <rFont val="Roboto Condensed"/>
      </rPr>
      <t xml:space="preserve"># dpkg-query -s gdm3 &amp;&gt;/dev/null &amp;&amp; echo "gdm3 is installed" </t>
    </r>
    <r>
      <rPr>
        <sz val="11"/>
        <color rgb="FF006096"/>
        <rFont val="Roboto Condensed"/>
      </rPr>
      <t xml:space="preserve">
</t>
    </r>
    <r>
      <rPr>
        <sz val="11"/>
        <color rgb="FF000000"/>
        <rFont val="Calibri"/>
      </rPr>
      <t xml:space="preserve">
</t>
    </r>
    <r>
      <rPr>
        <sz val="11"/>
        <color rgb="FF000000"/>
        <rFont val="Calibri"/>
      </rPr>
      <t>Nothing should be returned.</t>
    </r>
  </si>
  <si>
    <t>1.7.2</t>
  </si>
  <si>
    <r>
      <rPr>
        <sz val="11"/>
        <rFont val="Calibri"/>
      </rPr>
      <t>Ensure GDM login banner is configured</t>
    </r>
  </si>
  <si>
    <r>
      <rPr>
        <b/>
        <sz val="11"/>
        <color rgb="FF000000"/>
        <rFont val="Calibri"/>
      </rPr>
      <t>- IF -</t>
    </r>
    <r>
      <rPr>
        <sz val="11"/>
        <color rgb="FF000000"/>
        <rFont val="Calibri"/>
      </rPr>
      <t xml:space="preserve"> GDM is installed:</t>
    </r>
    <r>
      <rPr>
        <sz val="11"/>
        <color rgb="FF000000"/>
        <rFont val="Calibri"/>
      </rPr>
      <t xml:space="preserve">
</t>
    </r>
    <r>
      <rPr>
        <sz val="11"/>
        <color rgb="FF000000"/>
        <rFont val="Calibri"/>
      </rPr>
      <t>Run the following script to set and enable the text banner message on the login screen: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&amp;&gt; /dev/null;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&amp;&gt; /dev/null;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&amp;&gt; /dev/null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l_gdmprofile="gdm" # Set this to desired profile name IaW Local site policy</t>
    </r>
    <r>
      <rPr>
        <sz val="11"/>
        <color rgb="FF006096"/>
        <rFont val="Roboto Condensed"/>
      </rPr>
      <t xml:space="preserve">
</t>
    </r>
    <r>
      <rPr>
        <sz val="11"/>
        <color rgb="FF006096"/>
        <rFont val="Roboto Condensed"/>
      </rPr>
      <t xml:space="preserve">      l_bmessage="'Authorized uses only. All activity may be monitored and reported'" # Set to desired banner message</t>
    </r>
    <r>
      <rPr>
        <sz val="11"/>
        <color rgb="FF006096"/>
        <rFont val="Roboto Condensed"/>
      </rPr>
      <t xml:space="preserve">
</t>
    </r>
    <r>
      <rPr>
        <sz val="11"/>
        <color rgb="FF006096"/>
        <rFont val="Roboto Condensed"/>
      </rPr>
      <t xml:space="preserve">      if [ ! -f "/etc/dconf/profile/$l_gdmprofile" ]; then</t>
    </r>
    <r>
      <rPr>
        <sz val="11"/>
        <color rgb="FF006096"/>
        <rFont val="Roboto Condensed"/>
      </rPr>
      <t xml:space="preserve">
</t>
    </r>
    <r>
      <rPr>
        <sz val="11"/>
        <color rgb="FF006096"/>
        <rFont val="Roboto Condensed"/>
      </rPr>
      <t xml:space="preserve">         echo "Creating profile \"$l_gdmprofile\""</t>
    </r>
    <r>
      <rPr>
        <sz val="11"/>
        <color rgb="FF006096"/>
        <rFont val="Roboto Condensed"/>
      </rPr>
      <t xml:space="preserve">
</t>
    </r>
    <r>
      <rPr>
        <sz val="11"/>
        <color rgb="FF006096"/>
        <rFont val="Roboto Condensed"/>
      </rPr>
      <t xml:space="preserve">         echo -e "user-db:user\nsystem-db:$l_gdmprofile\nfile-db:/usr/share/$l_gdmprofile/greeter-dconf-defaults" &gt; /etc/dconf/profile/$l_gdmprofile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-d "/etc/dconf/db/$l_gdmprofile.d/" ]; then</t>
    </r>
    <r>
      <rPr>
        <sz val="11"/>
        <color rgb="FF006096"/>
        <rFont val="Roboto Condensed"/>
      </rPr>
      <t xml:space="preserve">
</t>
    </r>
    <r>
      <rPr>
        <sz val="11"/>
        <color rgb="FF006096"/>
        <rFont val="Roboto Condensed"/>
      </rPr>
      <t xml:space="preserve">         echo "Creating dconf database directory \"/etc/dconf/db/$l_gdmprofile.d/\""</t>
    </r>
    <r>
      <rPr>
        <sz val="11"/>
        <color rgb="FF006096"/>
        <rFont val="Roboto Condensed"/>
      </rPr>
      <t xml:space="preserve">
</t>
    </r>
    <r>
      <rPr>
        <sz val="11"/>
        <color rgb="FF006096"/>
        <rFont val="Roboto Condensed"/>
      </rPr>
      <t xml:space="preserve">         mkdir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'^\h*banner-message-enable\h*=\h*true\b' /etc/dconf/db/$l_gdmprofile.d/*; then</t>
    </r>
    <r>
      <rPr>
        <sz val="11"/>
        <color rgb="FF006096"/>
        <rFont val="Roboto Condensed"/>
      </rPr>
      <t xml:space="preserve">
</t>
    </r>
    <r>
      <rPr>
        <sz val="11"/>
        <color rgb="FF006096"/>
        <rFont val="Roboto Condensed"/>
      </rPr>
      <t xml:space="preserve">         echo "creating gdm keyfile for machine-wide settings"</t>
    </r>
    <r>
      <rPr>
        <sz val="11"/>
        <color rgb="FF006096"/>
        <rFont val="Roboto Condensed"/>
      </rPr>
      <t xml:space="preserve">
</t>
    </r>
    <r>
      <rPr>
        <sz val="11"/>
        <color rgb="FF006096"/>
        <rFont val="Roboto Condensed"/>
      </rPr>
      <t xml:space="preserve">         if ! grep -Piq -- '^\h*banner-message-enable\h*=\h*' /etc/dconf/db/$l_gdmprofile.d/*; then</t>
    </r>
    <r>
      <rPr>
        <sz val="11"/>
        <color rgb="FF006096"/>
        <rFont val="Roboto Condensed"/>
      </rPr>
      <t xml:space="preserve">
</t>
    </r>
    <r>
      <rPr>
        <sz val="11"/>
        <color rgb="FF006096"/>
        <rFont val="Roboto Condensed"/>
      </rPr>
      <t xml:space="preserve">            l_kfile="/etc/dconf/db/$l_gdmprofile.d/01-banner-message"</t>
    </r>
    <r>
      <rPr>
        <sz val="11"/>
        <color rgb="FF006096"/>
        <rFont val="Roboto Condensed"/>
      </rPr>
      <t xml:space="preserve">
</t>
    </r>
    <r>
      <rPr>
        <sz val="11"/>
        <color rgb="FF006096"/>
        <rFont val="Roboto Condensed"/>
      </rPr>
      <t xml:space="preserve">            echo -e "\n[org/gnome/login-screen]\nbanner-message-enable=true" &gt;&gt;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l_kfile="$(grep -Pil -- '^\h*banner-message-enable\h*=\h*' /etc/dconf/db/$l_gdmprofile.d/*)"</t>
    </r>
    <r>
      <rPr>
        <sz val="11"/>
        <color rgb="FF006096"/>
        <rFont val="Roboto Condensed"/>
      </rPr>
      <t xml:space="preserve">
</t>
    </r>
    <r>
      <rPr>
        <sz val="11"/>
        <color rgb="FF006096"/>
        <rFont val="Roboto Condensed"/>
      </rPr>
      <t xml:space="preserve">            ! grep -Pq '^\h*\[org\/gnome\/login-screen\]' "$l_kfile" &amp;&amp; sed -ri '/^\s*banner-message-enable/ i\[org/gnome/login-screen]' "$l_kfile"</t>
    </r>
    <r>
      <rPr>
        <sz val="11"/>
        <color rgb="FF006096"/>
        <rFont val="Roboto Condensed"/>
      </rPr>
      <t xml:space="preserve">
</t>
    </r>
    <r>
      <rPr>
        <sz val="11"/>
        <color rgb="FF006096"/>
        <rFont val="Roboto Condensed"/>
      </rPr>
      <t xml:space="preserve">            ! grep -Pq '^\h*banner-message-enable\h*=\h*true\b' "$l_kfile" &amp;&amp; sed -ri 's/^\s*(banner-message-enable\s*=\s*)(\S+)(\s*.*$)/\1true \3//' "$l_kfile"</t>
    </r>
    <r>
      <rPr>
        <sz val="11"/>
        <color rgb="FF006096"/>
        <rFont val="Roboto Condensed"/>
      </rPr>
      <t xml:space="preserve">
</t>
    </r>
    <r>
      <rPr>
        <sz val="11"/>
        <color rgb="FF006096"/>
        <rFont val="Roboto Condensed"/>
      </rPr>
      <t xml:space="preserve"> #           sed -ri '/^\s*\[org\/gnome\/login-screen\]/ a\\nbanner-message-enable=true'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"^\h*banner-message-text=[\'\"]+\S+" "$l_kfile"; then</t>
    </r>
    <r>
      <rPr>
        <sz val="11"/>
        <color rgb="FF006096"/>
        <rFont val="Roboto Condensed"/>
      </rPr>
      <t xml:space="preserve">
</t>
    </r>
    <r>
      <rPr>
        <sz val="11"/>
        <color rgb="FF006096"/>
        <rFont val="Roboto Condensed"/>
      </rPr>
      <t xml:space="preserve">         sed -ri "/^\s*banner-message-enable/ a\banner-message-text=$l_bmessage"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 No remediation required\n"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There is no character limit for the banner message. gnome-shell autodetects longer stretches of text and enters two column mode.</t>
    </r>
    <r>
      <rPr>
        <sz val="11"/>
        <color rgb="FF000000"/>
        <rFont val="Calibri"/>
      </rPr>
      <t xml:space="preserve">
</t>
    </r>
    <r>
      <rPr>
        <sz val="11"/>
        <color rgb="FF000000"/>
        <rFont val="Calibri"/>
      </rPr>
      <t>- The banner message cannot be read from an external file.</t>
    </r>
  </si>
  <si>
    <r>
      <rPr>
        <sz val="11"/>
        <color rgb="FF000000"/>
        <rFont val="Calibri"/>
      </rPr>
      <t>GDM is the GNOME Display Manager which handles graphical login for GNOME based systems.</t>
    </r>
  </si>
  <si>
    <r>
      <rPr>
        <b/>
        <sz val="11"/>
        <color rgb="FF000000"/>
        <rFont val="Calibri"/>
      </rPr>
      <t>- IF -</t>
    </r>
    <r>
      <rPr>
        <sz val="11"/>
        <color rgb="FF000000"/>
        <rFont val="Calibri"/>
      </rPr>
      <t xml:space="preserve"> GDM is installed:</t>
    </r>
    <r>
      <rPr>
        <sz val="11"/>
        <color rgb="FF000000"/>
        <rFont val="Calibri"/>
      </rPr>
      <t xml:space="preserve">
</t>
    </r>
    <r>
      <rPr>
        <sz val="11"/>
        <color rgb="FF000000"/>
        <rFont val="Calibri"/>
      </rPr>
      <t>Run the following script to verify that the text banner on the login screen is enabled and set: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&amp;&gt; /dev/null;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&amp;&gt; /dev/null;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&amp;&gt; /dev/null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l_gdmfile="$(grep -Prils '^\h*banner-message-enable\b' /etc/dconf/db/*.d)"</t>
    </r>
    <r>
      <rPr>
        <sz val="11"/>
        <color rgb="FF006096"/>
        <rFont val="Roboto Condensed"/>
      </rPr>
      <t xml:space="preserve">
</t>
    </r>
    <r>
      <rPr>
        <sz val="11"/>
        <color rgb="FF006096"/>
        <rFont val="Roboto Condensed"/>
      </rPr>
      <t xml:space="preserve">      if [ -n "$l_gdmfile" ]; then</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l_gdmprofile="$(awk -F\/ '{split($(NF-1),a,".");print a[1]}' &lt;&lt;&lt; "$l_gdmfile")"</t>
    </r>
    <r>
      <rPr>
        <sz val="11"/>
        <color rgb="FF006096"/>
        <rFont val="Roboto Condensed"/>
      </rPr>
      <t xml:space="preserve">
</t>
    </r>
    <r>
      <rPr>
        <sz val="11"/>
        <color rgb="FF006096"/>
        <rFont val="Roboto Condensed"/>
      </rPr>
      <t xml:space="preserve">         # Check if banner message is enabled</t>
    </r>
    <r>
      <rPr>
        <sz val="11"/>
        <color rgb="FF006096"/>
        <rFont val="Roboto Condensed"/>
      </rPr>
      <t xml:space="preserve">
</t>
    </r>
    <r>
      <rPr>
        <sz val="11"/>
        <color rgb="FF006096"/>
        <rFont val="Roboto Condensed"/>
      </rPr>
      <t xml:space="preserve">         if grep -Pisq '^\h*banner-message-enable=true\b' "$l_gdmfile"; then</t>
    </r>
    <r>
      <rPr>
        <sz val="11"/>
        <color rgb="FF006096"/>
        <rFont val="Roboto Condensed"/>
      </rPr>
      <t xml:space="preserve">
</t>
    </r>
    <r>
      <rPr>
        <sz val="11"/>
        <color rgb="FF006096"/>
        <rFont val="Roboto Condensed"/>
      </rPr>
      <t xml:space="preserve">            l_output="$l_output\n - The \"banner-message-enable\" option is enabled in \"$l_gdmfile\""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\"banner-message-enable\" option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l_lsbt="$(grep -Pios '^\h*banner-message-text=.*$' "$l_gdmfile")"</t>
    </r>
    <r>
      <rPr>
        <sz val="11"/>
        <color rgb="FF006096"/>
        <rFont val="Roboto Condensed"/>
      </rPr>
      <t xml:space="preserve">
</t>
    </r>
    <r>
      <rPr>
        <sz val="11"/>
        <color rgb="FF006096"/>
        <rFont val="Roboto Condensed"/>
      </rPr>
      <t xml:space="preserve">         if [ -n "$l_lsbt" ]; then</t>
    </r>
    <r>
      <rPr>
        <sz val="11"/>
        <color rgb="FF006096"/>
        <rFont val="Roboto Condensed"/>
      </rPr>
      <t xml:space="preserve">
</t>
    </r>
    <r>
      <rPr>
        <sz val="11"/>
        <color rgb="FF006096"/>
        <rFont val="Roboto Condensed"/>
      </rPr>
      <t xml:space="preserve">            l_output="$l_output\n - The \"banner-message-text\" option is set in \"$l_gdmfile\"\n  - banner-message-text is set to:\n  - \"$l_lsbt\""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\"banner-message-text\" option is not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grep -Pq "^\h*system-db:$l_gdmprofile" /etc/dconf/profile/"$l_gdmprofile"; then</t>
    </r>
    <r>
      <rPr>
        <sz val="11"/>
        <color rgb="FF006096"/>
        <rFont val="Roboto Condensed"/>
      </rPr>
      <t xml:space="preserve">
</t>
    </r>
    <r>
      <rPr>
        <sz val="11"/>
        <color rgb="FF006096"/>
        <rFont val="Roboto Condensed"/>
      </rPr>
      <t xml:space="preserve">            l_output="$l_output\n - The \"$l_gdmprofile\" 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\"$l_gdmprofile\" 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"/etc/dconf/db/$l_gdmprofile" ]; then</t>
    </r>
    <r>
      <rPr>
        <sz val="11"/>
        <color rgb="FF006096"/>
        <rFont val="Roboto Condensed"/>
      </rPr>
      <t xml:space="preserve">
</t>
    </r>
    <r>
      <rPr>
        <sz val="11"/>
        <color rgb="FF006096"/>
        <rFont val="Roboto Condensed"/>
      </rPr>
      <t xml:space="preserve">            l_output="$l_output\n - The \"$l_gdmprofile\"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\"$l_gdmprofile\"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\"banner-message-enable\" option isn't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Audit result:\n  *** PASS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banner-message-text</t>
    </r>
    <r>
      <rPr>
        <sz val="11"/>
        <color rgb="FF000000"/>
        <rFont val="Calibri"/>
      </rPr>
      <t xml:space="preserve"> may be set in accordance with local site policy</t>
    </r>
  </si>
  <si>
    <r>
      <rPr>
        <sz val="11"/>
        <color rgb="FF000000"/>
        <rFont val="Calibri"/>
      </rPr>
      <t>disabled</t>
    </r>
  </si>
  <si>
    <t>1.7.3</t>
  </si>
  <si>
    <r>
      <rPr>
        <sz val="11"/>
        <rFont val="Calibri"/>
      </rPr>
      <t>Ensure GDM disable-user-list option is enabled</t>
    </r>
  </si>
  <si>
    <r>
      <rPr>
        <b/>
        <sz val="11"/>
        <color rgb="FF000000"/>
        <rFont val="Calibri"/>
      </rPr>
      <t>- IF -</t>
    </r>
    <r>
      <rPr>
        <sz val="11"/>
        <color rgb="FF000000"/>
        <rFont val="Calibri"/>
      </rPr>
      <t xml:space="preserve"> GDM is installed:</t>
    </r>
    <r>
      <rPr>
        <sz val="11"/>
        <color rgb="FF000000"/>
        <rFont val="Calibri"/>
      </rPr>
      <t xml:space="preserve">
</t>
    </r>
    <r>
      <rPr>
        <sz val="11"/>
        <color rgb="FF000000"/>
        <rFont val="Calibri"/>
      </rPr>
      <t xml:space="preserve">Run the following script to enable the </t>
    </r>
    <r>
      <rPr>
        <b/>
        <sz val="11"/>
        <color rgb="FF000000"/>
        <rFont val="Calibri"/>
      </rPr>
      <t>disable-user-list</t>
    </r>
    <r>
      <rPr>
        <sz val="11"/>
        <color rgb="FF000000"/>
        <rFont val="Calibri"/>
      </rPr>
      <t xml:space="preserve"> option:</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l_gdm_profile</t>
    </r>
    <r>
      <rPr>
        <sz val="11"/>
        <color rgb="FF000000"/>
        <rFont val="Calibri"/>
      </rPr>
      <t xml:space="preserve"> variable in the script can be changed if a different profile name is desired in accordance with local site policy.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l_gdmprofile="gdm"</t>
    </r>
    <r>
      <rPr>
        <sz val="11"/>
        <color rgb="FF006096"/>
        <rFont val="Roboto Condensed"/>
      </rPr>
      <t xml:space="preserve">
</t>
    </r>
    <r>
      <rPr>
        <sz val="11"/>
        <color rgb="FF006096"/>
        <rFont val="Roboto Condensed"/>
      </rPr>
      <t xml:space="preserve">   if [ ! -f "/etc/dconf/profile/$l_gdmprofile" ]; then</t>
    </r>
    <r>
      <rPr>
        <sz val="11"/>
        <color rgb="FF006096"/>
        <rFont val="Roboto Condensed"/>
      </rPr>
      <t xml:space="preserve">
</t>
    </r>
    <r>
      <rPr>
        <sz val="11"/>
        <color rgb="FF006096"/>
        <rFont val="Roboto Condensed"/>
      </rPr>
      <t xml:space="preserve">      echo "Creating profile \"$l_gdmprofile\""</t>
    </r>
    <r>
      <rPr>
        <sz val="11"/>
        <color rgb="FF006096"/>
        <rFont val="Roboto Condensed"/>
      </rPr>
      <t xml:space="preserve">
</t>
    </r>
    <r>
      <rPr>
        <sz val="11"/>
        <color rgb="FF006096"/>
        <rFont val="Roboto Condensed"/>
      </rPr>
      <t xml:space="preserve">      echo -e "user-db:user\nsystem-db:$l_gdmprofile\nfile-db:/usr/share/$l_gdmprofile/greeter-dconf-defaults" &gt; /etc/dconf/profile/$l_gdmprofile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-d "/etc/dconf/db/$l_gdmprofile.d/" ]; then</t>
    </r>
    <r>
      <rPr>
        <sz val="11"/>
        <color rgb="FF006096"/>
        <rFont val="Roboto Condensed"/>
      </rPr>
      <t xml:space="preserve">
</t>
    </r>
    <r>
      <rPr>
        <sz val="11"/>
        <color rgb="FF006096"/>
        <rFont val="Roboto Condensed"/>
      </rPr>
      <t xml:space="preserve">      echo "Creating dconf database directory \"/etc/dconf/db/$l_gdmprofile.d/\""</t>
    </r>
    <r>
      <rPr>
        <sz val="11"/>
        <color rgb="FF006096"/>
        <rFont val="Roboto Condensed"/>
      </rPr>
      <t xml:space="preserve">
</t>
    </r>
    <r>
      <rPr>
        <sz val="11"/>
        <color rgb="FF006096"/>
        <rFont val="Roboto Condensed"/>
      </rPr>
      <t xml:space="preserve">      mkdir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-Piq '^\h*disable-user-list\h*=\h*true\b' /etc/dconf/db/$l_gdmprofile.d/*; then</t>
    </r>
    <r>
      <rPr>
        <sz val="11"/>
        <color rgb="FF006096"/>
        <rFont val="Roboto Condensed"/>
      </rPr>
      <t xml:space="preserve">
</t>
    </r>
    <r>
      <rPr>
        <sz val="11"/>
        <color rgb="FF006096"/>
        <rFont val="Roboto Condensed"/>
      </rPr>
      <t xml:space="preserve">      echo "creating gdm keyfile for machine-wide settings"</t>
    </r>
    <r>
      <rPr>
        <sz val="11"/>
        <color rgb="FF006096"/>
        <rFont val="Roboto Condensed"/>
      </rPr>
      <t xml:space="preserve">
</t>
    </r>
    <r>
      <rPr>
        <sz val="11"/>
        <color rgb="FF006096"/>
        <rFont val="Roboto Condensed"/>
      </rPr>
      <t xml:space="preserve">      if ! grep -Piq -- '^\h*\[org\/gnome\/login-screen\]' /etc/dconf/db/$l_gdmprofile.d/*; then</t>
    </r>
    <r>
      <rPr>
        <sz val="11"/>
        <color rgb="FF006096"/>
        <rFont val="Roboto Condensed"/>
      </rPr>
      <t xml:space="preserve">
</t>
    </r>
    <r>
      <rPr>
        <sz val="11"/>
        <color rgb="FF006096"/>
        <rFont val="Roboto Condensed"/>
      </rPr>
      <t xml:space="preserve">         echo -e "\n[org/gnome/login-screen]\n# Do not show the user list\ndisable-user-list=true" &gt;&gt; /etc/dconf/db/$l_gdmprofile.d/00-login-screen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sed -ri '/^\s*\[org\/gnome\/login-screen\]/ a\# Do not show the user list\ndisable-user-list=true' $(grep -Pil -- '^\h*\[org\/gnome\/login-screen\]' /etc/dconf/db/$l_gdmprofile.d/*)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When the user profile is created or changed, the user will need to log out and log in again before the changes will be applied.</t>
    </r>
  </si>
  <si>
    <r>
      <rPr>
        <sz val="11"/>
        <color rgb="FF000000"/>
        <rFont val="Calibri"/>
      </rPr>
      <t>GDM is the GNOME Display Manager which handles graphical login for GNOME based systems.</t>
    </r>
    <r>
      <rPr>
        <sz val="11"/>
        <color rgb="FF000000"/>
        <rFont val="Calibri"/>
      </rPr>
      <t xml:space="preserve">
</t>
    </r>
    <r>
      <rPr>
        <sz val="11"/>
        <color rgb="FF000000"/>
        <rFont val="Calibri"/>
      </rPr>
      <t xml:space="preserve">The </t>
    </r>
    <r>
      <rPr>
        <b/>
        <sz val="11"/>
        <color rgb="FF000000"/>
        <rFont val="Calibri"/>
      </rPr>
      <t>disable-user-list</t>
    </r>
    <r>
      <rPr>
        <sz val="11"/>
        <color rgb="FF000000"/>
        <rFont val="Calibri"/>
      </rPr>
      <t xml:space="preserve"> option controls if a list of users is displayed on the login screen</t>
    </r>
  </si>
  <si>
    <r>
      <rPr>
        <b/>
        <sz val="11"/>
        <color rgb="FF000000"/>
        <rFont val="Calibri"/>
      </rPr>
      <t>- IF -</t>
    </r>
    <r>
      <rPr>
        <sz val="11"/>
        <color rgb="FF000000"/>
        <rFont val="Calibri"/>
      </rPr>
      <t xml:space="preserve"> GDM is installed:</t>
    </r>
    <r>
      <rPr>
        <sz val="11"/>
        <color rgb="FF000000"/>
        <rFont val="Calibri"/>
      </rPr>
      <t xml:space="preserve">
</t>
    </r>
    <r>
      <rPr>
        <sz val="11"/>
        <color rgb="FF000000"/>
        <rFont val="Calibri"/>
      </rPr>
      <t xml:space="preserve">Run the following script and to verify that the </t>
    </r>
    <r>
      <rPr>
        <b/>
        <sz val="11"/>
        <color rgb="FF000000"/>
        <rFont val="Calibri"/>
      </rPr>
      <t>disable-user-list</t>
    </r>
    <r>
      <rPr>
        <sz val="11"/>
        <color rgb="FF000000"/>
        <rFont val="Calibri"/>
      </rPr>
      <t xml:space="preserve"> option is enabled or GNOME isn't installed: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&amp;&gt; /dev/null;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&amp;&gt; /dev/null;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&amp;&gt; /dev/null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output="" output2=""</t>
    </r>
    <r>
      <rPr>
        <sz val="11"/>
        <color rgb="FF006096"/>
        <rFont val="Roboto Condensed"/>
      </rPr>
      <t xml:space="preserve">
</t>
    </r>
    <r>
      <rPr>
        <sz val="11"/>
        <color rgb="FF006096"/>
        <rFont val="Roboto Condensed"/>
      </rPr>
      <t xml:space="preserve">      l_gdmfile="$(grep -Pril '^\h*disable-user-list\h*=\h*true\b' /etc/dconf/db)"</t>
    </r>
    <r>
      <rPr>
        <sz val="11"/>
        <color rgb="FF006096"/>
        <rFont val="Roboto Condensed"/>
      </rPr>
      <t xml:space="preserve">
</t>
    </r>
    <r>
      <rPr>
        <sz val="11"/>
        <color rgb="FF006096"/>
        <rFont val="Roboto Condensed"/>
      </rPr>
      <t xml:space="preserve">      if [ -n "$l_gdmfile" ]; then</t>
    </r>
    <r>
      <rPr>
        <sz val="11"/>
        <color rgb="FF006096"/>
        <rFont val="Roboto Condensed"/>
      </rPr>
      <t xml:space="preserve">
</t>
    </r>
    <r>
      <rPr>
        <sz val="11"/>
        <color rgb="FF006096"/>
        <rFont val="Roboto Condensed"/>
      </rPr>
      <t xml:space="preserve">         output="$output\n - The \"disable-user-list\" option is enabled in \"$l_gdmfile\""</t>
    </r>
    <r>
      <rPr>
        <sz val="11"/>
        <color rgb="FF006096"/>
        <rFont val="Roboto Condensed"/>
      </rPr>
      <t xml:space="preserve">
</t>
    </r>
    <r>
      <rPr>
        <sz val="11"/>
        <color rgb="FF006096"/>
        <rFont val="Roboto Condensed"/>
      </rPr>
      <t xml:space="preserve">         l_gdmprofile="$(awk -F\/ '{split($(NF-1),a,".");print a[1]}' &lt;&lt;&lt; "$l_gdmfile")"</t>
    </r>
    <r>
      <rPr>
        <sz val="11"/>
        <color rgb="FF006096"/>
        <rFont val="Roboto Condensed"/>
      </rPr>
      <t xml:space="preserve">
</t>
    </r>
    <r>
      <rPr>
        <sz val="11"/>
        <color rgb="FF006096"/>
        <rFont val="Roboto Condensed"/>
      </rPr>
      <t xml:space="preserve">         if grep -Pq "^\h*system-db:$l_gdmprofile" /etc/dconf/profile/"$l_gdmprofile"; then</t>
    </r>
    <r>
      <rPr>
        <sz val="11"/>
        <color rgb="FF006096"/>
        <rFont val="Roboto Condensed"/>
      </rPr>
      <t xml:space="preserve">
</t>
    </r>
    <r>
      <rPr>
        <sz val="11"/>
        <color rgb="FF006096"/>
        <rFont val="Roboto Condensed"/>
      </rPr>
      <t xml:space="preserve">            output="$output\n - The \"$l_gdmprofile\"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\"$l_gdmprofile\"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"/etc/dconf/db/$l_gdmprofile" ]; then</t>
    </r>
    <r>
      <rPr>
        <sz val="11"/>
        <color rgb="FF006096"/>
        <rFont val="Roboto Condensed"/>
      </rPr>
      <t xml:space="preserve">
</t>
    </r>
    <r>
      <rPr>
        <sz val="11"/>
        <color rgb="FF006096"/>
        <rFont val="Roboto Condensed"/>
      </rPr>
      <t xml:space="preserve">            output="$output\n - The \"$l_gdmprofile\" profile exists in the dconf database"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\"$l_gdmprofile\" profile doesn't exist in the dconf database"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output2="$output2\n - The \"disable-user-list\" option is not enabled"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"$output2" ]; then</t>
    </r>
    <r>
      <rPr>
        <sz val="11"/>
        <color rgb="FF006096"/>
        <rFont val="Roboto Condensed"/>
      </rPr>
      <t xml:space="preserve">
</t>
    </r>
    <r>
      <rPr>
        <sz val="11"/>
        <color rgb="FF006096"/>
        <rFont val="Roboto Condensed"/>
      </rPr>
      <t xml:space="preserve">         echo -e "$l_pkgoutput\n- Audit result:\n   *** PASS: ***\n$output\n"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"$l_pkgoutput\n- Audit Result:\n   *** FAIL: ***\n$output2\n"</t>
    </r>
    <r>
      <rPr>
        <sz val="11"/>
        <color rgb="FF006096"/>
        <rFont val="Roboto Condensed"/>
      </rPr>
      <t xml:space="preserve">
</t>
    </r>
    <r>
      <rPr>
        <sz val="11"/>
        <color rgb="FF006096"/>
        <rFont val="Roboto Condensed"/>
      </rPr>
      <t xml:space="preserve">         [ -n "$output" ] &amp;&amp; echo -e "$output\n"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"\n\n - GNOME Desktop Manager isn't installed\n - Recommendation is Not Applicable\n- Audit result:\n  *** PASS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</si>
  <si>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false</t>
    </r>
  </si>
  <si>
    <t>1.7.4</t>
  </si>
  <si>
    <r>
      <rPr>
        <sz val="11"/>
        <rFont val="Calibri"/>
      </rPr>
      <t>Ensure GDM screen locks when the user is idle</t>
    </r>
  </si>
  <si>
    <r>
      <rPr>
        <sz val="11"/>
        <color rgb="FF000000"/>
        <rFont val="Calibri"/>
      </rPr>
      <t>Run the following commands to enable screen locks when the user is idle:</t>
    </r>
    <r>
      <rPr>
        <sz val="11"/>
        <color rgb="FF000000"/>
        <rFont val="Calibri"/>
      </rPr>
      <t xml:space="preserve">
</t>
    </r>
    <r>
      <rPr>
        <sz val="11"/>
        <color rgb="FF006096"/>
        <rFont val="Roboto Condensed"/>
      </rPr>
      <t># gsettings set org.gnome.desktop.screensaver lock-delay 5</t>
    </r>
    <r>
      <rPr>
        <sz val="11"/>
        <color rgb="FF006096"/>
        <rFont val="Roboto Condensed"/>
      </rPr>
      <t xml:space="preserve">
</t>
    </r>
    <r>
      <rPr>
        <sz val="11"/>
        <color rgb="FF000000"/>
        <rFont val="Calibri"/>
      </rPr>
      <t xml:space="preserve">
</t>
    </r>
    <r>
      <rPr>
        <sz val="11"/>
        <color rgb="FF006096"/>
        <rFont val="Roboto Condensed"/>
      </rPr>
      <t># gsettings set org.gnome.desktop.session idle-delay 900</t>
    </r>
    <r>
      <rPr>
        <sz val="11"/>
        <color rgb="FF006096"/>
        <rFont val="Roboto Condensed"/>
      </rPr>
      <t xml:space="preserve">
</t>
    </r>
    <r>
      <rPr>
        <sz val="11"/>
        <color rgb="FF000000"/>
        <rFont val="Calibri"/>
      </rPr>
      <t xml:space="preserve">
</t>
    </r>
    <r>
      <rPr>
        <b/>
        <sz val="11"/>
        <color rgb="FF000000"/>
        <rFont val="Calibri"/>
      </rPr>
      <t>- OR-</t>
    </r>
    <r>
      <rPr>
        <sz val="11"/>
        <color rgb="FF000000"/>
        <rFont val="Calibri"/>
      </rPr>
      <t xml:space="preserve">
</t>
    </r>
    <r>
      <rPr>
        <sz val="11"/>
        <color rgb="FF000000"/>
        <rFont val="Calibri"/>
      </rPr>
      <t xml:space="preserve">- Create or edit the user profile in the </t>
    </r>
    <r>
      <rPr>
        <b/>
        <sz val="11"/>
        <color rgb="FF000000"/>
        <rFont val="Calibri"/>
      </rPr>
      <t>/etc/dconf/profile/</t>
    </r>
    <r>
      <rPr>
        <sz val="11"/>
        <color rgb="FF000000"/>
        <rFont val="Calibri"/>
      </rPr>
      <t xml:space="preserve"> and verify it includes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system-db:{NAME_OF_DCONF_DATABASE}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local</t>
    </r>
    <r>
      <rPr>
        <sz val="11"/>
        <color rgb="FF000000"/>
        <rFont val="Calibri"/>
      </rPr>
      <t xml:space="preserve"> is the name of a dconf database used in the examples.</t>
    </r>
    <r>
      <rPr>
        <sz val="11"/>
        <color rgb="FF000000"/>
        <rFont val="Calibri"/>
      </rPr>
      <t xml:space="preserve">
</t>
    </r>
    <r>
      <rPr>
        <sz val="11"/>
        <color rgb="FF000000"/>
        <rFont val="Calibri"/>
      </rPr>
      <t xml:space="preserve">-  Create the directory </t>
    </r>
    <r>
      <rPr>
        <b/>
        <sz val="11"/>
        <color rgb="FF000000"/>
        <rFont val="Calibri"/>
      </rPr>
      <t>/etc/dconf/db/local.d/</t>
    </r>
    <r>
      <rPr>
        <sz val="11"/>
        <color rgb="FF000000"/>
        <rFont val="Calibri"/>
      </rPr>
      <t xml:space="preserve"> if it doesn't already exist:</t>
    </r>
    <r>
      <rPr>
        <sz val="11"/>
        <color rgb="FF000000"/>
        <rFont val="Calibri"/>
      </rPr>
      <t xml:space="preserve">
</t>
    </r>
    <r>
      <rPr>
        <sz val="11"/>
        <color rgb="FF000000"/>
        <rFont val="Calibri"/>
      </rPr>
      <t xml:space="preserve">-  Create the key file </t>
    </r>
    <r>
      <rPr>
        <b/>
        <sz val="11"/>
        <color rgb="FF000000"/>
        <rFont val="Calibri"/>
      </rPr>
      <t>/etc/dconf/db/local.d/00-screensaver</t>
    </r>
    <r>
      <rPr>
        <sz val="11"/>
        <color rgb="FF000000"/>
        <rFont val="Calibri"/>
      </rPr>
      <t xml:space="preserve"> to provide information for the </t>
    </r>
    <r>
      <rPr>
        <b/>
        <sz val="11"/>
        <color rgb="FF000000"/>
        <rFont val="Calibri"/>
      </rPr>
      <t>local</t>
    </r>
    <r>
      <rPr>
        <sz val="11"/>
        <color rgb="FF000000"/>
        <rFont val="Calibri"/>
      </rPr>
      <t xml:space="preserve"> database:</t>
    </r>
    <r>
      <rPr>
        <sz val="11"/>
        <color rgb="FF000000"/>
        <rFont val="Calibri"/>
      </rPr>
      <t xml:space="preserve">
</t>
    </r>
    <r>
      <rPr>
        <i/>
        <sz val="11"/>
        <color rgb="FF000000"/>
        <rFont val="Calibri"/>
      </rPr>
      <t>Example key file:</t>
    </r>
    <r>
      <rPr>
        <sz val="11"/>
        <color rgb="FF000000"/>
        <rFont val="Calibri"/>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[org/gnome/desktop/session]</t>
    </r>
    <r>
      <rPr>
        <sz val="11"/>
        <color rgb="FF006096"/>
        <rFont val="Roboto Condensed"/>
      </rPr>
      <t xml:space="preserve">
</t>
    </r>
    <r>
      <rPr>
        <sz val="11"/>
        <color rgb="FF006096"/>
        <rFont val="Roboto Condensed"/>
      </rPr>
      <t># Number of seconds of inactivity before the screen goes blank</t>
    </r>
    <r>
      <rPr>
        <sz val="11"/>
        <color rgb="FF006096"/>
        <rFont val="Roboto Condensed"/>
      </rPr>
      <t xml:space="preserve">
</t>
    </r>
    <r>
      <rPr>
        <sz val="11"/>
        <color rgb="FF006096"/>
        <rFont val="Roboto Condensed"/>
      </rPr>
      <t># Set to 0 seconds if you want to deactivate the screensaver.</t>
    </r>
    <r>
      <rPr>
        <sz val="11"/>
        <color rgb="FF006096"/>
        <rFont val="Roboto Condensed"/>
      </rPr>
      <t xml:space="preserve">
</t>
    </r>
    <r>
      <rPr>
        <sz val="11"/>
        <color rgb="FF006096"/>
        <rFont val="Roboto Condensed"/>
      </rPr>
      <t>idle-delay=uint32 180</t>
    </r>
    <r>
      <rPr>
        <sz val="11"/>
        <color rgb="FF006096"/>
        <rFont val="Roboto Condensed"/>
      </rPr>
      <t xml:space="preserve">
</t>
    </r>
    <r>
      <rPr>
        <sz val="11"/>
        <color rgb="FF006096"/>
        <rFont val="Roboto Condensed"/>
      </rPr>
      <t># Specify the dconf path</t>
    </r>
    <r>
      <rPr>
        <sz val="11"/>
        <color rgb="FF006096"/>
        <rFont val="Roboto Condensed"/>
      </rPr>
      <t xml:space="preserve">
</t>
    </r>
    <r>
      <rPr>
        <sz val="11"/>
        <color rgb="FF006096"/>
        <rFont val="Roboto Condensed"/>
      </rPr>
      <t>[org/gnome/desktop/screensaver]</t>
    </r>
    <r>
      <rPr>
        <sz val="11"/>
        <color rgb="FF006096"/>
        <rFont val="Roboto Condensed"/>
      </rPr>
      <t xml:space="preserve">
</t>
    </r>
    <r>
      <rPr>
        <sz val="11"/>
        <color rgb="FF006096"/>
        <rFont val="Roboto Condensed"/>
      </rPr>
      <t># Number of seconds after the screen is blank before locking the screen</t>
    </r>
    <r>
      <rPr>
        <sz val="11"/>
        <color rgb="FF006096"/>
        <rFont val="Roboto Condensed"/>
      </rPr>
      <t xml:space="preserve">
</t>
    </r>
    <r>
      <rPr>
        <sz val="11"/>
        <color rgb="FF006096"/>
        <rFont val="Roboto Condensed"/>
      </rPr>
      <t>lock-delay=uint32 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must include the uint32 along with the integer key values as shown.</t>
    </r>
    <r>
      <rPr>
        <sz val="11"/>
        <color rgb="FF000000"/>
        <rFont val="Calibri"/>
      </rPr>
      <t xml:space="preserve">
</t>
    </r>
    <r>
      <rPr>
        <sz val="11"/>
        <color rgb="FF000000"/>
        <rFont val="Calibri"/>
      </rPr>
      <t>- 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sz val="11"/>
        <color rgb="FF000000"/>
        <rFont val="Calibri"/>
      </rPr>
      <t>- Users must log out and back in again before the system-wide settings take effect.</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</si>
  <si>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make the screen lock automatically whenever the user is idle for some amount of time.</t>
    </r>
  </si>
  <si>
    <r>
      <rPr>
        <sz val="11"/>
        <color rgb="FF000000"/>
        <rFont val="Calibri"/>
      </rPr>
      <t>Run the following commands to verify that the screen locks when the user is idle:</t>
    </r>
    <r>
      <rPr>
        <sz val="11"/>
        <color rgb="FF000000"/>
        <rFont val="Calibri"/>
      </rPr>
      <t xml:space="preserve">
</t>
    </r>
    <r>
      <rPr>
        <sz val="11"/>
        <color rgb="FF006096"/>
        <rFont val="Roboto Condensed"/>
      </rPr>
      <t># gsettings get org.gnome.desktop.screensaver lock-delay</t>
    </r>
    <r>
      <rPr>
        <sz val="11"/>
        <color rgb="FF006096"/>
        <rFont val="Roboto Condensed"/>
      </rPr>
      <t xml:space="preserve">
</t>
    </r>
    <r>
      <rPr>
        <sz val="11"/>
        <color rgb="FF006096"/>
        <rFont val="Roboto Condensed"/>
      </rPr>
      <t>uint32 5</t>
    </r>
    <r>
      <rPr>
        <sz val="11"/>
        <color rgb="FF006096"/>
        <rFont val="Roboto Condensed"/>
      </rPr>
      <t xml:space="preserve">
</t>
    </r>
    <r>
      <rPr>
        <sz val="11"/>
        <color rgb="FF000000"/>
        <rFont val="Calibri"/>
      </rPr>
      <t xml:space="preserve">
</t>
    </r>
    <r>
      <rPr>
        <sz val="11"/>
        <color rgb="FF006096"/>
        <rFont val="Roboto Condensed"/>
      </rPr>
      <t># gsettings get org.gnome.desktop.session idle-delay</t>
    </r>
    <r>
      <rPr>
        <sz val="11"/>
        <color rgb="FF006096"/>
        <rFont val="Roboto Condensed"/>
      </rPr>
      <t xml:space="preserve">
</t>
    </r>
    <r>
      <rPr>
        <sz val="11"/>
        <color rgb="FF006096"/>
        <rFont val="Roboto Condensed"/>
      </rPr>
      <t>uint32 900</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
    </r>
    <r>
      <rPr>
        <b/>
        <sz val="11"/>
        <color rgb="FF000000"/>
        <rFont val="Calibri"/>
      </rPr>
      <t>lock-delay=uint32 {n}</t>
    </r>
    <r>
      <rPr>
        <sz val="11"/>
        <color rgb="FF000000"/>
        <rFont val="Calibri"/>
      </rPr>
      <t xml:space="preserve"> - should be 5 seconds or less and follow local site policy</t>
    </r>
    <r>
      <rPr>
        <sz val="11"/>
        <color rgb="FF000000"/>
        <rFont val="Calibri"/>
      </rPr>
      <t xml:space="preserve">
</t>
    </r>
    <r>
      <rPr>
        <sz val="11"/>
        <color rgb="FF000000"/>
        <rFont val="Calibri"/>
      </rPr>
      <t xml:space="preserve">- </t>
    </r>
    <r>
      <rPr>
        <b/>
        <sz val="11"/>
        <color rgb="FF000000"/>
        <rFont val="Calibri"/>
      </rPr>
      <t>idle-delay=uint32 {n}</t>
    </r>
    <r>
      <rPr>
        <sz val="11"/>
        <color rgb="FF000000"/>
        <rFont val="Calibri"/>
      </rPr>
      <t xml:space="preserve"> - Should be 900 seconds (15 minutes) or less, not </t>
    </r>
    <r>
      <rPr>
        <b/>
        <sz val="11"/>
        <color rgb="FF000000"/>
        <rFont val="Calibri"/>
      </rPr>
      <t>0</t>
    </r>
    <r>
      <rPr>
        <sz val="11"/>
        <color rgb="FF000000"/>
        <rFont val="Calibri"/>
      </rPr>
      <t xml:space="preserve"> (disabled) and follow local site policy</t>
    </r>
  </si>
  <si>
    <t>1.7.5</t>
  </si>
  <si>
    <r>
      <rPr>
        <sz val="11"/>
        <rFont val="Calibri"/>
      </rPr>
      <t>Ensure GDM screen locks cannot be overridden</t>
    </r>
  </si>
  <si>
    <r>
      <rPr>
        <sz val="11"/>
        <color rgb="FF000000"/>
        <rFont val="Calibri"/>
      </rPr>
      <t xml:space="preserve">- To prevent the user from overriding these settings, create the file </t>
    </r>
    <r>
      <rPr>
        <b/>
        <sz val="11"/>
        <color rgb="FF000000"/>
        <rFont val="Calibri"/>
      </rPr>
      <t>/etc/dconf/db/local.d/locks/screensaver</t>
    </r>
    <r>
      <rPr>
        <sz val="11"/>
        <color rgb="FF000000"/>
        <rFont val="Calibri"/>
      </rPr>
      <t xml:space="preserve"> with the following content:</t>
    </r>
    <r>
      <rPr>
        <sz val="11"/>
        <color rgb="FF000000"/>
        <rFont val="Calibri"/>
      </rPr>
      <t xml:space="preserve">
</t>
    </r>
    <r>
      <rPr>
        <sz val="11"/>
        <color rgb="FF006096"/>
        <rFont val="Roboto Condensed"/>
      </rPr>
      <t># Lock desktop screensaver settings</t>
    </r>
    <r>
      <rPr>
        <sz val="11"/>
        <color rgb="FF006096"/>
        <rFont val="Roboto Condensed"/>
      </rPr>
      <t xml:space="preserve">
</t>
    </r>
    <r>
      <rPr>
        <sz val="11"/>
        <color rgb="FF006096"/>
        <rFont val="Roboto Condensed"/>
      </rPr>
      <t>/org/gnome/desktop/session/idle-delay</t>
    </r>
    <r>
      <rPr>
        <sz val="11"/>
        <color rgb="FF006096"/>
        <rFont val="Roboto Condensed"/>
      </rPr>
      <t xml:space="preserve">
</t>
    </r>
    <r>
      <rPr>
        <sz val="11"/>
        <color rgb="FF006096"/>
        <rFont val="Roboto Condensed"/>
      </rPr>
      <t>/org/gnome/desktop/screensaver/lock-delay</t>
    </r>
    <r>
      <rPr>
        <sz val="11"/>
        <color rgb="FF006096"/>
        <rFont val="Roboto Condensed"/>
      </rPr>
      <t xml:space="preserve">
</t>
    </r>
    <r>
      <rPr>
        <sz val="11"/>
        <color rgb="FF000000"/>
        <rFont val="Calibri"/>
      </rPr>
      <t xml:space="preserve">
</t>
    </r>
    <r>
      <rPr>
        <sz val="11"/>
        <color rgb="FF000000"/>
        <rFont val="Calibri"/>
      </rPr>
      <t>- Update the system databases:</t>
    </r>
    <r>
      <rPr>
        <sz val="11"/>
        <color rgb="FF000000"/>
        <rFont val="Calibri"/>
      </rPr>
      <t xml:space="preserve">
</t>
    </r>
    <r>
      <rPr>
        <sz val="11"/>
        <color rgb="FF006096"/>
        <rFont val="Roboto Condensed"/>
      </rPr>
      <t># dconf update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must log out and back in again before the system-wide settings take effect.</t>
    </r>
  </si>
  <si>
    <r>
      <rPr>
        <sz val="11"/>
        <color rgb="FF000000"/>
        <rFont val="Calibri"/>
      </rPr>
      <t>GNOME Desktop Manager can lock down specific settings by using the lockdown mode in dconf to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</si>
  <si>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Run the following script to verify that the screen lock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 Check if the idle-delay is locked</t>
    </r>
    <r>
      <rPr>
        <sz val="11"/>
        <color rgb="FF006096"/>
        <rFont val="Roboto Condensed"/>
      </rPr>
      <t xml:space="preserve">
</t>
    </r>
    <r>
      <rPr>
        <sz val="11"/>
        <color rgb="FF006096"/>
        <rFont val="Roboto Condensed"/>
      </rPr>
      <t xml:space="preserve">      if grep -Psrilq '^\h*idle-delay\h*=\h*uint32\h+\d+\b' /etc/dconf/db/*/; then</t>
    </r>
    <r>
      <rPr>
        <sz val="11"/>
        <color rgb="FF006096"/>
        <rFont val="Roboto Condensed"/>
      </rPr>
      <t xml:space="preserve">
</t>
    </r>
    <r>
      <rPr>
        <sz val="11"/>
        <color rgb="FF006096"/>
        <rFont val="Roboto Condensed"/>
      </rPr>
      <t xml:space="preserve">         if grep -Prilq '\/org\/gnome\/desktop\/session\/idle-delay\b' /etc/dconf/db/*/locks; then</t>
    </r>
    <r>
      <rPr>
        <sz val="11"/>
        <color rgb="FF006096"/>
        <rFont val="Roboto Condensed"/>
      </rPr>
      <t xml:space="preserve">
</t>
    </r>
    <r>
      <rPr>
        <sz val="11"/>
        <color rgb="FF006096"/>
        <rFont val="Roboto Condensed"/>
      </rPr>
      <t xml:space="preserve">            l_output="$l_output\n - \"idle-delay\" is locked"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\"idle-delay\"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\"idle-delay\" is not set so it cannot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lock-delay is locked</t>
    </r>
    <r>
      <rPr>
        <sz val="11"/>
        <color rgb="FF006096"/>
        <rFont val="Roboto Condensed"/>
      </rPr>
      <t xml:space="preserve">
</t>
    </r>
    <r>
      <rPr>
        <sz val="11"/>
        <color rgb="FF006096"/>
        <rFont val="Roboto Condensed"/>
      </rPr>
      <t xml:space="preserve">      if grep -Psrilq '^\h*lock-delay\h*=\h*uint32\h+\d+\b' /etc/dconf/db/*/; then</t>
    </r>
    <r>
      <rPr>
        <sz val="11"/>
        <color rgb="FF006096"/>
        <rFont val="Roboto Condensed"/>
      </rPr>
      <t xml:space="preserve">
</t>
    </r>
    <r>
      <rPr>
        <sz val="11"/>
        <color rgb="FF006096"/>
        <rFont val="Roboto Condensed"/>
      </rPr>
      <t xml:space="preserve">         if grep -Prilq '\/org\/gnome\/desktop\/screensaver\/lock-delay\b' /etc/dconf/db/*/locks; then</t>
    </r>
    <r>
      <rPr>
        <sz val="11"/>
        <color rgb="FF006096"/>
        <rFont val="Roboto Condensed"/>
      </rPr>
      <t xml:space="preserve">
</t>
    </r>
    <r>
      <rPr>
        <sz val="11"/>
        <color rgb="FF006096"/>
        <rFont val="Roboto Condensed"/>
      </rPr>
      <t xml:space="preserve">            l_output="$l_output\n - \"lock-delay\" is locked"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\"lock-delay\" is not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\"lock-delay\" is not set so it cannot be locked"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</si>
  <si>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1.7.6</t>
  </si>
  <si>
    <r>
      <rPr>
        <sz val="11"/>
        <rFont val="Calibri"/>
      </rPr>
      <t>Ensure GDM automatic mounting of removable media is disabled</t>
    </r>
  </si>
  <si>
    <r>
      <rPr>
        <b/>
        <sz val="11"/>
        <color rgb="FF000000"/>
        <rFont val="Calibri"/>
      </rPr>
      <t>- IF -</t>
    </r>
    <r>
      <rPr>
        <sz val="11"/>
        <color rgb="FF000000"/>
        <rFont val="Calibri"/>
      </rPr>
      <t xml:space="preserve"> GDM is installed:</t>
    </r>
    <r>
      <rPr>
        <sz val="11"/>
        <color rgb="FF000000"/>
        <rFont val="Calibri"/>
      </rPr>
      <t xml:space="preserve">
</t>
    </r>
    <r>
      <rPr>
        <sz val="11"/>
        <color rgb="FF000000"/>
        <rFont val="Calibri"/>
      </rPr>
      <t>Run the following script to disable automatic mounting of media for all GNOME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l_gpname="local" # Set to desired dconf profile name (default is local)</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seporated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'^\h*automount\b' /etc/dconf/db/*.d)"</t>
    </r>
    <r>
      <rPr>
        <sz val="11"/>
        <color rgb="FF006096"/>
        <rFont val="Roboto Condensed"/>
      </rPr>
      <t xml:space="preserve">
</t>
    </r>
    <r>
      <rPr>
        <sz val="11"/>
        <color rgb="FF006096"/>
        <rFont val="Roboto Condensed"/>
      </rPr>
      <t xml:space="preserve">      l_kfile2="$(grep -Prils -- '^\h*automount-open\b'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elif [ -f "$l_kfile2" ]; then</t>
    </r>
    <r>
      <rPr>
        <sz val="11"/>
        <color rgb="FF006096"/>
        <rFont val="Roboto Condensed"/>
      </rPr>
      <t xml:space="preserve">
</t>
    </r>
    <r>
      <rPr>
        <sz val="11"/>
        <color rgb="FF006096"/>
        <rFont val="Roboto Condensed"/>
      </rPr>
      <t xml:space="preserve">         l_gpname="$(awk -F\/ '{split($(NF-1),a,".");print a[1]}' &lt;&lt;&lt; "$l_kfile2")"</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for consistency (Clean up configuration if needed)</t>
    </r>
    <r>
      <rPr>
        <sz val="11"/>
        <color rgb="FF006096"/>
        <rFont val="Roboto Condensed"/>
      </rPr>
      <t xml:space="preserve">
</t>
    </r>
    <r>
      <rPr>
        <sz val="11"/>
        <color rgb="FF006096"/>
        <rFont val="Roboto Condensed"/>
      </rPr>
      <t xml:space="preserve">      if [ -f "$l_kfile" ] &amp;&amp; [ "$(awk -F\/ '{split($(NF-1),a,".");print a[1]}' &lt;&lt;&lt; "$l_kfile")" != "$l_gpname" ]; then</t>
    </r>
    <r>
      <rPr>
        <sz val="11"/>
        <color rgb="FF006096"/>
        <rFont val="Roboto Condensed"/>
      </rPr>
      <t xml:space="preserve">
</t>
    </r>
    <r>
      <rPr>
        <sz val="11"/>
        <color rgb="FF006096"/>
        <rFont val="Roboto Condensed"/>
      </rPr>
      <t xml:space="preserve">         sed -ri "/^\s*automount\s*=/s/^/# /" "$l_kfile"</t>
    </r>
    <r>
      <rPr>
        <sz val="11"/>
        <color rgb="FF006096"/>
        <rFont val="Roboto Condensed"/>
      </rPr>
      <t xml:space="preserve">
</t>
    </r>
    <r>
      <rPr>
        <sz val="11"/>
        <color rgb="FF006096"/>
        <rFont val="Roboto Condensed"/>
      </rPr>
      <t xml:space="preserve">         l_kfile="/etc/dconf/db/$l_gpname.d/00-media-automount"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-f "$l_kfile2" ] &amp;&amp; [ "$(awk -F\/ '{split($(NF-1),a,".");print a[1]}' &lt;&lt;&lt; "$l_kfile2")" != "$l_gpname" ]; then</t>
    </r>
    <r>
      <rPr>
        <sz val="11"/>
        <color rgb="FF006096"/>
        <rFont val="Roboto Condensed"/>
      </rPr>
      <t xml:space="preserve">
</t>
    </r>
    <r>
      <rPr>
        <sz val="11"/>
        <color rgb="FF006096"/>
        <rFont val="Roboto Condensed"/>
      </rPr>
      <t xml:space="preserve">         sed -ri "/^\s*automount-open\s*=/s/^/# /" "$l_kfile2"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"$l_kfile" ] &amp;&amp; l_kfile="/etc/dconf/db/$l_gpname.d/00-media-automount"</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echo -e "\n - dconf database profile exists in: \"$(grep -Pl -- "^\h*system-db:$l_gpname\b" /etc/dconf/profile/*)\""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if [ ! -f "/etc/dconf/profile/user" ]; then</t>
    </r>
    <r>
      <rPr>
        <sz val="11"/>
        <color rgb="FF006096"/>
        <rFont val="Roboto Condensed"/>
      </rPr>
      <t xml:space="preserve">
</t>
    </r>
    <r>
      <rPr>
        <sz val="11"/>
        <color rgb="FF006096"/>
        <rFont val="Roboto Condensed"/>
      </rPr>
      <t xml:space="preserve">            l_gpfile="/etc/dconf/profile/user"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l_gpfile="/etc/dconf/profile/user2"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echo -e " - creating dconf database profile"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"\nuser-db:user"</t>
    </r>
    <r>
      <rPr>
        <sz val="11"/>
        <color rgb="FF006096"/>
        <rFont val="Roboto Condensed"/>
      </rPr>
      <t xml:space="preserve">
</t>
    </r>
    <r>
      <rPr>
        <sz val="11"/>
        <color rgb="FF006096"/>
        <rFont val="Roboto Condensed"/>
      </rPr>
      <t xml:space="preserve">            echo "system-db:$l_gpname"</t>
    </r>
    <r>
      <rPr>
        <sz val="11"/>
        <color rgb="FF006096"/>
        <rFont val="Roboto Condensed"/>
      </rPr>
      <t xml:space="preserve">
</t>
    </r>
    <r>
      <rPr>
        <sz val="11"/>
        <color rgb="FF006096"/>
        <rFont val="Roboto Condensed"/>
      </rPr>
      <t xml:space="preserve">         } &gt;&gt; "$l_gpfile"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create dconf directory if it doesn't exists</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echo " - The dconf database directory \"$l_gpdir\"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dconf database directory \"$l_gpdir\""</t>
    </r>
    <r>
      <rPr>
        <sz val="11"/>
        <color rgb="FF006096"/>
        <rFont val="Roboto Condensed"/>
      </rPr>
      <t xml:space="preserve">
</t>
    </r>
    <r>
      <rPr>
        <sz val="11"/>
        <color rgb="FF006096"/>
        <rFont val="Roboto Condensed"/>
      </rPr>
      <t xml:space="preserve">         mkdir "$l_gpdir"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automount-open setting</t>
    </r>
    <r>
      <rPr>
        <sz val="11"/>
        <color rgb="FF006096"/>
        <rFont val="Roboto Condensed"/>
      </rPr>
      <t xml:space="preserve">
</t>
    </r>
    <r>
      <rPr>
        <sz val="11"/>
        <color rgb="FF006096"/>
        <rFont val="Roboto Condensed"/>
      </rPr>
      <t xml:space="preserve">      if grep -Pqs -- '^\h*automount-open\h*=\h*false\b' "$l_kfile"; then</t>
    </r>
    <r>
      <rPr>
        <sz val="11"/>
        <color rgb="FF006096"/>
        <rFont val="Roboto Condensed"/>
      </rPr>
      <t xml:space="preserve">
</t>
    </r>
    <r>
      <rPr>
        <sz val="11"/>
        <color rgb="FF006096"/>
        <rFont val="Roboto Condensed"/>
      </rPr>
      <t xml:space="preserve">         echo " - \"automount-open\"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\"automount-open\" entry in \"$l_kfile\""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\\nautomount-open=false'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 setting</t>
    </r>
    <r>
      <rPr>
        <sz val="11"/>
        <color rgb="FF006096"/>
        <rFont val="Roboto Condensed"/>
      </rPr>
      <t xml:space="preserve">
</t>
    </r>
    <r>
      <rPr>
        <sz val="11"/>
        <color rgb="FF006096"/>
        <rFont val="Roboto Condensed"/>
      </rPr>
      <t xml:space="preserve">      if grep -Pqs -- '^\h*automount\h*=\h*false\b' "$l_kfile"; then</t>
    </r>
    <r>
      <rPr>
        <sz val="11"/>
        <color rgb="FF006096"/>
        <rFont val="Roboto Condensed"/>
      </rPr>
      <t xml:space="preserve">
</t>
    </r>
    <r>
      <rPr>
        <sz val="11"/>
        <color rgb="FF006096"/>
        <rFont val="Roboto Condensed"/>
      </rPr>
      <t xml:space="preserve">         echo " - \"automount\"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\"automount\" entry in \"$l_kfile\""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\\nautomount=false'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</si>
  <si>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By default GNOME automatically mounts removable media when inserted as a convenience to the user.</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</si>
  <si>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</si>
  <si>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b/>
        <sz val="11"/>
        <color rgb="FF000000"/>
        <rFont val="Calibri"/>
      </rPr>
      <t>- IF -</t>
    </r>
    <r>
      <rPr>
        <sz val="11"/>
        <color rgb="FF000000"/>
        <rFont val="Calibri"/>
      </rPr>
      <t xml:space="preserve"> GDM is installed:</t>
    </r>
    <r>
      <rPr>
        <sz val="11"/>
        <color rgb="FF000000"/>
        <rFont val="Calibri"/>
      </rPr>
      <t xml:space="preserve">
</t>
    </r>
    <r>
      <rPr>
        <sz val="11"/>
        <color rgb="FF000000"/>
        <rFont val="Calibri"/>
      </rPr>
      <t>Run the following script to verify automatic mounting is disabled: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&gt; /dev/null 2&gt;&amp;1;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&gt; /dev/null 2&gt;&amp;1;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seporated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&gt; /dev/null 2&gt;&amp;1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'^\h*automount\b' /etc/dconf/db/*.d)"</t>
    </r>
    <r>
      <rPr>
        <sz val="11"/>
        <color rgb="FF006096"/>
        <rFont val="Roboto Condensed"/>
      </rPr>
      <t xml:space="preserve">
</t>
    </r>
    <r>
      <rPr>
        <sz val="11"/>
        <color rgb="FF006096"/>
        <rFont val="Roboto Condensed"/>
      </rPr>
      <t xml:space="preserve">      l_kfile2="$(grep -Prils -- '^\h*automount-open\b'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elif [ -f "$l_kfile2" ]; then</t>
    </r>
    <r>
      <rPr>
        <sz val="11"/>
        <color rgb="FF006096"/>
        <rFont val="Roboto Condensed"/>
      </rPr>
      <t xml:space="preserve">
</t>
    </r>
    <r>
      <rPr>
        <sz val="11"/>
        <color rgb="FF006096"/>
        <rFont val="Roboto Condensed"/>
      </rPr>
      <t xml:space="preserve">         l_gpname="$(awk -F\/ '{split($(NF-1),a,".");print a[1]}' &lt;&lt;&lt; "$l_kfile2")"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If the profile name exist, continue checks</t>
    </r>
    <r>
      <rPr>
        <sz val="11"/>
        <color rgb="FF006096"/>
        <rFont val="Roboto Condensed"/>
      </rPr>
      <t xml:space="preserve">
</t>
    </r>
    <r>
      <rPr>
        <sz val="11"/>
        <color rgb="FF006096"/>
        <rFont val="Roboto Condensed"/>
      </rPr>
      <t xml:space="preserve">      if [ -n "$l_gpname" ]; then</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l_output="$l_output\n - dconf database profile file \"$(grep -Pl -- "^\h*system-db:$l_gpname\b" /etc/dconf/profile/*)\"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dconf database profile isn't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file exists</t>
    </r>
    <r>
      <rPr>
        <sz val="11"/>
        <color rgb="FF006096"/>
        <rFont val="Roboto Condensed"/>
      </rPr>
      <t xml:space="preserve">
</t>
    </r>
    <r>
      <rPr>
        <sz val="11"/>
        <color rgb="FF006096"/>
        <rFont val="Roboto Condensed"/>
      </rPr>
      <t xml:space="preserve">         if [ -f "/etc/dconf/db/$l_gpname" ]; then</t>
    </r>
    <r>
      <rPr>
        <sz val="11"/>
        <color rgb="FF006096"/>
        <rFont val="Roboto Condensed"/>
      </rPr>
      <t xml:space="preserve">
</t>
    </r>
    <r>
      <rPr>
        <sz val="11"/>
        <color rgb="FF006096"/>
        <rFont val="Roboto Condensed"/>
      </rPr>
      <t xml:space="preserve">            l_output="$l_output\n - The dconf database \"$l_gpname\"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database \"$l_gpname\"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directory exists</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l_output="$l_output\n - The dconf directory \"$l_gpdir\" exitst"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directory \"$l_gpdir\"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 setting</t>
    </r>
    <r>
      <rPr>
        <sz val="11"/>
        <color rgb="FF006096"/>
        <rFont val="Roboto Condensed"/>
      </rPr>
      <t xml:space="preserve">
</t>
    </r>
    <r>
      <rPr>
        <sz val="11"/>
        <color rgb="FF006096"/>
        <rFont val="Roboto Condensed"/>
      </rPr>
      <t xml:space="preserve">         if grep -Pqrs -- '^\h*automount\h*=\h*false\b' "$l_kfile"; then</t>
    </r>
    <r>
      <rPr>
        <sz val="11"/>
        <color rgb="FF006096"/>
        <rFont val="Roboto Condensed"/>
      </rPr>
      <t xml:space="preserve">
</t>
    </r>
    <r>
      <rPr>
        <sz val="11"/>
        <color rgb="FF006096"/>
        <rFont val="Roboto Condensed"/>
      </rPr>
      <t xml:space="preserve">            l_output="$l_output\n - \"automount\" is set to false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automount-open setting</t>
    </r>
    <r>
      <rPr>
        <sz val="11"/>
        <color rgb="FF006096"/>
        <rFont val="Roboto Condensed"/>
      </rPr>
      <t xml:space="preserve">
</t>
    </r>
    <r>
      <rPr>
        <sz val="11"/>
        <color rgb="FF006096"/>
        <rFont val="Roboto Condensed"/>
      </rPr>
      <t xml:space="preserve">         if grep -Pqs -- '^\h*automount-open\h*=\h*false\b' "$l_kfile2"; then</t>
    </r>
    <r>
      <rPr>
        <sz val="11"/>
        <color rgb="FF006096"/>
        <rFont val="Roboto Condensed"/>
      </rPr>
      <t xml:space="preserve">
</t>
    </r>
    <r>
      <rPr>
        <sz val="11"/>
        <color rgb="FF006096"/>
        <rFont val="Roboto Condensed"/>
      </rPr>
      <t xml:space="preserve">            l_output="$l_output\n - \"automount-open\" is set to false in: \"$l_kfile2\""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Setings don't exist. Nothing further to check</t>
    </r>
    <r>
      <rPr>
        <sz val="11"/>
        <color rgb="FF006096"/>
        <rFont val="Roboto Condensed"/>
      </rPr>
      <t xml:space="preserve">
</t>
    </r>
    <r>
      <rPr>
        <sz val="11"/>
        <color rgb="FF006096"/>
        <rFont val="Roboto Condensed"/>
      </rPr>
      <t xml:space="preserve">         l_output2="$l_output2\n - neither \"automount\" or \"automount-open\" is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</si>
  <si>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1.7.7</t>
  </si>
  <si>
    <r>
      <rPr>
        <sz val="11"/>
        <rFont val="Calibri"/>
      </rPr>
      <t>Ensure GDM disabling automatic mounting of removable media is not overridden</t>
    </r>
  </si>
  <si>
    <r>
      <rPr>
        <sz val="11"/>
        <color rgb="FF000000"/>
        <rFont val="Calibri"/>
      </rPr>
      <t xml:space="preserve">- To prevent the user from overriding these settings, create the file </t>
    </r>
    <r>
      <rPr>
        <b/>
        <sz val="11"/>
        <color rgb="FF000000"/>
        <rFont val="Calibri"/>
      </rPr>
      <t>/etc/dconf/db/local.d/locks/00-media-automount</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automount=false</t>
    </r>
    <r>
      <rPr>
        <sz val="11"/>
        <color rgb="FF006096"/>
        <rFont val="Roboto Condensed"/>
      </rPr>
      <t xml:space="preserve">
</t>
    </r>
    <r>
      <rPr>
        <sz val="11"/>
        <color rgb="FF006096"/>
        <rFont val="Roboto Condensed"/>
      </rPr>
      <t>automount-open=false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</si>
  <si>
    <r>
      <rPr>
        <sz val="11"/>
        <color rgb="FF000000"/>
        <rFont val="Calibri"/>
      </rPr>
      <t>By default GNOME automatically mounts removable media when inserted as a convenience to the user.</t>
    </r>
    <r>
      <rPr>
        <sz val="11"/>
        <color rgb="FF000000"/>
        <rFont val="Calibri"/>
      </rPr>
      <t xml:space="preserve">
</t>
    </r>
    <r>
      <rPr>
        <sz val="11"/>
        <color rgb="FF000000"/>
        <rFont val="Calibri"/>
      </rPr>
      <t>By using the lockdown mode in dconf, you can prevent users from changing specific settings. 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</si>
  <si>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The use of portable hard drives is very common for workstation users</t>
    </r>
  </si>
  <si>
    <r>
      <rPr>
        <sz val="11"/>
        <color rgb="FF000000"/>
        <rFont val="Calibri"/>
      </rPr>
      <t>Run the following script to verify automatic mounting of removable media is not overridden and correctly configured in a configuration file:</t>
    </r>
    <r>
      <rPr>
        <sz val="11"/>
        <color rgb="FF000000"/>
        <rFont val="Calibri"/>
      </rPr>
      <t xml:space="preserve">
</t>
    </r>
    <r>
      <rPr>
        <sz val="11"/>
        <color rgb="FF000000"/>
        <rFont val="Calibri"/>
      </rPr>
      <t xml:space="preserve">- </t>
    </r>
    <r>
      <rPr>
        <b/>
        <sz val="11"/>
        <color rgb="FF000000"/>
        <rFont val="Calibri"/>
      </rPr>
      <t>automount=false</t>
    </r>
    <r>
      <rPr>
        <sz val="11"/>
        <color rgb="FF000000"/>
        <rFont val="Calibri"/>
      </rPr>
      <t xml:space="preserve">
</t>
    </r>
    <r>
      <rPr>
        <sz val="11"/>
        <color rgb="FF000000"/>
        <rFont val="Calibri"/>
      </rPr>
      <t xml:space="preserve">- </t>
    </r>
    <r>
      <rPr>
        <b/>
        <sz val="11"/>
        <color rgb="FF000000"/>
        <rFont val="Calibri"/>
      </rPr>
      <t>automount-open=false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&amp;&gt; /dev/null;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&amp;&gt; /dev/null;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l_pcl="gdm gdm3" # space-separated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&amp;&gt; /dev/null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for GDM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l_output="" </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 Search /etc/dconf/db/local.d/ for automount settings</t>
    </r>
    <r>
      <rPr>
        <sz val="11"/>
        <color rgb="FF006096"/>
        <rFont val="Roboto Condensed"/>
      </rPr>
      <t xml:space="preserve">
</t>
    </r>
    <r>
      <rPr>
        <sz val="11"/>
        <color rgb="FF006096"/>
        <rFont val="Roboto Condensed"/>
      </rPr>
      <t xml:space="preserve">      l_automount_setting=$(grep -Psir -- '^\h*automount=false\b' /etc/dconf/db/local.d/*)</t>
    </r>
    <r>
      <rPr>
        <sz val="11"/>
        <color rgb="FF006096"/>
        <rFont val="Roboto Condensed"/>
      </rPr>
      <t xml:space="preserve">
</t>
    </r>
    <r>
      <rPr>
        <sz val="11"/>
        <color rgb="FF006096"/>
        <rFont val="Roboto Condensed"/>
      </rPr>
      <t xml:space="preserve">      l_automount_open_setting=$(grep -Psir -- '^\h*automount-open=false\b' /etc/dconf/db/local.d/*)</t>
    </r>
    <r>
      <rPr>
        <sz val="11"/>
        <color rgb="FF006096"/>
        <rFont val="Roboto Condensed"/>
      </rPr>
      <t xml:space="preserve">
</t>
    </r>
    <r>
      <rPr>
        <sz val="11"/>
        <color rgb="FF006096"/>
        <rFont val="Roboto Condensed"/>
      </rPr>
      <t xml:space="preserve">      # Check for automount setting</t>
    </r>
    <r>
      <rPr>
        <sz val="11"/>
        <color rgb="FF006096"/>
        <rFont val="Roboto Condensed"/>
      </rPr>
      <t xml:space="preserve">
</t>
    </r>
    <r>
      <rPr>
        <sz val="11"/>
        <color rgb="FF006096"/>
        <rFont val="Roboto Condensed"/>
      </rPr>
      <t xml:space="preserve">      if [[ -n "$l_automount_setting" ]]; then</t>
    </r>
    <r>
      <rPr>
        <sz val="11"/>
        <color rgb="FF006096"/>
        <rFont val="Roboto Condensed"/>
      </rPr>
      <t xml:space="preserve">
</t>
    </r>
    <r>
      <rPr>
        <sz val="11"/>
        <color rgb="FF006096"/>
        <rFont val="Roboto Condensed"/>
      </rPr>
      <t xml:space="preserve">         l_output="$l_output\n - \"automount\" setting found"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 setting not found"</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 Check for automount-open setting </t>
    </r>
    <r>
      <rPr>
        <sz val="11"/>
        <color rgb="FF006096"/>
        <rFont val="Roboto Condensed"/>
      </rPr>
      <t xml:space="preserve">
</t>
    </r>
    <r>
      <rPr>
        <sz val="11"/>
        <color rgb="FF006096"/>
        <rFont val="Roboto Condensed"/>
      </rPr>
      <t xml:space="preserve">      if [[ -n "$l_automount_open_setting" ]]; then</t>
    </r>
    <r>
      <rPr>
        <sz val="11"/>
        <color rgb="FF006096"/>
        <rFont val="Roboto Condensed"/>
      </rPr>
      <t xml:space="preserve">
</t>
    </r>
    <r>
      <rPr>
        <sz val="11"/>
        <color rgb="FF006096"/>
        <rFont val="Roboto Condensed"/>
      </rPr>
      <t xml:space="preserve">         l_output="$l_output\n - \"automount-open\" setting found"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\"automount-open\" setting not found"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</si>
  <si>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1.7.8</t>
  </si>
  <si>
    <r>
      <rPr>
        <sz val="11"/>
        <rFont val="Calibri"/>
      </rPr>
      <t>Ensure GDM autorun-never is enabled</t>
    </r>
  </si>
  <si>
    <r>
      <rPr>
        <b/>
        <sz val="11"/>
        <color rgb="FF000000"/>
        <rFont val="Calibri"/>
      </rPr>
      <t>- IF -</t>
    </r>
    <r>
      <rPr>
        <sz val="11"/>
        <color rgb="FF000000"/>
        <rFont val="Calibri"/>
      </rPr>
      <t xml:space="preserve"> GDM is installed:</t>
    </r>
    <r>
      <rPr>
        <sz val="11"/>
        <color rgb="FF000000"/>
        <rFont val="Calibri"/>
      </rPr>
      <t xml:space="preserve">
</t>
    </r>
    <r>
      <rPr>
        <sz val="11"/>
        <color rgb="FF000000"/>
        <rFont val="Calibri"/>
      </rPr>
      <t xml:space="preserve">Run the following script to set </t>
    </r>
    <r>
      <rPr>
        <b/>
        <sz val="11"/>
        <color rgb="FF000000"/>
        <rFont val="Calibri"/>
      </rPr>
      <t>autorun-never</t>
    </r>
    <r>
      <rPr>
        <sz val="11"/>
        <color rgb="FF000000"/>
        <rFont val="Calibri"/>
      </rPr>
      <t xml:space="preserve"> to </t>
    </r>
    <r>
      <rPr>
        <b/>
        <sz val="11"/>
        <color rgb="FF000000"/>
        <rFont val="Calibri"/>
      </rPr>
      <t>true</t>
    </r>
    <r>
      <rPr>
        <sz val="11"/>
        <color rgb="FF000000"/>
        <rFont val="Calibri"/>
      </rPr>
      <t xml:space="preserve"> for GDM users: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l_gpname="local" # Set to desired dconf profile name (default is local)</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&amp;&gt; /dev/null;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&amp;&gt; /dev/null;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&amp;&gt; /dev/null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'^\h*autorun-never\b'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echo " - updating dconf profile name to \"$l_gpname\""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 -f "$l_kfile" ] &amp;&amp; l_kfile="/etc/dconf/db/$l_gpname.d/00-media-autorun"</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echo -e "\n - dconf database profile exists in: \"$(grep -Pl -- "^\h*system-db:$l_gpname\b" /etc/dconf/profile/*)\""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 -f "/etc/dconf/profile/user" ] &amp;&amp; l_gpfile="/etc/dconf/profile/user" || l_gpfile="/etc/dconf/profile/user2"</t>
    </r>
    <r>
      <rPr>
        <sz val="11"/>
        <color rgb="FF006096"/>
        <rFont val="Roboto Condensed"/>
      </rPr>
      <t xml:space="preserve">
</t>
    </r>
    <r>
      <rPr>
        <sz val="11"/>
        <color rgb="FF006096"/>
        <rFont val="Roboto Condensed"/>
      </rPr>
      <t xml:space="preserve">         echo -e " - creating dconf database profile"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echo -e "\nuser-db:user"</t>
    </r>
    <r>
      <rPr>
        <sz val="11"/>
        <color rgb="FF006096"/>
        <rFont val="Roboto Condensed"/>
      </rPr>
      <t xml:space="preserve">
</t>
    </r>
    <r>
      <rPr>
        <sz val="11"/>
        <color rgb="FF006096"/>
        <rFont val="Roboto Condensed"/>
      </rPr>
      <t xml:space="preserve">            echo "system-db:$l_gpname"</t>
    </r>
    <r>
      <rPr>
        <sz val="11"/>
        <color rgb="FF006096"/>
        <rFont val="Roboto Condensed"/>
      </rPr>
      <t xml:space="preserve">
</t>
    </r>
    <r>
      <rPr>
        <sz val="11"/>
        <color rgb="FF006096"/>
        <rFont val="Roboto Condensed"/>
      </rPr>
      <t xml:space="preserve">         } &gt;&gt; "$l_gpfile"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create dconf directory if it doesn't exists</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echo " - The dconf database directory \"$l_gpdir\"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dconf database directory \"$l_gpdir\""</t>
    </r>
    <r>
      <rPr>
        <sz val="11"/>
        <color rgb="FF006096"/>
        <rFont val="Roboto Condensed"/>
      </rPr>
      <t xml:space="preserve">
</t>
    </r>
    <r>
      <rPr>
        <sz val="11"/>
        <color rgb="FF006096"/>
        <rFont val="Roboto Condensed"/>
      </rPr>
      <t xml:space="preserve">         mkdir "$l_gpdir"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autorun-never setting</t>
    </r>
    <r>
      <rPr>
        <sz val="11"/>
        <color rgb="FF006096"/>
        <rFont val="Roboto Condensed"/>
      </rPr>
      <t xml:space="preserve">
</t>
    </r>
    <r>
      <rPr>
        <sz val="11"/>
        <color rgb="FF006096"/>
        <rFont val="Roboto Condensed"/>
      </rPr>
      <t xml:space="preserve">      if grep -Pqs -- '^\h*autorun-never\h*=\h*true\b' "$l_kfile"; then</t>
    </r>
    <r>
      <rPr>
        <sz val="11"/>
        <color rgb="FF006096"/>
        <rFont val="Roboto Condensed"/>
      </rPr>
      <t xml:space="preserve">
</t>
    </r>
    <r>
      <rPr>
        <sz val="11"/>
        <color rgb="FF006096"/>
        <rFont val="Roboto Condensed"/>
      </rPr>
      <t xml:space="preserve">         echo " - \"autorun-never\" is set to true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 - creating or updating \"autorun-never\" entry in \"$l_kfile\""</t>
    </r>
    <r>
      <rPr>
        <sz val="11"/>
        <color rgb="FF006096"/>
        <rFont val="Roboto Condensed"/>
      </rPr>
      <t xml:space="preserve">
</t>
    </r>
    <r>
      <rPr>
        <sz val="11"/>
        <color rgb="FF006096"/>
        <rFont val="Roboto Condensed"/>
      </rPr>
      <t xml:space="preserve">         if grep -Psq -- '^\h*autorun-never' "$l_kfile"; then</t>
    </r>
    <r>
      <rPr>
        <sz val="11"/>
        <color rgb="FF006096"/>
        <rFont val="Roboto Condensed"/>
      </rPr>
      <t xml:space="preserve">
</t>
    </r>
    <r>
      <rPr>
        <sz val="11"/>
        <color rgb="FF006096"/>
        <rFont val="Roboto Condensed"/>
      </rPr>
      <t xml:space="preserve">            sed -ri 's/(^\s*autorun-never\s*=\s*)(\S+)(\s*.*)$/\1true \3/'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grep -Psq -- '\^\h*\[org\/gnome\/desktop\/media-handling\]\b' "$l_kfile" &amp;&amp; echo '[org/gnome/desktop/media-handling]' &gt;&gt; "$l_kfile"</t>
    </r>
    <r>
      <rPr>
        <sz val="11"/>
        <color rgb="FF006096"/>
        <rFont val="Roboto Condensed"/>
      </rPr>
      <t xml:space="preserve">
</t>
    </r>
    <r>
      <rPr>
        <sz val="11"/>
        <color rgb="FF006096"/>
        <rFont val="Roboto Condensed"/>
      </rPr>
      <t xml:space="preserve">            sed -ri '/^\s*\[org\/gnome\/desktop\/media-handling\]/a \\nautorun-never=true'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update dconf database</t>
    </r>
    <r>
      <rPr>
        <sz val="11"/>
        <color rgb="FF006096"/>
        <rFont val="Roboto Condensed"/>
      </rPr>
      <t xml:space="preserve">
</t>
    </r>
    <r>
      <rPr>
        <sz val="11"/>
        <color rgb="FF006096"/>
        <rFont val="Roboto Condensed"/>
      </rPr>
      <t xml:space="preserve">   dconf update</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</si>
  <si>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t>
    </r>
    <r>
      <rPr>
        <b/>
        <sz val="11"/>
        <color rgb="FF000000"/>
        <rFont val="Calibri"/>
      </rPr>
      <t>autorun-never</t>
    </r>
    <r>
      <rPr>
        <sz val="11"/>
        <color rgb="FF000000"/>
        <rFont val="Calibri"/>
      </rPr>
      <t xml:space="preserve"> setting allows the GNOME Desktop Display Manager to disable autorun through GDM.</t>
    </r>
  </si>
  <si>
    <r>
      <rPr>
        <b/>
        <sz val="11"/>
        <color rgb="FF000000"/>
        <rFont val="Calibri"/>
      </rPr>
      <t>- IF -</t>
    </r>
    <r>
      <rPr>
        <sz val="11"/>
        <color rgb="FF000000"/>
        <rFont val="Calibri"/>
      </rPr>
      <t xml:space="preserve"> GDM is installed:</t>
    </r>
    <r>
      <rPr>
        <sz val="11"/>
        <color rgb="FF000000"/>
        <rFont val="Calibri"/>
      </rPr>
      <t xml:space="preserve">
</t>
    </r>
    <r>
      <rPr>
        <sz val="11"/>
        <color rgb="FF000000"/>
        <rFont val="Calibri"/>
      </rPr>
      <t xml:space="preserve">Run the following script to verify that </t>
    </r>
    <r>
      <rPr>
        <b/>
        <sz val="11"/>
        <color rgb="FF000000"/>
        <rFont val="Calibri"/>
      </rPr>
      <t>autorun-never</t>
    </r>
    <r>
      <rPr>
        <sz val="11"/>
        <color rgb="FF000000"/>
        <rFont val="Calibri"/>
      </rPr>
      <t xml:space="preserve"> is set to </t>
    </r>
    <r>
      <rPr>
        <b/>
        <sz val="11"/>
        <color rgb="FF000000"/>
        <rFont val="Calibri"/>
      </rPr>
      <t>true</t>
    </r>
    <r>
      <rPr>
        <sz val="11"/>
        <color rgb="FF000000"/>
        <rFont val="Calibri"/>
      </rPr>
      <t xml:space="preserve"> for GDM: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l_pkgoutput="" l_output="" l_output2=""</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if command -v dpkg-query &amp;&gt; /dev/null;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&amp;&gt; /dev/null;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&amp;&gt; /dev/null &amp;&amp; l_pkgoutput="$l_pkgoutput\n - Package: \"$l_pn\" exists on the system\n - checking configuration"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Check configuration (If applicable)</t>
    </r>
    <r>
      <rPr>
        <sz val="11"/>
        <color rgb="FF006096"/>
        <rFont val="Roboto Condensed"/>
      </rPr>
      <t xml:space="preserve">
</t>
    </r>
    <r>
      <rPr>
        <sz val="11"/>
        <color rgb="FF006096"/>
        <rFont val="Roboto Condensed"/>
      </rPr>
      <t xml:space="preserve">   if [ -n "$l_pkgoutput" ]; then</t>
    </r>
    <r>
      <rPr>
        <sz val="11"/>
        <color rgb="FF006096"/>
        <rFont val="Roboto Condensed"/>
      </rPr>
      <t xml:space="preserve">
</t>
    </r>
    <r>
      <rPr>
        <sz val="11"/>
        <color rgb="FF006096"/>
        <rFont val="Roboto Condensed"/>
      </rPr>
      <t xml:space="preserve">      echo -e "$l_pkgoutput"</t>
    </r>
    <r>
      <rPr>
        <sz val="11"/>
        <color rgb="FF006096"/>
        <rFont val="Roboto Condensed"/>
      </rPr>
      <t xml:space="preserve">
</t>
    </r>
    <r>
      <rPr>
        <sz val="11"/>
        <color rgb="FF006096"/>
        <rFont val="Roboto Condensed"/>
      </rPr>
      <t xml:space="preserve">      # Look for existing settings and set variables if they exist</t>
    </r>
    <r>
      <rPr>
        <sz val="11"/>
        <color rgb="FF006096"/>
        <rFont val="Roboto Condensed"/>
      </rPr>
      <t xml:space="preserve">
</t>
    </r>
    <r>
      <rPr>
        <sz val="11"/>
        <color rgb="FF006096"/>
        <rFont val="Roboto Condensed"/>
      </rPr>
      <t xml:space="preserve">      l_kfile="$(grep -Prils -- '^\h*autorun-never\b' /etc/dconf/db/*.d)"</t>
    </r>
    <r>
      <rPr>
        <sz val="11"/>
        <color rgb="FF006096"/>
        <rFont val="Roboto Condensed"/>
      </rPr>
      <t xml:space="preserve">
</t>
    </r>
    <r>
      <rPr>
        <sz val="11"/>
        <color rgb="FF006096"/>
        <rFont val="Roboto Condensed"/>
      </rPr>
      <t xml:space="preserve">      # Set profile name based on dconf db directory ({PROFILE_NAME}.d)</t>
    </r>
    <r>
      <rPr>
        <sz val="11"/>
        <color rgb="FF006096"/>
        <rFont val="Roboto Condensed"/>
      </rPr>
      <t xml:space="preserve">
</t>
    </r>
    <r>
      <rPr>
        <sz val="11"/>
        <color rgb="FF006096"/>
        <rFont val="Roboto Condensed"/>
      </rPr>
      <t xml:space="preserve">      if [ -f "$l_kfile" ]; then</t>
    </r>
    <r>
      <rPr>
        <sz val="11"/>
        <color rgb="FF006096"/>
        <rFont val="Roboto Condensed"/>
      </rPr>
      <t xml:space="preserve">
</t>
    </r>
    <r>
      <rPr>
        <sz val="11"/>
        <color rgb="FF006096"/>
        <rFont val="Roboto Condensed"/>
      </rPr>
      <t xml:space="preserve">         l_gpname="$(awk -F\/ '{split($(NF-1),a,".");print a[1]}' &lt;&lt;&lt; "$l_kfile")"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If the profile name exist, continue checks</t>
    </r>
    <r>
      <rPr>
        <sz val="11"/>
        <color rgb="FF006096"/>
        <rFont val="Roboto Condensed"/>
      </rPr>
      <t xml:space="preserve">
</t>
    </r>
    <r>
      <rPr>
        <sz val="11"/>
        <color rgb="FF006096"/>
        <rFont val="Roboto Condensed"/>
      </rPr>
      <t xml:space="preserve">      if [ -n "$l_gpname" ]; then</t>
    </r>
    <r>
      <rPr>
        <sz val="11"/>
        <color rgb="FF006096"/>
        <rFont val="Roboto Condensed"/>
      </rPr>
      <t xml:space="preserve">
</t>
    </r>
    <r>
      <rPr>
        <sz val="11"/>
        <color rgb="FF006096"/>
        <rFont val="Roboto Condensed"/>
      </rPr>
      <t xml:space="preserve">         l_gpdir="/etc/dconf/db/$l_gpname.d"</t>
    </r>
    <r>
      <rPr>
        <sz val="11"/>
        <color rgb="FF006096"/>
        <rFont val="Roboto Condensed"/>
      </rPr>
      <t xml:space="preserve">
</t>
    </r>
    <r>
      <rPr>
        <sz val="11"/>
        <color rgb="FF006096"/>
        <rFont val="Roboto Condensed"/>
      </rPr>
      <t xml:space="preserve">         # Check if profile file exists</t>
    </r>
    <r>
      <rPr>
        <sz val="11"/>
        <color rgb="FF006096"/>
        <rFont val="Roboto Condensed"/>
      </rPr>
      <t xml:space="preserve">
</t>
    </r>
    <r>
      <rPr>
        <sz val="11"/>
        <color rgb="FF006096"/>
        <rFont val="Roboto Condensed"/>
      </rPr>
      <t xml:space="preserve">         if grep -Pq -- "^\h*system-db:$l_gpname\b" /etc/dconf/profile/*; then</t>
    </r>
    <r>
      <rPr>
        <sz val="11"/>
        <color rgb="FF006096"/>
        <rFont val="Roboto Condensed"/>
      </rPr>
      <t xml:space="preserve">
</t>
    </r>
    <r>
      <rPr>
        <sz val="11"/>
        <color rgb="FF006096"/>
        <rFont val="Roboto Condensed"/>
      </rPr>
      <t xml:space="preserve">            l_output="$l_output\n - dconf database profile file \"$(grep -Pl -- "^\h*system-db:$l_gpname\b" /etc/dconf/profile/*)\"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dconf database profile isn't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file exists</t>
    </r>
    <r>
      <rPr>
        <sz val="11"/>
        <color rgb="FF006096"/>
        <rFont val="Roboto Condensed"/>
      </rPr>
      <t xml:space="preserve">
</t>
    </r>
    <r>
      <rPr>
        <sz val="11"/>
        <color rgb="FF006096"/>
        <rFont val="Roboto Condensed"/>
      </rPr>
      <t xml:space="preserve">         if [ -f "/etc/dconf/db/$l_gpname" ]; then</t>
    </r>
    <r>
      <rPr>
        <sz val="11"/>
        <color rgb="FF006096"/>
        <rFont val="Roboto Condensed"/>
      </rPr>
      <t xml:space="preserve">
</t>
    </r>
    <r>
      <rPr>
        <sz val="11"/>
        <color rgb="FF006096"/>
        <rFont val="Roboto Condensed"/>
      </rPr>
      <t xml:space="preserve">            l_output="$l_output\n - The dconf database \"$l_gpname\" exists"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database \"$l_gpname\"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dconf database directory exists</t>
    </r>
    <r>
      <rPr>
        <sz val="11"/>
        <color rgb="FF006096"/>
        <rFont val="Roboto Condensed"/>
      </rPr>
      <t xml:space="preserve">
</t>
    </r>
    <r>
      <rPr>
        <sz val="11"/>
        <color rgb="FF006096"/>
        <rFont val="Roboto Condensed"/>
      </rPr>
      <t xml:space="preserve">         if [ -d "$l_gpdir" ]; then</t>
    </r>
    <r>
      <rPr>
        <sz val="11"/>
        <color rgb="FF006096"/>
        <rFont val="Roboto Condensed"/>
      </rPr>
      <t xml:space="preserve">
</t>
    </r>
    <r>
      <rPr>
        <sz val="11"/>
        <color rgb="FF006096"/>
        <rFont val="Roboto Condensed"/>
      </rPr>
      <t xml:space="preserve">            l_output="$l_output\n - The dconf directory \"$l_gpdir\" exitst"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 dconf directory \"$l_gpdir\"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autorun-never setting</t>
    </r>
    <r>
      <rPr>
        <sz val="11"/>
        <color rgb="FF006096"/>
        <rFont val="Roboto Condensed"/>
      </rPr>
      <t xml:space="preserve">
</t>
    </r>
    <r>
      <rPr>
        <sz val="11"/>
        <color rgb="FF006096"/>
        <rFont val="Roboto Condensed"/>
      </rPr>
      <t xml:space="preserve">         if grep -Pqrs -- '^\h*autorun-never\h*=\h*true\b' "$l_kfile"; then</t>
    </r>
    <r>
      <rPr>
        <sz val="11"/>
        <color rgb="FF006096"/>
        <rFont val="Roboto Condensed"/>
      </rPr>
      <t xml:space="preserve">
</t>
    </r>
    <r>
      <rPr>
        <sz val="11"/>
        <color rgb="FF006096"/>
        <rFont val="Roboto Condensed"/>
      </rPr>
      <t xml:space="preserve">            l_output="$l_output\n - \"autorun-never\" is set to true in: \"$l_kfile\""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is not set correctly"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Settings don't exist. Nothing further to check</t>
    </r>
    <r>
      <rPr>
        <sz val="11"/>
        <color rgb="FF006096"/>
        <rFont val="Roboto Condensed"/>
      </rPr>
      <t xml:space="preserve">
</t>
    </r>
    <r>
      <rPr>
        <sz val="11"/>
        <color rgb="FF006096"/>
        <rFont val="Roboto Condensed"/>
      </rPr>
      <t xml:space="preserve">         l_output2="$l_output2\n - \"autorun-never\" is not set"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GNOME Desktop Manager package is not installed on the system\n  - Recommendation is not applicable"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</si>
  <si>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1.7.9</t>
  </si>
  <si>
    <r>
      <rPr>
        <sz val="11"/>
        <rFont val="Calibri"/>
      </rPr>
      <t>Ensure GDM autorun-never is not overridden</t>
    </r>
  </si>
  <si>
    <r>
      <rPr>
        <sz val="11"/>
        <color rgb="FF000000"/>
        <rFont val="Calibri"/>
      </rPr>
      <t xml:space="preserve">- To prevent the user from overriding these settings, create the file </t>
    </r>
    <r>
      <rPr>
        <b/>
        <sz val="11"/>
        <color rgb="FF000000"/>
        <rFont val="Calibri"/>
      </rPr>
      <t>/etc/dconf/db/local.d/locks/00-media-autorun</t>
    </r>
    <r>
      <rPr>
        <sz val="11"/>
        <color rgb="FF000000"/>
        <rFont val="Calibri"/>
      </rPr>
      <t xml:space="preserve"> with the following content:</t>
    </r>
    <r>
      <rPr>
        <sz val="11"/>
        <color rgb="FF000000"/>
        <rFont val="Calibri"/>
      </rPr>
      <t xml:space="preserve">
</t>
    </r>
    <r>
      <rPr>
        <sz val="11"/>
        <color rgb="FF006096"/>
        <rFont val="Roboto Condensed"/>
      </rPr>
      <t>[org/gnome/desktop/media-handling]</t>
    </r>
    <r>
      <rPr>
        <sz val="11"/>
        <color rgb="FF006096"/>
        <rFont val="Roboto Condensed"/>
      </rPr>
      <t xml:space="preserve">
</t>
    </r>
    <r>
      <rPr>
        <sz val="11"/>
        <color rgb="FF006096"/>
        <rFont val="Roboto Condensed"/>
      </rPr>
      <t>autorun-never=true</t>
    </r>
    <r>
      <rPr>
        <sz val="11"/>
        <color rgb="FF006096"/>
        <rFont val="Roboto Condensed"/>
      </rPr>
      <t xml:space="preserve">
</t>
    </r>
    <r>
      <rPr>
        <sz val="11"/>
        <color rgb="FF000000"/>
        <rFont val="Calibri"/>
      </rPr>
      <t xml:space="preserve">
</t>
    </r>
    <r>
      <rPr>
        <sz val="11"/>
        <color rgb="FF000000"/>
        <rFont val="Calibri"/>
      </rPr>
      <t>- Update the systems databases:</t>
    </r>
    <r>
      <rPr>
        <sz val="11"/>
        <color rgb="FF000000"/>
        <rFont val="Calibri"/>
      </rPr>
      <t xml:space="preserve">
</t>
    </r>
    <r>
      <rPr>
        <sz val="11"/>
        <color rgb="FF006096"/>
        <rFont val="Roboto Condensed"/>
      </rPr>
      <t># dconf update</t>
    </r>
    <r>
      <rPr>
        <sz val="11"/>
        <color rgb="FF006096"/>
        <rFont val="Roboto Condensed"/>
      </rPr>
      <t xml:space="preserve">
</t>
    </r>
  </si>
  <si>
    <r>
      <rPr>
        <sz val="11"/>
        <color rgb="FF000000"/>
        <rFont val="Calibri"/>
      </rPr>
      <t>The autorun-never setting allows the GNOME Desktop Display Manager to disable autorun through GDM.</t>
    </r>
    <r>
      <rPr>
        <sz val="11"/>
        <color rgb="FF000000"/>
        <rFont val="Calibri"/>
      </rPr>
      <t xml:space="preserve">
</t>
    </r>
    <r>
      <rPr>
        <sz val="11"/>
        <color rgb="FF000000"/>
        <rFont val="Calibri"/>
      </rPr>
      <t>By using the lockdown mode in dconf, you can prevent users from changing specific settings.</t>
    </r>
    <r>
      <rPr>
        <sz val="11"/>
        <color rgb="FF000000"/>
        <rFont val="Calibri"/>
      </rPr>
      <t xml:space="preserve">
</t>
    </r>
    <r>
      <rPr>
        <sz val="11"/>
        <color rgb="FF000000"/>
        <rFont val="Calibri"/>
      </rPr>
      <t>To lock down a dconf key or subpath, create a locks subdirectory in the keyfile directory. The files inside this directory contain a list of keys or subpaths to lock. Just as with the keyfiles, you may add any number of files to this directory.</t>
    </r>
  </si>
  <si>
    <r>
      <rPr>
        <sz val="11"/>
        <color rgb="FF000000"/>
        <rFont val="Calibri"/>
      </rPr>
      <t xml:space="preserve">Run the following script to verify that </t>
    </r>
    <r>
      <rPr>
        <b/>
        <sz val="11"/>
        <color rgb="FF000000"/>
        <rFont val="Calibri"/>
      </rPr>
      <t>autorun-never=true</t>
    </r>
    <r>
      <rPr>
        <sz val="11"/>
        <color rgb="FF000000"/>
        <rFont val="Calibri"/>
      </rPr>
      <t xml:space="preserve"> cannot be overridden:</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Check if GNOME Desktop Manager is installed.  If package isn't installed, recommendation is Not Applicable\n</t>
    </r>
    <r>
      <rPr>
        <sz val="11"/>
        <color rgb="FF006096"/>
        <rFont val="Roboto Condensed"/>
      </rPr>
      <t xml:space="preserve">
</t>
    </r>
    <r>
      <rPr>
        <sz val="11"/>
        <color rgb="FF006096"/>
        <rFont val="Roboto Condensed"/>
      </rPr>
      <t xml:space="preserve">   # determine system's package manager</t>
    </r>
    <r>
      <rPr>
        <sz val="11"/>
        <color rgb="FF006096"/>
        <rFont val="Roboto Condensed"/>
      </rPr>
      <t xml:space="preserve">
</t>
    </r>
    <r>
      <rPr>
        <sz val="11"/>
        <color rgb="FF006096"/>
        <rFont val="Roboto Condensed"/>
      </rPr>
      <t xml:space="preserve">   l_pkgoutput=""</t>
    </r>
    <r>
      <rPr>
        <sz val="11"/>
        <color rgb="FF006096"/>
        <rFont val="Roboto Condensed"/>
      </rPr>
      <t xml:space="preserve">
</t>
    </r>
    <r>
      <rPr>
        <sz val="11"/>
        <color rgb="FF006096"/>
        <rFont val="Roboto Condensed"/>
      </rPr>
      <t xml:space="preserve">   if command -v dpkg-query &amp;&gt; /dev/null; then</t>
    </r>
    <r>
      <rPr>
        <sz val="11"/>
        <color rgb="FF006096"/>
        <rFont val="Roboto Condensed"/>
      </rPr>
      <t xml:space="preserve">
</t>
    </r>
    <r>
      <rPr>
        <sz val="11"/>
        <color rgb="FF006096"/>
        <rFont val="Roboto Condensed"/>
      </rPr>
      <t xml:space="preserve">      l_pq="dpkg-query -s"</t>
    </r>
    <r>
      <rPr>
        <sz val="11"/>
        <color rgb="FF006096"/>
        <rFont val="Roboto Condensed"/>
      </rPr>
      <t xml:space="preserve">
</t>
    </r>
    <r>
      <rPr>
        <sz val="11"/>
        <color rgb="FF006096"/>
        <rFont val="Roboto Condensed"/>
      </rPr>
      <t xml:space="preserve">   elif command -v rpm &amp;&gt; /dev/null; then</t>
    </r>
    <r>
      <rPr>
        <sz val="11"/>
        <color rgb="FF006096"/>
        <rFont val="Roboto Condensed"/>
      </rPr>
      <t xml:space="preserve">
</t>
    </r>
    <r>
      <rPr>
        <sz val="11"/>
        <color rgb="FF006096"/>
        <rFont val="Roboto Condensed"/>
      </rPr>
      <t xml:space="preserve">      l_pq="rpm -q"</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GDM is installed</t>
    </r>
    <r>
      <rPr>
        <sz val="11"/>
        <color rgb="FF006096"/>
        <rFont val="Roboto Condensed"/>
      </rPr>
      <t xml:space="preserve">
</t>
    </r>
    <r>
      <rPr>
        <sz val="11"/>
        <color rgb="FF006096"/>
        <rFont val="Roboto Condensed"/>
      </rPr>
      <t xml:space="preserve">   l_pcl="gdm gdm3" # Space separated list of packages to check</t>
    </r>
    <r>
      <rPr>
        <sz val="11"/>
        <color rgb="FF006096"/>
        <rFont val="Roboto Condensed"/>
      </rPr>
      <t xml:space="preserve">
</t>
    </r>
    <r>
      <rPr>
        <sz val="11"/>
        <color rgb="FF006096"/>
        <rFont val="Roboto Condensed"/>
      </rPr>
      <t xml:space="preserve">   for l_pn in $l_pcl; do</t>
    </r>
    <r>
      <rPr>
        <sz val="11"/>
        <color rgb="FF006096"/>
        <rFont val="Roboto Condensed"/>
      </rPr>
      <t xml:space="preserve">
</t>
    </r>
    <r>
      <rPr>
        <sz val="11"/>
        <color rgb="FF006096"/>
        <rFont val="Roboto Condensed"/>
      </rPr>
      <t xml:space="preserve">      $l_pq "$l_pn" &amp;&gt; /dev/null &amp;&amp; l_pkgoutput="$l_pkgoutput\n - Package: \"$l_pn\" exists on the system\n - checking configuration"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Search /etc/dconf/db/ for [org/gnome/desktop/media-handling] settings)</t>
    </r>
    <r>
      <rPr>
        <sz val="11"/>
        <color rgb="FF006096"/>
        <rFont val="Roboto Condensed"/>
      </rPr>
      <t xml:space="preserve">
</t>
    </r>
    <r>
      <rPr>
        <sz val="11"/>
        <color rgb="FF006096"/>
        <rFont val="Roboto Condensed"/>
      </rPr>
      <t xml:space="preserve">    l_desktop_media_handling=$(grep -Psir -- '^\h*\[org/gnome/desktop/media-handling\]' /etc/dconf/db/*)</t>
    </r>
    <r>
      <rPr>
        <sz val="11"/>
        <color rgb="FF006096"/>
        <rFont val="Roboto Condensed"/>
      </rPr>
      <t xml:space="preserve">
</t>
    </r>
    <r>
      <rPr>
        <sz val="11"/>
        <color rgb="FF006096"/>
        <rFont val="Roboto Condensed"/>
      </rPr>
      <t xml:space="preserve">    if [[ -n "$l_desktop_media_handling" ]]; then</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l_autorun_setting=$(grep -Psir -- '^\h*autorun-never=true\b' /etc/dconf/db/local.d/*)</t>
    </r>
    <r>
      <rPr>
        <sz val="11"/>
        <color rgb="FF006096"/>
        <rFont val="Roboto Condensed"/>
      </rPr>
      <t xml:space="preserve">
</t>
    </r>
    <r>
      <rPr>
        <sz val="11"/>
        <color rgb="FF006096"/>
        <rFont val="Roboto Condensed"/>
      </rPr>
      <t xml:space="preserve">        # Check for auto-run setting</t>
    </r>
    <r>
      <rPr>
        <sz val="11"/>
        <color rgb="FF006096"/>
        <rFont val="Roboto Condensed"/>
      </rPr>
      <t xml:space="preserve">
</t>
    </r>
    <r>
      <rPr>
        <sz val="11"/>
        <color rgb="FF006096"/>
        <rFont val="Roboto Condensed"/>
      </rPr>
      <t xml:space="preserve">        if [[ -n "$l_autorun_setting" ]]; then</t>
    </r>
    <r>
      <rPr>
        <sz val="11"/>
        <color rgb="FF006096"/>
        <rFont val="Roboto Condensed"/>
      </rPr>
      <t xml:space="preserve">
</t>
    </r>
    <r>
      <rPr>
        <sz val="11"/>
        <color rgb="FF006096"/>
        <rFont val="Roboto Condensed"/>
      </rPr>
      <t xml:space="preserve">            l_output="$l_output\n - \"autorun-never\" setting found"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\"autorun-never\" setting not found"</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[org/gnome/desktop/media-handling] setting not found in /etc/dconf/db/*"</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"$l_pkgoutput" ] &amp;&amp; echo -e "\n$l_pkgoutput"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</si>
  <si>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1.7.10</t>
  </si>
  <si>
    <r>
      <rPr>
        <sz val="11"/>
        <rFont val="Calibri"/>
      </rPr>
      <t>Ensure XDCMP is not enabled</t>
    </r>
  </si>
  <si>
    <r>
      <rPr>
        <sz val="11"/>
        <color rgb="FF000000"/>
        <rFont val="Calibri"/>
      </rPr>
      <t xml:space="preserve">Edit all files returned by the audit and remove or commend out the </t>
    </r>
    <r>
      <rPr>
        <b/>
        <sz val="11"/>
        <color rgb="FF000000"/>
        <rFont val="Calibri"/>
      </rPr>
      <t>Enable=true</t>
    </r>
    <r>
      <rPr>
        <sz val="11"/>
        <color rgb="FF000000"/>
        <rFont val="Calibri"/>
      </rPr>
      <t xml:space="preserve"> line in the </t>
    </r>
    <r>
      <rPr>
        <b/>
        <sz val="11"/>
        <color rgb="FF000000"/>
        <rFont val="Calibri"/>
      </rPr>
      <t>[xdmcp]</t>
    </r>
    <r>
      <rPr>
        <sz val="11"/>
        <color rgb="FF000000"/>
        <rFont val="Calibri"/>
      </rPr>
      <t xml:space="preserve"> block:</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 GDM configuration storage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See /usr/share/gdm/gdm.schemas for a list of available options.</t>
    </r>
    <r>
      <rPr>
        <sz val="11"/>
        <color rgb="FF006096"/>
        <rFont val="Roboto Condensed"/>
      </rPr>
      <t xml:space="preserve">
</t>
    </r>
    <r>
      <rPr>
        <sz val="11"/>
        <color rgb="FF006096"/>
        <rFont val="Roboto Condensed"/>
      </rPr>
      <t>[daemon]</t>
    </r>
    <r>
      <rPr>
        <sz val="11"/>
        <color rgb="FF006096"/>
        <rFont val="Roboto Condensed"/>
      </rPr>
      <t xml:space="preserve">
</t>
    </r>
    <r>
      <rPr>
        <sz val="11"/>
        <color rgb="FF006096"/>
        <rFont val="Roboto Condensed"/>
      </rPr>
      <t># Uncomment the line below to force the login screen to use Xorg</t>
    </r>
    <r>
      <rPr>
        <sz val="11"/>
        <color rgb="FF006096"/>
        <rFont val="Roboto Condensed"/>
      </rPr>
      <t xml:space="preserve">
</t>
    </r>
    <r>
      <rPr>
        <sz val="11"/>
        <color rgb="FF006096"/>
        <rFont val="Roboto Condensed"/>
      </rPr>
      <t>#WaylandEnable=false</t>
    </r>
    <r>
      <rPr>
        <sz val="11"/>
        <color rgb="FF006096"/>
        <rFont val="Roboto Condensed"/>
      </rPr>
      <t xml:space="preserve">
</t>
    </r>
    <r>
      <rPr>
        <sz val="11"/>
        <color rgb="FF006096"/>
        <rFont val="Roboto Condensed"/>
      </rPr>
      <t># Enabling automatic login</t>
    </r>
    <r>
      <rPr>
        <sz val="11"/>
        <color rgb="FF006096"/>
        <rFont val="Roboto Condensed"/>
      </rPr>
      <t xml:space="preserve">
</t>
    </r>
    <r>
      <rPr>
        <sz val="11"/>
        <color rgb="FF006096"/>
        <rFont val="Roboto Condensed"/>
      </rPr>
      <t>#  AutomaticLoginEnable = true</t>
    </r>
    <r>
      <rPr>
        <sz val="11"/>
        <color rgb="FF006096"/>
        <rFont val="Roboto Condensed"/>
      </rPr>
      <t xml:space="preserve">
</t>
    </r>
    <r>
      <rPr>
        <sz val="11"/>
        <color rgb="FF006096"/>
        <rFont val="Roboto Condensed"/>
      </rPr>
      <t>#  AutomaticLogin = user1</t>
    </r>
    <r>
      <rPr>
        <sz val="11"/>
        <color rgb="FF006096"/>
        <rFont val="Roboto Condensed"/>
      </rPr>
      <t xml:space="preserve">
</t>
    </r>
    <r>
      <rPr>
        <sz val="11"/>
        <color rgb="FF006096"/>
        <rFont val="Roboto Condensed"/>
      </rPr>
      <t># Enabling timed login</t>
    </r>
    <r>
      <rPr>
        <sz val="11"/>
        <color rgb="FF006096"/>
        <rFont val="Roboto Condensed"/>
      </rPr>
      <t xml:space="preserve">
</t>
    </r>
    <r>
      <rPr>
        <sz val="11"/>
        <color rgb="FF006096"/>
        <rFont val="Roboto Condensed"/>
      </rPr>
      <t>#  TimedLoginEnable = true</t>
    </r>
    <r>
      <rPr>
        <sz val="11"/>
        <color rgb="FF006096"/>
        <rFont val="Roboto Condensed"/>
      </rPr>
      <t xml:space="preserve">
</t>
    </r>
    <r>
      <rPr>
        <sz val="11"/>
        <color rgb="FF006096"/>
        <rFont val="Roboto Condensed"/>
      </rPr>
      <t>#  TimedLogin = user1</t>
    </r>
    <r>
      <rPr>
        <sz val="11"/>
        <color rgb="FF006096"/>
        <rFont val="Roboto Condensed"/>
      </rPr>
      <t xml:space="preserve">
</t>
    </r>
    <r>
      <rPr>
        <sz val="11"/>
        <color rgb="FF006096"/>
        <rFont val="Roboto Condensed"/>
      </rPr>
      <t>#  TimedLoginDelay = 10</t>
    </r>
    <r>
      <rPr>
        <sz val="11"/>
        <color rgb="FF006096"/>
        <rFont val="Roboto Condensed"/>
      </rPr>
      <t xml:space="preserve">
</t>
    </r>
    <r>
      <rPr>
        <sz val="11"/>
        <color rgb="FF006096"/>
        <rFont val="Roboto Condensed"/>
      </rPr>
      <t>[security]</t>
    </r>
    <r>
      <rPr>
        <sz val="11"/>
        <color rgb="FF006096"/>
        <rFont val="Roboto Condensed"/>
      </rPr>
      <t xml:space="preserve">
</t>
    </r>
    <r>
      <rPr>
        <sz val="11"/>
        <color rgb="FF006096"/>
        <rFont val="Roboto Condensed"/>
      </rPr>
      <t>[xdmcp]</t>
    </r>
    <r>
      <rPr>
        <sz val="11"/>
        <color rgb="FF006096"/>
        <rFont val="Roboto Condensed"/>
      </rPr>
      <t xml:space="preserve">
</t>
    </r>
    <r>
      <rPr>
        <sz val="11"/>
        <color rgb="FF006096"/>
        <rFont val="Roboto Condensed"/>
      </rPr>
      <t># Enable=true &lt;- **This line should be removed or commented out**</t>
    </r>
    <r>
      <rPr>
        <sz val="11"/>
        <color rgb="FF006096"/>
        <rFont val="Roboto Condensed"/>
      </rPr>
      <t xml:space="preserve">
</t>
    </r>
    <r>
      <rPr>
        <sz val="11"/>
        <color rgb="FF006096"/>
        <rFont val="Roboto Condensed"/>
      </rPr>
      <t>[chooser]</t>
    </r>
    <r>
      <rPr>
        <sz val="11"/>
        <color rgb="FF006096"/>
        <rFont val="Roboto Condensed"/>
      </rPr>
      <t xml:space="preserve">
</t>
    </r>
    <r>
      <rPr>
        <sz val="11"/>
        <color rgb="FF006096"/>
        <rFont val="Roboto Condensed"/>
      </rPr>
      <t>[debug]</t>
    </r>
    <r>
      <rPr>
        <sz val="11"/>
        <color rgb="FF006096"/>
        <rFont val="Roboto Condensed"/>
      </rPr>
      <t xml:space="preserve">
</t>
    </r>
    <r>
      <rPr>
        <sz val="11"/>
        <color rgb="FF006096"/>
        <rFont val="Roboto Condensed"/>
      </rPr>
      <t># Uncomment the line below to turn on debugging</t>
    </r>
    <r>
      <rPr>
        <sz val="11"/>
        <color rgb="FF006096"/>
        <rFont val="Roboto Condensed"/>
      </rPr>
      <t xml:space="preserve">
</t>
    </r>
    <r>
      <rPr>
        <sz val="11"/>
        <color rgb="FF006096"/>
        <rFont val="Roboto Condensed"/>
      </rPr>
      <t># More verbose logs</t>
    </r>
    <r>
      <rPr>
        <sz val="11"/>
        <color rgb="FF006096"/>
        <rFont val="Roboto Condensed"/>
      </rPr>
      <t xml:space="preserve">
</t>
    </r>
    <r>
      <rPr>
        <sz val="11"/>
        <color rgb="FF006096"/>
        <rFont val="Roboto Condensed"/>
      </rPr>
      <t># Additionally lets the X server dump core if it crashes</t>
    </r>
    <r>
      <rPr>
        <sz val="11"/>
        <color rgb="FF006096"/>
        <rFont val="Roboto Condensed"/>
      </rPr>
      <t xml:space="preserve">
</t>
    </r>
    <r>
      <rPr>
        <sz val="11"/>
        <color rgb="FF006096"/>
        <rFont val="Roboto Condensed"/>
      </rPr>
      <t>#Enable=true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</si>
  <si>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</si>
  <si>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script and verify the output: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l_file; do</t>
    </r>
    <r>
      <rPr>
        <sz val="11"/>
        <color rgb="FF006096"/>
        <rFont val="Roboto Condensed"/>
      </rPr>
      <t xml:space="preserve">
</t>
    </r>
    <r>
      <rPr>
        <sz val="11"/>
        <color rgb="FF006096"/>
        <rFont val="Roboto Condensed"/>
      </rPr>
      <t xml:space="preserve">      awk '/\[xdmcp\]/{ f = 1;next } /\[/{ f = 0 } f {if (/^\s*Enable\s*=\s*true/) print "The file: \"'"$l_file"'\" includes: \"" $0 "\" in the \"[xdmcp]\" block"}' "$l_file"</t>
    </r>
    <r>
      <rPr>
        <sz val="11"/>
        <color rgb="FF006096"/>
        <rFont val="Roboto Condensed"/>
      </rPr>
      <t xml:space="preserve">
</t>
    </r>
    <r>
      <rPr>
        <sz val="11"/>
        <color rgb="FF006096"/>
        <rFont val="Roboto Condensed"/>
      </rPr>
      <t xml:space="preserve">   done &lt; &lt;(grep -Psil -- '^\h*\[xdmcp\]' /etc/{gdm3,gdm}/{custom,daemon}.conf)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</si>
  <si>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false (This is denoted by no Enabled= entry in the [xdmcp] block</t>
    </r>
  </si>
  <si>
    <t>Configure Server Services</t>
  </si>
  <si>
    <t>2.1.1</t>
  </si>
  <si>
    <r>
      <rPr>
        <sz val="11"/>
        <rFont val="Calibri"/>
      </rPr>
      <t>Ensure autofs services are not in use</t>
    </r>
  </si>
  <si>
    <r>
      <rPr>
        <sz val="11"/>
        <color rgb="FF000000"/>
        <rFont val="Calibri"/>
      </rPr>
      <t xml:space="preserve">Run the following commands to stop </t>
    </r>
    <r>
      <rPr>
        <b/>
        <sz val="11"/>
        <color rgb="FF000000"/>
        <rFont val="Calibri"/>
      </rPr>
      <t>autofs.service</t>
    </r>
    <r>
      <rPr>
        <sz val="11"/>
        <color rgb="FF000000"/>
        <rFont val="Calibri"/>
      </rPr>
      <t xml:space="preserve"> and remove the </t>
    </r>
    <r>
      <rPr>
        <b/>
        <sz val="11"/>
        <color rgb="FF000000"/>
        <rFont val="Calibri"/>
      </rPr>
      <t>autofs</t>
    </r>
    <r>
      <rPr>
        <sz val="11"/>
        <color rgb="FF000000"/>
        <rFont val="Calibri"/>
      </rPr>
      <t xml:space="preserve"> package:</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apt purge autofs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autofs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autofs.service</t>
    </r>
    <r>
      <rPr>
        <sz val="11"/>
        <color rgb="FF000000"/>
        <rFont val="Calibri"/>
      </rPr>
      <t>:</t>
    </r>
    <r>
      <rPr>
        <sz val="11"/>
        <color rgb="FF000000"/>
        <rFont val="Calibri"/>
      </rPr>
      <t xml:space="preserve">
</t>
    </r>
    <r>
      <rPr>
        <sz val="11"/>
        <color rgb="FF006096"/>
        <rFont val="Roboto Condensed"/>
      </rPr>
      <t># systemctl stop autofs.service</t>
    </r>
    <r>
      <rPr>
        <sz val="11"/>
        <color rgb="FF006096"/>
        <rFont val="Roboto Condensed"/>
      </rPr>
      <t xml:space="preserve">
</t>
    </r>
    <r>
      <rPr>
        <sz val="11"/>
        <color rgb="FF006096"/>
        <rFont val="Roboto Condensed"/>
      </rPr>
      <t># systemctl mask autofs.service</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</si>
  <si>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</si>
  <si>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r>
      <rPr>
        <sz val="11"/>
        <color rgb="FF000000"/>
        <rFont val="Calibri"/>
      </rPr>
      <t xml:space="preserve">
</t>
    </r>
    <r>
      <rPr>
        <sz val="11"/>
        <color rgb="FF000000"/>
        <rFont val="Calibri"/>
      </rPr>
      <t xml:space="preserve">There may be packages that are dependent on the </t>
    </r>
    <r>
      <rPr>
        <b/>
        <sz val="11"/>
        <color rgb="FF000000"/>
        <rFont val="Calibri"/>
      </rPr>
      <t>autofs</t>
    </r>
    <r>
      <rPr>
        <sz val="11"/>
        <color rgb="FF000000"/>
        <rFont val="Calibri"/>
      </rPr>
      <t xml:space="preserve"> package.  If the </t>
    </r>
    <r>
      <rPr>
        <b/>
        <sz val="11"/>
        <color rgb="FF000000"/>
        <rFont val="Calibri"/>
      </rPr>
      <t>autofs</t>
    </r>
    <r>
      <rPr>
        <sz val="11"/>
        <color rgb="FF000000"/>
        <rFont val="Calibri"/>
      </rPr>
      <t xml:space="preserve"> package is removed, these dependent packages will be removed as well. Before removing the </t>
    </r>
    <r>
      <rPr>
        <b/>
        <sz val="11"/>
        <color rgb="FF000000"/>
        <rFont val="Calibri"/>
      </rPr>
      <t>autofs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autofs.service</t>
    </r>
    <r>
      <rPr>
        <sz val="11"/>
        <color rgb="FF000000"/>
        <rFont val="Calibri"/>
      </rPr>
      <t xml:space="preserve">  leaving the </t>
    </r>
    <r>
      <rPr>
        <b/>
        <sz val="11"/>
        <color rgb="FF000000"/>
        <rFont val="Calibri"/>
      </rPr>
      <t>autofs</t>
    </r>
    <r>
      <rPr>
        <sz val="11"/>
        <color rgb="FF000000"/>
        <rFont val="Calibri"/>
      </rPr>
      <t xml:space="preserve"> package installed.</t>
    </r>
  </si>
  <si>
    <r>
      <rPr>
        <sz val="11"/>
        <color rgb="FF000000"/>
        <rFont val="Calibri"/>
      </rPr>
      <t xml:space="preserve">As a preference </t>
    </r>
    <r>
      <rPr>
        <b/>
        <sz val="11"/>
        <color rgb="FF000000"/>
        <rFont val="Calibri"/>
      </rPr>
      <t>autofs</t>
    </r>
    <r>
      <rPr>
        <sz val="11"/>
        <color rgb="FF000000"/>
        <rFont val="Calibri"/>
      </rPr>
      <t xml:space="preserve"> should not be installed unless other packages depend on it.</t>
    </r>
    <r>
      <rPr>
        <sz val="11"/>
        <color rgb="FF000000"/>
        <rFont val="Calibri"/>
      </rPr>
      <t xml:space="preserve">
</t>
    </r>
    <r>
      <rPr>
        <sz val="11"/>
        <color rgb="FF000000"/>
        <rFont val="Calibri"/>
      </rPr>
      <t xml:space="preserve">Run the following command to verify </t>
    </r>
    <r>
      <rPr>
        <b/>
        <sz val="11"/>
        <color rgb="FF000000"/>
        <rFont val="Calibri"/>
      </rPr>
      <t>autofs</t>
    </r>
    <r>
      <rPr>
        <sz val="11"/>
        <color rgb="FF000000"/>
        <rFont val="Calibri"/>
      </rPr>
      <t xml:space="preserve"> is not installed:</t>
    </r>
    <r>
      <rPr>
        <sz val="11"/>
        <color rgb="FF000000"/>
        <rFont val="Calibri"/>
      </rPr>
      <t xml:space="preserve">
</t>
    </r>
    <r>
      <rPr>
        <sz val="11"/>
        <color rgb="FF006096"/>
        <rFont val="Roboto Condensed"/>
      </rPr>
      <t># dpkg-query -s autofs &amp;&gt;/dev/null &amp;&amp; echo "autofs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autofs.service</t>
    </r>
    <r>
      <rPr>
        <sz val="11"/>
        <color rgb="FF000000"/>
        <rFont val="Calibri"/>
      </rPr>
      <t xml:space="preserve"> is not enabled:</t>
    </r>
    <r>
      <rPr>
        <sz val="11"/>
        <color rgb="FF000000"/>
        <rFont val="Calibri"/>
      </rPr>
      <t xml:space="preserve">
</t>
    </r>
    <r>
      <rPr>
        <sz val="11"/>
        <color rgb="FF006096"/>
        <rFont val="Roboto Condensed"/>
      </rPr>
      <t># systemctl is-enabled autofs.service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autofs.service</t>
    </r>
    <r>
      <rPr>
        <sz val="11"/>
        <color rgb="FF000000"/>
        <rFont val="Calibri"/>
      </rPr>
      <t xml:space="preserve"> is not active:</t>
    </r>
    <r>
      <rPr>
        <sz val="11"/>
        <color rgb="FF000000"/>
        <rFont val="Calibri"/>
      </rPr>
      <t xml:space="preserve">
</t>
    </r>
    <r>
      <rPr>
        <sz val="11"/>
        <color rgb="FF006096"/>
        <rFont val="Roboto Condensed"/>
      </rPr>
      <t># systemctl is-active autofs.service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</si>
  <si>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t>
  </si>
  <si>
    <r>
      <rPr>
        <sz val="11"/>
        <rFont val="Calibri"/>
      </rPr>
      <t>Ensure avahi daemon services are not in use</t>
    </r>
  </si>
  <si>
    <r>
      <rPr>
        <sz val="11"/>
        <color rgb="FF000000"/>
        <rFont val="Calibri"/>
      </rPr>
      <t xml:space="preserve">Run the following commands to stop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and remove the </t>
    </r>
    <r>
      <rPr>
        <b/>
        <sz val="11"/>
        <color rgb="FF000000"/>
        <rFont val="Calibri"/>
      </rPr>
      <t>avahi-daemon</t>
    </r>
    <r>
      <rPr>
        <sz val="11"/>
        <color rgb="FF000000"/>
        <rFont val="Calibri"/>
      </rPr>
      <t xml:space="preserve"> package:</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apt purge avahi-daemon</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avahi-daemon</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6096"/>
        <rFont val="Roboto Condensed"/>
      </rPr>
      <t># systemctl mask avahi-daemon.socket avahi-daemon.service</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</si>
  <si>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</si>
  <si>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There may be packages that are dependent on the </t>
    </r>
    <r>
      <rPr>
        <b/>
        <sz val="11"/>
        <color rgb="FF000000"/>
        <rFont val="Calibri"/>
      </rPr>
      <t>avahi</t>
    </r>
    <r>
      <rPr>
        <sz val="11"/>
        <color rgb="FF000000"/>
        <rFont val="Calibri"/>
      </rPr>
      <t xml:space="preserve"> package.  If the </t>
    </r>
    <r>
      <rPr>
        <b/>
        <sz val="11"/>
        <color rgb="FF000000"/>
        <rFont val="Calibri"/>
      </rPr>
      <t>avahi</t>
    </r>
    <r>
      <rPr>
        <sz val="11"/>
        <color rgb="FF000000"/>
        <rFont val="Calibri"/>
      </rPr>
      <t xml:space="preserve"> package is removed, these dependent packages will be removed as well. Before removing the </t>
    </r>
    <r>
      <rPr>
        <b/>
        <sz val="11"/>
        <color rgb="FF000000"/>
        <rFont val="Calibri"/>
      </rPr>
      <t>avahi</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leaving the </t>
    </r>
    <r>
      <rPr>
        <b/>
        <sz val="11"/>
        <color rgb="FF000000"/>
        <rFont val="Calibri"/>
      </rPr>
      <t>avahi</t>
    </r>
    <r>
      <rPr>
        <sz val="11"/>
        <color rgb="FF000000"/>
        <rFont val="Calibri"/>
      </rPr>
      <t xml:space="preserve"> package installed.</t>
    </r>
  </si>
  <si>
    <r>
      <rPr>
        <sz val="11"/>
        <color rgb="FF000000"/>
        <rFont val="Calibri"/>
      </rPr>
      <t xml:space="preserve">Run the following command to verify </t>
    </r>
    <r>
      <rPr>
        <b/>
        <sz val="11"/>
        <color rgb="FF000000"/>
        <rFont val="Calibri"/>
      </rPr>
      <t>avahi-daemon</t>
    </r>
    <r>
      <rPr>
        <sz val="11"/>
        <color rgb="FF000000"/>
        <rFont val="Calibri"/>
      </rPr>
      <t xml:space="preserve"> is not installed:</t>
    </r>
    <r>
      <rPr>
        <sz val="11"/>
        <color rgb="FF000000"/>
        <rFont val="Calibri"/>
      </rPr>
      <t xml:space="preserve">
</t>
    </r>
    <r>
      <rPr>
        <sz val="11"/>
        <color rgb="FF006096"/>
        <rFont val="Roboto Condensed"/>
      </rPr>
      <t># dpkg-query -s avahi-daemon &amp;&gt;/dev/null &amp;&amp; echo "avahi-daemon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avahi</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enabled:</t>
    </r>
    <r>
      <rPr>
        <sz val="11"/>
        <color rgb="FF000000"/>
        <rFont val="Calibri"/>
      </rPr>
      <t xml:space="preserve">
</t>
    </r>
    <r>
      <rPr>
        <sz val="11"/>
        <color rgb="FF006096"/>
        <rFont val="Roboto Condensed"/>
      </rPr>
      <t># systemctl is-enabled avahi-daemon.socket avahi-daemon.service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avahi-daemon.socket</t>
    </r>
    <r>
      <rPr>
        <sz val="11"/>
        <color rgb="FF000000"/>
        <rFont val="Calibri"/>
      </rPr>
      <t xml:space="preserve"> and </t>
    </r>
    <r>
      <rPr>
        <b/>
        <sz val="11"/>
        <color rgb="FF000000"/>
        <rFont val="Calibri"/>
      </rPr>
      <t>avahi-daemon.service</t>
    </r>
    <r>
      <rPr>
        <sz val="11"/>
        <color rgb="FF000000"/>
        <rFont val="Calibri"/>
      </rPr>
      <t xml:space="preserve"> are not active:</t>
    </r>
    <r>
      <rPr>
        <sz val="11"/>
        <color rgb="FF000000"/>
        <rFont val="Calibri"/>
      </rPr>
      <t xml:space="preserve">
</t>
    </r>
    <r>
      <rPr>
        <sz val="11"/>
        <color rgb="FF006096"/>
        <rFont val="Roboto Condensed"/>
      </rPr>
      <t># systemctl is-active avahi-daemon.socket avahi-daemon.service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</si>
  <si>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2.1.3</t>
  </si>
  <si>
    <r>
      <rPr>
        <sz val="11"/>
        <rFont val="Calibri"/>
      </rPr>
      <t>Ensure dhcp server services are not in use</t>
    </r>
  </si>
  <si>
    <r>
      <rPr>
        <sz val="11"/>
        <color rgb="FF000000"/>
        <rFont val="Calibri"/>
      </rPr>
      <t xml:space="preserve">Run the following commands to stop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and remove the </t>
    </r>
    <r>
      <rPr>
        <b/>
        <sz val="11"/>
        <color rgb="FF000000"/>
        <rFont val="Calibri"/>
      </rPr>
      <t>isc-dhcp-server</t>
    </r>
    <r>
      <rPr>
        <sz val="11"/>
        <color rgb="FF000000"/>
        <rFont val="Calibri"/>
      </rPr>
      <t xml:space="preserve"> package:</t>
    </r>
    <r>
      <rPr>
        <sz val="11"/>
        <color rgb="FF000000"/>
        <rFont val="Calibri"/>
      </rPr>
      <t xml:space="preserve">
</t>
    </r>
    <r>
      <rPr>
        <sz val="11"/>
        <color rgb="FF006096"/>
        <rFont val="Roboto Condensed"/>
      </rPr>
      <t># systemctl stop isc-dhcp-server.service isc-dhcp-server6.service</t>
    </r>
    <r>
      <rPr>
        <sz val="11"/>
        <color rgb="FF006096"/>
        <rFont val="Roboto Condensed"/>
      </rPr>
      <t xml:space="preserve">
</t>
    </r>
    <r>
      <rPr>
        <sz val="11"/>
        <color rgb="FF006096"/>
        <rFont val="Roboto Condensed"/>
      </rPr>
      <t># apt purge isc-dhcp-server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isc-dhcp-server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t>
    </r>
    <r>
      <rPr>
        <sz val="11"/>
        <color rgb="FF000000"/>
        <rFont val="Calibri"/>
      </rPr>
      <t xml:space="preserve">
</t>
    </r>
    <r>
      <rPr>
        <sz val="11"/>
        <color rgb="FF006096"/>
        <rFont val="Roboto Condensed"/>
      </rPr>
      <t># systemctl stop isc-dhcp-server.service isc-dhcp-server6.service</t>
    </r>
    <r>
      <rPr>
        <sz val="11"/>
        <color rgb="FF006096"/>
        <rFont val="Roboto Condensed"/>
      </rPr>
      <t xml:space="preserve">
</t>
    </r>
    <r>
      <rPr>
        <sz val="11"/>
        <color rgb="FF006096"/>
        <rFont val="Roboto Condensed"/>
      </rPr>
      <t># systemctl mask isc-dhcp-server isc-dhcp-server6.service</t>
    </r>
    <r>
      <rPr>
        <sz val="11"/>
        <color rgb="FF006096"/>
        <rFont val="Roboto Condensed"/>
      </rPr>
      <t xml:space="preserve">
</t>
    </r>
  </si>
  <si>
    <r>
      <rPr>
        <sz val="11"/>
        <color rgb="FF000000"/>
        <rFont val="Calibri"/>
      </rPr>
      <t xml:space="preserve">The Dynamic Host Configuration Protocol (DHCP) is a service that allows machines to be dynamically assigned IP addresses. There are two versions of the DHCP protocol </t>
    </r>
    <r>
      <rPr>
        <b/>
        <sz val="11"/>
        <color rgb="FF000000"/>
        <rFont val="Calibri"/>
      </rPr>
      <t>DHCPv4</t>
    </r>
    <r>
      <rPr>
        <sz val="11"/>
        <color rgb="FF000000"/>
        <rFont val="Calibri"/>
      </rPr>
      <t xml:space="preserve"> and </t>
    </r>
    <r>
      <rPr>
        <b/>
        <sz val="11"/>
        <color rgb="FF000000"/>
        <rFont val="Calibri"/>
      </rPr>
      <t>DHCPv6</t>
    </r>
    <r>
      <rPr>
        <sz val="11"/>
        <color rgb="FF000000"/>
        <rFont val="Calibri"/>
      </rPr>
      <t xml:space="preserve">. At startup the server may be started for one or the other via the </t>
    </r>
    <r>
      <rPr>
        <b/>
        <sz val="11"/>
        <color rgb="FF000000"/>
        <rFont val="Calibri"/>
      </rPr>
      <t>-4</t>
    </r>
    <r>
      <rPr>
        <sz val="11"/>
        <color rgb="FF000000"/>
        <rFont val="Calibri"/>
      </rPr>
      <t xml:space="preserve"> or </t>
    </r>
    <r>
      <rPr>
        <b/>
        <sz val="11"/>
        <color rgb="FF000000"/>
        <rFont val="Calibri"/>
      </rPr>
      <t>-6</t>
    </r>
    <r>
      <rPr>
        <sz val="11"/>
        <color rgb="FF000000"/>
        <rFont val="Calibri"/>
      </rPr>
      <t xml:space="preserve"> arguments.</t>
    </r>
  </si>
  <si>
    <r>
      <rPr>
        <sz val="11"/>
        <color rgb="FF000000"/>
        <rFont val="Calibri"/>
      </rPr>
      <t xml:space="preserve">There may be packages that are dependent on the </t>
    </r>
    <r>
      <rPr>
        <b/>
        <sz val="11"/>
        <color rgb="FF000000"/>
        <rFont val="Calibri"/>
      </rPr>
      <t>isc-dhcp-server</t>
    </r>
    <r>
      <rPr>
        <sz val="11"/>
        <color rgb="FF000000"/>
        <rFont val="Calibri"/>
      </rPr>
      <t xml:space="preserve"> package.  If the </t>
    </r>
    <r>
      <rPr>
        <b/>
        <sz val="11"/>
        <color rgb="FF000000"/>
        <rFont val="Calibri"/>
      </rPr>
      <t>isc-dhcp-server</t>
    </r>
    <r>
      <rPr>
        <sz val="11"/>
        <color rgb="FF000000"/>
        <rFont val="Calibri"/>
      </rPr>
      <t xml:space="preserve"> package is removed, these dependent packages will be removed as well. Before removing the </t>
    </r>
    <r>
      <rPr>
        <b/>
        <sz val="11"/>
        <color rgb="FF000000"/>
        <rFont val="Calibri"/>
      </rPr>
      <t>isc-dhcp-server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leaving the </t>
    </r>
    <r>
      <rPr>
        <b/>
        <sz val="11"/>
        <color rgb="FF000000"/>
        <rFont val="Calibri"/>
      </rPr>
      <t>isc-dhcp-server</t>
    </r>
    <r>
      <rPr>
        <sz val="11"/>
        <color rgb="FF000000"/>
        <rFont val="Calibri"/>
      </rPr>
      <t xml:space="preserve"> package installed.</t>
    </r>
  </si>
  <si>
    <r>
      <rPr>
        <sz val="11"/>
        <color rgb="FF000000"/>
        <rFont val="Calibri"/>
      </rPr>
      <t xml:space="preserve">Run the following commands to verify </t>
    </r>
    <r>
      <rPr>
        <b/>
        <sz val="11"/>
        <color rgb="FF000000"/>
        <rFont val="Calibri"/>
      </rPr>
      <t>isc-dhcp-server</t>
    </r>
    <r>
      <rPr>
        <sz val="11"/>
        <color rgb="FF000000"/>
        <rFont val="Calibri"/>
      </rPr>
      <t xml:space="preserve"> is not installed:</t>
    </r>
    <r>
      <rPr>
        <sz val="11"/>
        <color rgb="FF000000"/>
        <rFont val="Calibri"/>
      </rPr>
      <t xml:space="preserve">
</t>
    </r>
    <r>
      <rPr>
        <sz val="11"/>
        <color rgb="FF006096"/>
        <rFont val="Roboto Condensed"/>
      </rPr>
      <t># dpkg-query -s isc-dhcp-server &amp;&gt;/dev/null &amp;&amp; echo "isc-dhcp-server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are not enabled:</t>
    </r>
    <r>
      <rPr>
        <sz val="11"/>
        <color rgb="FF000000"/>
        <rFont val="Calibri"/>
      </rPr>
      <t xml:space="preserve">
</t>
    </r>
    <r>
      <rPr>
        <sz val="11"/>
        <color rgb="FF006096"/>
        <rFont val="Roboto Condensed"/>
      </rPr>
      <t># systemctl is-enabled isc-dhcp-server.service isc-dhcp-server6.service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isc-dhcp-server.service</t>
    </r>
    <r>
      <rPr>
        <sz val="11"/>
        <color rgb="FF000000"/>
        <rFont val="Calibri"/>
      </rPr>
      <t xml:space="preserve"> and </t>
    </r>
    <r>
      <rPr>
        <b/>
        <sz val="11"/>
        <color rgb="FF000000"/>
        <rFont val="Calibri"/>
      </rPr>
      <t>isc-dhcp-server6.service</t>
    </r>
    <r>
      <rPr>
        <sz val="11"/>
        <color rgb="FF000000"/>
        <rFont val="Calibri"/>
      </rPr>
      <t xml:space="preserve"> are not active:</t>
    </r>
    <r>
      <rPr>
        <sz val="11"/>
        <color rgb="FF000000"/>
        <rFont val="Calibri"/>
      </rPr>
      <t xml:space="preserve">
</t>
    </r>
    <r>
      <rPr>
        <sz val="11"/>
        <color rgb="FF006096"/>
        <rFont val="Roboto Condensed"/>
      </rPr>
      <t># systemctl is-active isc-dhcp-server.service isc-dhcp-server6.service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</si>
  <si>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2.1.4</t>
  </si>
  <si>
    <r>
      <rPr>
        <sz val="11"/>
        <rFont val="Calibri"/>
      </rPr>
      <t>Ensure dns server services are not in use</t>
    </r>
  </si>
  <si>
    <r>
      <rPr>
        <sz val="11"/>
        <color rgb="FF000000"/>
        <rFont val="Calibri"/>
      </rPr>
      <t xml:space="preserve">Run the following commands to stop </t>
    </r>
    <r>
      <rPr>
        <b/>
        <sz val="11"/>
        <color rgb="FF000000"/>
        <rFont val="Calibri"/>
      </rPr>
      <t>bind9.service</t>
    </r>
    <r>
      <rPr>
        <sz val="11"/>
        <color rgb="FF000000"/>
        <rFont val="Calibri"/>
      </rPr>
      <t xml:space="preserve"> and remove the </t>
    </r>
    <r>
      <rPr>
        <b/>
        <sz val="11"/>
        <color rgb="FF000000"/>
        <rFont val="Calibri"/>
      </rPr>
      <t>bind9</t>
    </r>
    <r>
      <rPr>
        <sz val="11"/>
        <color rgb="FF000000"/>
        <rFont val="Calibri"/>
      </rPr>
      <t xml:space="preserve"> package:</t>
    </r>
    <r>
      <rPr>
        <sz val="11"/>
        <color rgb="FF000000"/>
        <rFont val="Calibri"/>
      </rPr>
      <t xml:space="preserve">
</t>
    </r>
    <r>
      <rPr>
        <sz val="11"/>
        <color rgb="FF006096"/>
        <rFont val="Roboto Condensed"/>
      </rPr>
      <t># systemctl stop bind9.service</t>
    </r>
    <r>
      <rPr>
        <sz val="11"/>
        <color rgb="FF006096"/>
        <rFont val="Roboto Condensed"/>
      </rPr>
      <t xml:space="preserve">
</t>
    </r>
    <r>
      <rPr>
        <sz val="11"/>
        <color rgb="FF006096"/>
        <rFont val="Roboto Condensed"/>
      </rPr>
      <t># apt purge bind9</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bind9</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bind9.service</t>
    </r>
    <r>
      <rPr>
        <sz val="11"/>
        <color rgb="FF000000"/>
        <rFont val="Calibri"/>
      </rPr>
      <t>:</t>
    </r>
    <r>
      <rPr>
        <sz val="11"/>
        <color rgb="FF000000"/>
        <rFont val="Calibri"/>
      </rPr>
      <t xml:space="preserve">
</t>
    </r>
    <r>
      <rPr>
        <sz val="11"/>
        <color rgb="FF006096"/>
        <rFont val="Roboto Condensed"/>
      </rPr>
      <t># systemctl stop bind9.service</t>
    </r>
    <r>
      <rPr>
        <sz val="11"/>
        <color rgb="FF006096"/>
        <rFont val="Roboto Condensed"/>
      </rPr>
      <t xml:space="preserve">
</t>
    </r>
    <r>
      <rPr>
        <sz val="11"/>
        <color rgb="FF006096"/>
        <rFont val="Roboto Condensed"/>
      </rPr>
      <t># systemctl mask bind9.service</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</si>
  <si>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</si>
  <si>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There may be packages that are dependent on the </t>
    </r>
    <r>
      <rPr>
        <b/>
        <sz val="11"/>
        <color rgb="FF000000"/>
        <rFont val="Calibri"/>
      </rPr>
      <t>bind9</t>
    </r>
    <r>
      <rPr>
        <sz val="11"/>
        <color rgb="FF000000"/>
        <rFont val="Calibri"/>
      </rPr>
      <t xml:space="preserve"> package.  If the </t>
    </r>
    <r>
      <rPr>
        <b/>
        <sz val="11"/>
        <color rgb="FF000000"/>
        <rFont val="Calibri"/>
      </rPr>
      <t>bind9</t>
    </r>
    <r>
      <rPr>
        <sz val="11"/>
        <color rgb="FF000000"/>
        <rFont val="Calibri"/>
      </rPr>
      <t xml:space="preserve"> package is removed, these dependent packages will be removed as well. Before removing the </t>
    </r>
    <r>
      <rPr>
        <b/>
        <sz val="11"/>
        <color rgb="FF000000"/>
        <rFont val="Calibri"/>
      </rPr>
      <t>bind9</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bind9.service</t>
    </r>
    <r>
      <rPr>
        <sz val="11"/>
        <color rgb="FF000000"/>
        <rFont val="Calibri"/>
      </rPr>
      <t xml:space="preserve">  leaving the </t>
    </r>
    <r>
      <rPr>
        <b/>
        <sz val="11"/>
        <color rgb="FF000000"/>
        <rFont val="Calibri"/>
      </rPr>
      <t>bind9</t>
    </r>
    <r>
      <rPr>
        <sz val="11"/>
        <color rgb="FF000000"/>
        <rFont val="Calibri"/>
      </rPr>
      <t xml:space="preserve"> package installed.</t>
    </r>
  </si>
  <si>
    <r>
      <rPr>
        <sz val="11"/>
        <color rgb="FF000000"/>
        <rFont val="Calibri"/>
      </rPr>
      <t xml:space="preserve">Run the following command to verify </t>
    </r>
    <r>
      <rPr>
        <b/>
        <sz val="11"/>
        <color rgb="FF000000"/>
        <rFont val="Calibri"/>
      </rPr>
      <t>bind9</t>
    </r>
    <r>
      <rPr>
        <sz val="11"/>
        <color rgb="FF000000"/>
        <rFont val="Calibri"/>
      </rPr>
      <t xml:space="preserve"> is not installed:</t>
    </r>
    <r>
      <rPr>
        <sz val="11"/>
        <color rgb="FF000000"/>
        <rFont val="Calibri"/>
      </rPr>
      <t xml:space="preserve">
</t>
    </r>
    <r>
      <rPr>
        <sz val="11"/>
        <color rgb="FF006096"/>
        <rFont val="Roboto Condensed"/>
      </rPr>
      <t># dpkg-query -s bind9 &amp;&gt;/dev/null &amp;&amp; echo "bind9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bind9.service</t>
    </r>
    <r>
      <rPr>
        <sz val="11"/>
        <color rgb="FF000000"/>
        <rFont val="Calibri"/>
      </rPr>
      <t xml:space="preserve"> is not enabled:</t>
    </r>
    <r>
      <rPr>
        <sz val="11"/>
        <color rgb="FF000000"/>
        <rFont val="Calibri"/>
      </rPr>
      <t xml:space="preserve">
</t>
    </r>
    <r>
      <rPr>
        <sz val="11"/>
        <color rgb="FF006096"/>
        <rFont val="Roboto Condensed"/>
      </rPr>
      <t># systemctl is-enabled bind9.service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bind9.service</t>
    </r>
    <r>
      <rPr>
        <sz val="11"/>
        <color rgb="FF000000"/>
        <rFont val="Calibri"/>
      </rPr>
      <t xml:space="preserve"> is not active:</t>
    </r>
    <r>
      <rPr>
        <sz val="11"/>
        <color rgb="FF000000"/>
        <rFont val="Calibri"/>
      </rPr>
      <t xml:space="preserve">
</t>
    </r>
    <r>
      <rPr>
        <sz val="11"/>
        <color rgb="FF006096"/>
        <rFont val="Roboto Condensed"/>
      </rPr>
      <t># systemctl is-active bind9.service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</si>
  <si>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2.1.5</t>
  </si>
  <si>
    <r>
      <rPr>
        <sz val="11"/>
        <rFont val="Calibri"/>
      </rPr>
      <t>Ensure dnsmasq services are not in use</t>
    </r>
  </si>
  <si>
    <r>
      <rPr>
        <sz val="11"/>
        <color rgb="FF000000"/>
        <rFont val="Calibri"/>
      </rPr>
      <t xml:space="preserve">Run the following commands to stop </t>
    </r>
    <r>
      <rPr>
        <b/>
        <sz val="11"/>
        <color rgb="FF000000"/>
        <rFont val="Calibri"/>
      </rPr>
      <t>dnsmasq.service</t>
    </r>
    <r>
      <rPr>
        <sz val="11"/>
        <color rgb="FF000000"/>
        <rFont val="Calibri"/>
      </rPr>
      <t xml:space="preserve"> and remove </t>
    </r>
    <r>
      <rPr>
        <b/>
        <sz val="11"/>
        <color rgb="FF000000"/>
        <rFont val="Calibri"/>
      </rPr>
      <t>dnsmasq</t>
    </r>
    <r>
      <rPr>
        <sz val="11"/>
        <color rgb="FF000000"/>
        <rFont val="Calibri"/>
      </rPr>
      <t xml:space="preserve"> package:</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apt purge dnsmasq</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dnsmasq</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dnsmasq.service</t>
    </r>
    <r>
      <rPr>
        <sz val="11"/>
        <color rgb="FF000000"/>
        <rFont val="Calibri"/>
      </rPr>
      <t>:</t>
    </r>
    <r>
      <rPr>
        <sz val="11"/>
        <color rgb="FF000000"/>
        <rFont val="Calibri"/>
      </rPr>
      <t xml:space="preserve">
</t>
    </r>
    <r>
      <rPr>
        <sz val="11"/>
        <color rgb="FF006096"/>
        <rFont val="Roboto Condensed"/>
      </rPr>
      <t># systemctl stop dnsmasq.service</t>
    </r>
    <r>
      <rPr>
        <sz val="11"/>
        <color rgb="FF006096"/>
        <rFont val="Roboto Condensed"/>
      </rPr>
      <t xml:space="preserve">
</t>
    </r>
    <r>
      <rPr>
        <sz val="11"/>
        <color rgb="FF006096"/>
        <rFont val="Roboto Condensed"/>
      </rPr>
      <t># systemctl mask dnsmasq.service</t>
    </r>
    <r>
      <rPr>
        <sz val="11"/>
        <color rgb="FF006096"/>
        <rFont val="Roboto Condensed"/>
      </rPr>
      <t xml:space="preserve">
</t>
    </r>
  </si>
  <si>
    <r>
      <rPr>
        <b/>
        <sz val="11"/>
        <color rgb="FF000000"/>
        <rFont val="Calibri"/>
      </rPr>
      <t>dnsmasq</t>
    </r>
    <r>
      <rPr>
        <sz val="11"/>
        <color rgb="FF000000"/>
        <rFont val="Calibri"/>
      </rPr>
      <t xml:space="preserve"> is a lightweight tool that provides DNS caching, DNS forwarding and DHCP (Dynamic Host Configuration Protocol) services.</t>
    </r>
  </si>
  <si>
    <r>
      <rPr>
        <sz val="11"/>
        <color rgb="FF000000"/>
        <rFont val="Calibri"/>
      </rPr>
      <t xml:space="preserve">There may be packages that are dependent on the </t>
    </r>
    <r>
      <rPr>
        <b/>
        <sz val="11"/>
        <color rgb="FF000000"/>
        <rFont val="Calibri"/>
      </rPr>
      <t>dnsmasq</t>
    </r>
    <r>
      <rPr>
        <sz val="11"/>
        <color rgb="FF000000"/>
        <rFont val="Calibri"/>
      </rPr>
      <t xml:space="preserve"> package.  If the </t>
    </r>
    <r>
      <rPr>
        <b/>
        <sz val="11"/>
        <color rgb="FF000000"/>
        <rFont val="Calibri"/>
      </rPr>
      <t>dnsmasq</t>
    </r>
    <r>
      <rPr>
        <sz val="11"/>
        <color rgb="FF000000"/>
        <rFont val="Calibri"/>
      </rPr>
      <t xml:space="preserve"> package is removed, these dependent packages will be removed as well. Before removing the </t>
    </r>
    <r>
      <rPr>
        <b/>
        <sz val="11"/>
        <color rgb="FF000000"/>
        <rFont val="Calibri"/>
      </rPr>
      <t>dnsmasq</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dnsmasq.service</t>
    </r>
    <r>
      <rPr>
        <sz val="11"/>
        <color rgb="FF000000"/>
        <rFont val="Calibri"/>
      </rPr>
      <t xml:space="preserve">  leaving the </t>
    </r>
    <r>
      <rPr>
        <b/>
        <sz val="11"/>
        <color rgb="FF000000"/>
        <rFont val="Calibri"/>
      </rPr>
      <t>dnsmasq</t>
    </r>
    <r>
      <rPr>
        <sz val="11"/>
        <color rgb="FF000000"/>
        <rFont val="Calibri"/>
      </rPr>
      <t xml:space="preserve"> package installed.</t>
    </r>
  </si>
  <si>
    <r>
      <rPr>
        <sz val="11"/>
        <color rgb="FF000000"/>
        <rFont val="Calibri"/>
      </rPr>
      <t xml:space="preserve">Run one of the following commands to verify </t>
    </r>
    <r>
      <rPr>
        <b/>
        <sz val="11"/>
        <color rgb="FF000000"/>
        <rFont val="Calibri"/>
      </rPr>
      <t>dnsmasq</t>
    </r>
    <r>
      <rPr>
        <sz val="11"/>
        <color rgb="FF000000"/>
        <rFont val="Calibri"/>
      </rPr>
      <t xml:space="preserve"> is not installed:</t>
    </r>
    <r>
      <rPr>
        <sz val="11"/>
        <color rgb="FF000000"/>
        <rFont val="Calibri"/>
      </rPr>
      <t xml:space="preserve">
</t>
    </r>
    <r>
      <rPr>
        <sz val="11"/>
        <color rgb="FF006096"/>
        <rFont val="Roboto Condensed"/>
      </rPr>
      <t># dpkg-query -s dnsmasq &amp;&gt;/dev/null &amp;&amp; echo "dnsmasq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dnsmasq.service</t>
    </r>
    <r>
      <rPr>
        <sz val="11"/>
        <color rgb="FF000000"/>
        <rFont val="Calibri"/>
      </rPr>
      <t xml:space="preserve"> is not enabled:</t>
    </r>
    <r>
      <rPr>
        <sz val="11"/>
        <color rgb="FF000000"/>
        <rFont val="Calibri"/>
      </rPr>
      <t xml:space="preserve">
</t>
    </r>
    <r>
      <rPr>
        <sz val="11"/>
        <color rgb="FF006096"/>
        <rFont val="Roboto Condensed"/>
      </rPr>
      <t># systemctl is-enabled dnsmasq.service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dnsmasq.service</t>
    </r>
    <r>
      <rPr>
        <sz val="11"/>
        <color rgb="FF000000"/>
        <rFont val="Calibri"/>
      </rPr>
      <t xml:space="preserve"> is not active:</t>
    </r>
    <r>
      <rPr>
        <sz val="11"/>
        <color rgb="FF000000"/>
        <rFont val="Calibri"/>
      </rPr>
      <t xml:space="preserve">
</t>
    </r>
    <r>
      <rPr>
        <sz val="11"/>
        <color rgb="FF006096"/>
        <rFont val="Roboto Condensed"/>
      </rPr>
      <t># systemctl is-active dnsmasq.service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</si>
  <si>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2.1.6</t>
  </si>
  <si>
    <r>
      <rPr>
        <sz val="11"/>
        <rFont val="Calibri"/>
      </rPr>
      <t>Ensure ftp server services are not in use</t>
    </r>
  </si>
  <si>
    <r>
      <rPr>
        <sz val="11"/>
        <color rgb="FF000000"/>
        <rFont val="Calibri"/>
      </rPr>
      <t xml:space="preserve">Run the following commands to stop </t>
    </r>
    <r>
      <rPr>
        <b/>
        <sz val="11"/>
        <color rgb="FF000000"/>
        <rFont val="Calibri"/>
      </rPr>
      <t>vsftpd.service</t>
    </r>
    <r>
      <rPr>
        <sz val="11"/>
        <color rgb="FF000000"/>
        <rFont val="Calibri"/>
      </rPr>
      <t xml:space="preserve"> and remove the </t>
    </r>
    <r>
      <rPr>
        <b/>
        <sz val="11"/>
        <color rgb="FF000000"/>
        <rFont val="Calibri"/>
      </rPr>
      <t>vsftpd</t>
    </r>
    <r>
      <rPr>
        <sz val="11"/>
        <color rgb="FF000000"/>
        <rFont val="Calibri"/>
      </rPr>
      <t xml:space="preserve"> package:</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apt purge vsftpd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vsftpd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vsftpd.service</t>
    </r>
    <r>
      <rPr>
        <sz val="11"/>
        <color rgb="FF000000"/>
        <rFont val="Calibri"/>
      </rPr>
      <t>:</t>
    </r>
    <r>
      <rPr>
        <sz val="11"/>
        <color rgb="FF000000"/>
        <rFont val="Calibri"/>
      </rPr>
      <t xml:space="preserve">
</t>
    </r>
    <r>
      <rPr>
        <sz val="11"/>
        <color rgb="FF006096"/>
        <rFont val="Roboto Condensed"/>
      </rPr>
      <t># systemctl stop vsftpd.service</t>
    </r>
    <r>
      <rPr>
        <sz val="11"/>
        <color rgb="FF006096"/>
        <rFont val="Roboto Condensed"/>
      </rPr>
      <t xml:space="preserve">
</t>
    </r>
    <r>
      <rPr>
        <sz val="11"/>
        <color rgb="FF006096"/>
        <rFont val="Roboto Condensed"/>
      </rPr>
      <t># systemctl mask vsftpd.service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ftp server packages may exist. If not required and authorized by local site policy, they should also be removed. If the package is required for a dependency, the service should be stopped and masked.</t>
    </r>
  </si>
  <si>
    <r>
      <rPr>
        <sz val="11"/>
        <color rgb="FF000000"/>
        <rFont val="Calibri"/>
      </rPr>
      <t>The File Transfer Protocol (FTP) provides networked computers with the ability to transfer files.</t>
    </r>
  </si>
  <si>
    <r>
      <rPr>
        <sz val="11"/>
        <color rgb="FF000000"/>
        <rFont val="Calibri"/>
      </rPr>
      <t xml:space="preserve">There may be packages that are dependent on the </t>
    </r>
    <r>
      <rPr>
        <b/>
        <sz val="11"/>
        <color rgb="FF000000"/>
        <rFont val="Calibri"/>
      </rPr>
      <t>vsftpd</t>
    </r>
    <r>
      <rPr>
        <sz val="11"/>
        <color rgb="FF000000"/>
        <rFont val="Calibri"/>
      </rPr>
      <t xml:space="preserve"> package.  If the </t>
    </r>
    <r>
      <rPr>
        <b/>
        <sz val="11"/>
        <color rgb="FF000000"/>
        <rFont val="Calibri"/>
      </rPr>
      <t>vsftpd</t>
    </r>
    <r>
      <rPr>
        <sz val="11"/>
        <color rgb="FF000000"/>
        <rFont val="Calibri"/>
      </rPr>
      <t xml:space="preserve"> package is removed, these dependent packages will be removed as well. Before removing the </t>
    </r>
    <r>
      <rPr>
        <b/>
        <sz val="11"/>
        <color rgb="FF000000"/>
        <rFont val="Calibri"/>
      </rPr>
      <t>vsftpd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vsftpd.service</t>
    </r>
    <r>
      <rPr>
        <sz val="11"/>
        <color rgb="FF000000"/>
        <rFont val="Calibri"/>
      </rPr>
      <t xml:space="preserve">  leaving the </t>
    </r>
    <r>
      <rPr>
        <b/>
        <sz val="11"/>
        <color rgb="FF000000"/>
        <rFont val="Calibri"/>
      </rPr>
      <t>vsftpd</t>
    </r>
    <r>
      <rPr>
        <sz val="11"/>
        <color rgb="FF000000"/>
        <rFont val="Calibri"/>
      </rPr>
      <t xml:space="preserve"> package installed.</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</si>
  <si>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dpkg-query -s vsftpd &amp;&gt;/dev/null &amp;&amp; echo "vsftpd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vsftpd</t>
    </r>
    <r>
      <rPr>
        <sz val="11"/>
        <color rgb="FF000000"/>
        <rFont val="Calibri"/>
      </rPr>
      <t xml:space="preserve"> service is not enabled:</t>
    </r>
    <r>
      <rPr>
        <sz val="11"/>
        <color rgb="FF000000"/>
        <rFont val="Calibri"/>
      </rPr>
      <t xml:space="preserve">
</t>
    </r>
    <r>
      <rPr>
        <sz val="11"/>
        <color rgb="FF006096"/>
        <rFont val="Roboto Condensed"/>
      </rPr>
      <t># systemctl is-enabled vsftpd.service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vsftpd</t>
    </r>
    <r>
      <rPr>
        <sz val="11"/>
        <color rgb="FF000000"/>
        <rFont val="Calibri"/>
      </rPr>
      <t xml:space="preserve"> service is not active:</t>
    </r>
    <r>
      <rPr>
        <sz val="11"/>
        <color rgb="FF000000"/>
        <rFont val="Calibri"/>
      </rPr>
      <t xml:space="preserve">
</t>
    </r>
    <r>
      <rPr>
        <sz val="11"/>
        <color rgb="FF006096"/>
        <rFont val="Roboto Condensed"/>
      </rPr>
      <t># systemctl is-active vsftpd.service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ftp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</si>
  <si>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2.1.7</t>
  </si>
  <si>
    <r>
      <rPr>
        <sz val="11"/>
        <rFont val="Calibri"/>
      </rPr>
      <t>Ensure ldap server services are not in use</t>
    </r>
  </si>
  <si>
    <r>
      <rPr>
        <sz val="11"/>
        <color rgb="FF000000"/>
        <rFont val="Calibri"/>
      </rPr>
      <t xml:space="preserve">Run the following commands to stop </t>
    </r>
    <r>
      <rPr>
        <b/>
        <sz val="11"/>
        <color rgb="FF000000"/>
        <rFont val="Calibri"/>
      </rPr>
      <t>slapd.service</t>
    </r>
    <r>
      <rPr>
        <sz val="11"/>
        <color rgb="FF000000"/>
        <rFont val="Calibri"/>
      </rPr>
      <t xml:space="preserve"> and remove the </t>
    </r>
    <r>
      <rPr>
        <b/>
        <sz val="11"/>
        <color rgb="FF000000"/>
        <rFont val="Calibri"/>
      </rPr>
      <t>slapd</t>
    </r>
    <r>
      <rPr>
        <sz val="11"/>
        <color rgb="FF000000"/>
        <rFont val="Calibri"/>
      </rPr>
      <t xml:space="preserve"> package:</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apt purge slapd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slapd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slapd.service</t>
    </r>
    <r>
      <rPr>
        <sz val="11"/>
        <color rgb="FF000000"/>
        <rFont val="Calibri"/>
      </rPr>
      <t>:</t>
    </r>
    <r>
      <rPr>
        <sz val="11"/>
        <color rgb="FF000000"/>
        <rFont val="Calibri"/>
      </rPr>
      <t xml:space="preserve">
</t>
    </r>
    <r>
      <rPr>
        <sz val="11"/>
        <color rgb="FF006096"/>
        <rFont val="Roboto Condensed"/>
      </rPr>
      <t># systemctl stop slapd.service</t>
    </r>
    <r>
      <rPr>
        <sz val="11"/>
        <color rgb="FF006096"/>
        <rFont val="Roboto Condensed"/>
      </rPr>
      <t xml:space="preserve">
</t>
    </r>
    <r>
      <rPr>
        <sz val="11"/>
        <color rgb="FF006096"/>
        <rFont val="Roboto Condensed"/>
      </rPr>
      <t># systemctl mask slapd.service</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</si>
  <si>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</si>
  <si>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 xml:space="preserve">There may be packages that are dependent on the </t>
    </r>
    <r>
      <rPr>
        <b/>
        <sz val="11"/>
        <color rgb="FF000000"/>
        <rFont val="Calibri"/>
      </rPr>
      <t>slapd</t>
    </r>
    <r>
      <rPr>
        <sz val="11"/>
        <color rgb="FF000000"/>
        <rFont val="Calibri"/>
      </rPr>
      <t xml:space="preserve"> package.  If the </t>
    </r>
    <r>
      <rPr>
        <b/>
        <sz val="11"/>
        <color rgb="FF000000"/>
        <rFont val="Calibri"/>
      </rPr>
      <t>slapd</t>
    </r>
    <r>
      <rPr>
        <sz val="11"/>
        <color rgb="FF000000"/>
        <rFont val="Calibri"/>
      </rPr>
      <t xml:space="preserve"> package is removed, these dependent packages will be removed as well. Before removing the </t>
    </r>
    <r>
      <rPr>
        <b/>
        <sz val="11"/>
        <color rgb="FF000000"/>
        <rFont val="Calibri"/>
      </rPr>
      <t>slapd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slapd.service</t>
    </r>
    <r>
      <rPr>
        <sz val="11"/>
        <color rgb="FF000000"/>
        <rFont val="Calibri"/>
      </rPr>
      <t xml:space="preserve"> leaving the </t>
    </r>
    <r>
      <rPr>
        <b/>
        <sz val="11"/>
        <color rgb="FF000000"/>
        <rFont val="Calibri"/>
      </rPr>
      <t>slapd</t>
    </r>
    <r>
      <rPr>
        <sz val="11"/>
        <color rgb="FF000000"/>
        <rFont val="Calibri"/>
      </rPr>
      <t xml:space="preserve"> package installed.</t>
    </r>
  </si>
  <si>
    <r>
      <rPr>
        <sz val="11"/>
        <color rgb="FF000000"/>
        <rFont val="Calibri"/>
      </rPr>
      <t xml:space="preserve">Run the following command to verify </t>
    </r>
    <r>
      <rPr>
        <b/>
        <sz val="11"/>
        <color rgb="FF000000"/>
        <rFont val="Calibri"/>
      </rPr>
      <t>slapd</t>
    </r>
    <r>
      <rPr>
        <sz val="11"/>
        <color rgb="FF000000"/>
        <rFont val="Calibri"/>
      </rPr>
      <t xml:space="preserve"> is not installed:</t>
    </r>
    <r>
      <rPr>
        <sz val="11"/>
        <color rgb="FF000000"/>
        <rFont val="Calibri"/>
      </rPr>
      <t xml:space="preserve">
</t>
    </r>
    <r>
      <rPr>
        <sz val="11"/>
        <color rgb="FF006096"/>
        <rFont val="Roboto Condensed"/>
      </rPr>
      <t># dpkg-query -s slapd &amp;&gt;/dev/null &amp;&amp; echo "slapd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enabled:</t>
    </r>
    <r>
      <rPr>
        <sz val="11"/>
        <color rgb="FF000000"/>
        <rFont val="Calibri"/>
      </rPr>
      <t xml:space="preserve">
</t>
    </r>
    <r>
      <rPr>
        <sz val="11"/>
        <color rgb="FF006096"/>
        <rFont val="Roboto Condensed"/>
      </rPr>
      <t># systemctl is-enabled slapd.service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slapd.service</t>
    </r>
    <r>
      <rPr>
        <sz val="11"/>
        <color rgb="FF000000"/>
        <rFont val="Calibri"/>
      </rPr>
      <t xml:space="preserve"> is not active:</t>
    </r>
    <r>
      <rPr>
        <sz val="11"/>
        <color rgb="FF000000"/>
        <rFont val="Calibri"/>
      </rPr>
      <t xml:space="preserve">
</t>
    </r>
    <r>
      <rPr>
        <sz val="11"/>
        <color rgb="FF006096"/>
        <rFont val="Roboto Condensed"/>
      </rPr>
      <t># systemctl is-active slapd.service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</si>
  <si>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2.1.8</t>
  </si>
  <si>
    <r>
      <rPr>
        <sz val="11"/>
        <rFont val="Calibri"/>
      </rPr>
      <t>Ensure message access server services are not in use</t>
    </r>
  </si>
  <si>
    <r>
      <rPr>
        <sz val="11"/>
        <color rgb="FF000000"/>
        <rFont val="Calibri"/>
      </rPr>
      <t xml:space="preserve">Run one of the following commands to remove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t>
    </r>
    <r>
      <rPr>
        <sz val="11"/>
        <color rgb="FF000000"/>
        <rFont val="Calibri"/>
      </rPr>
      <t xml:space="preserve">
</t>
    </r>
    <r>
      <rPr>
        <sz val="11"/>
        <color rgb="FF000000"/>
        <rFont val="Calibri"/>
      </rPr>
      <t xml:space="preserve">Run the following commands to stop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and remove the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packages:</t>
    </r>
    <r>
      <rPr>
        <sz val="11"/>
        <color rgb="FF000000"/>
        <rFont val="Calibri"/>
      </rPr>
      <t xml:space="preserve">
</t>
    </r>
    <r>
      <rPr>
        <sz val="11"/>
        <color rgb="FF006096"/>
        <rFont val="Roboto Condensed"/>
      </rPr>
      <t># systemctl stop dovecot.socket dovecot.service</t>
    </r>
    <r>
      <rPr>
        <sz val="11"/>
        <color rgb="FF006096"/>
        <rFont val="Roboto Condensed"/>
      </rPr>
      <t xml:space="preserve">
</t>
    </r>
    <r>
      <rPr>
        <sz val="11"/>
        <color rgb="FF006096"/>
        <rFont val="Roboto Condensed"/>
      </rPr>
      <t># apt purge dovecot-imapd dovecot-pop3d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t>
    </r>
    <r>
      <rPr>
        <sz val="11"/>
        <color rgb="FF000000"/>
        <rFont val="Calibri"/>
      </rPr>
      <t xml:space="preserve">
</t>
    </r>
    <r>
      <rPr>
        <sz val="11"/>
        <color rgb="FF006096"/>
        <rFont val="Roboto Condensed"/>
      </rPr>
      <t># systemctl stop dovecot.socket dovecot.service</t>
    </r>
    <r>
      <rPr>
        <sz val="11"/>
        <color rgb="FF006096"/>
        <rFont val="Roboto Condensed"/>
      </rPr>
      <t xml:space="preserve">
</t>
    </r>
    <r>
      <rPr>
        <sz val="11"/>
        <color rgb="FF006096"/>
        <rFont val="Roboto Condensed"/>
      </rPr>
      <t># systemctl mask dovecot.socket dovecot.service</t>
    </r>
    <r>
      <rPr>
        <sz val="11"/>
        <color rgb="FF006096"/>
        <rFont val="Roboto Condensed"/>
      </rPr>
      <t xml:space="preserve">
</t>
    </r>
  </si>
  <si>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are an open source IMAP and POP3 server for Linux based systems.</t>
    </r>
  </si>
  <si>
    <r>
      <rPr>
        <sz val="11"/>
        <color rgb="FF000000"/>
        <rFont val="Calibri"/>
      </rPr>
      <t xml:space="preserve">There may be packages that are dependent on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If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packages are removed, these dependent packages will be removed as well. Before removing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leaving </t>
    </r>
    <r>
      <rPr>
        <b/>
        <sz val="11"/>
        <color rgb="FF000000"/>
        <rFont val="Calibri"/>
      </rPr>
      <t>dovecot-imapd</t>
    </r>
    <r>
      <rPr>
        <sz val="11"/>
        <color rgb="FF000000"/>
        <rFont val="Calibri"/>
      </rPr>
      <t xml:space="preserve"> and/or </t>
    </r>
    <r>
      <rPr>
        <b/>
        <sz val="11"/>
        <color rgb="FF000000"/>
        <rFont val="Calibri"/>
      </rPr>
      <t>dovecot-pop3d</t>
    </r>
    <r>
      <rPr>
        <sz val="11"/>
        <color rgb="FF000000"/>
        <rFont val="Calibri"/>
      </rPr>
      <t xml:space="preserve"> packages installed.</t>
    </r>
  </si>
  <si>
    <r>
      <rPr>
        <sz val="11"/>
        <color rgb="FF000000"/>
        <rFont val="Calibri"/>
      </rPr>
      <t xml:space="preserve">Run the following command to verify </t>
    </r>
    <r>
      <rPr>
        <b/>
        <sz val="11"/>
        <color rgb="FF000000"/>
        <rFont val="Calibri"/>
      </rPr>
      <t>dovecot-imapd</t>
    </r>
    <r>
      <rPr>
        <sz val="11"/>
        <color rgb="FF000000"/>
        <rFont val="Calibri"/>
      </rPr>
      <t xml:space="preserve"> and </t>
    </r>
    <r>
      <rPr>
        <b/>
        <sz val="11"/>
        <color rgb="FF000000"/>
        <rFont val="Calibri"/>
      </rPr>
      <t>dovecot-pop3d</t>
    </r>
    <r>
      <rPr>
        <sz val="11"/>
        <color rgb="FF000000"/>
        <rFont val="Calibri"/>
      </rPr>
      <t xml:space="preserve"> are not installed:</t>
    </r>
    <r>
      <rPr>
        <sz val="11"/>
        <color rgb="FF000000"/>
        <rFont val="Calibri"/>
      </rPr>
      <t xml:space="preserve">
</t>
    </r>
    <r>
      <rPr>
        <sz val="11"/>
        <color rgb="FF006096"/>
        <rFont val="Roboto Condensed"/>
      </rPr>
      <t># dpkg-query -s dovecot-imapd &amp;&gt;/dev/null &amp;&amp; echo "dovecot-imapd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dpkg-query -s dovecot-pop3d &amp;&gt;/dev/null &amp;&amp; echo "dovecot-pop3d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verify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are not enabled:</t>
    </r>
    <r>
      <rPr>
        <sz val="11"/>
        <color rgb="FF000000"/>
        <rFont val="Calibri"/>
      </rPr>
      <t xml:space="preserve">
</t>
    </r>
    <r>
      <rPr>
        <sz val="11"/>
        <color rgb="FF006096"/>
        <rFont val="Roboto Condensed"/>
      </rPr>
      <t># systemctl is-enabled dovecot.socket dovecot.service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dovecot.socket</t>
    </r>
    <r>
      <rPr>
        <sz val="11"/>
        <color rgb="FF000000"/>
        <rFont val="Calibri"/>
      </rPr>
      <t xml:space="preserve"> and </t>
    </r>
    <r>
      <rPr>
        <b/>
        <sz val="11"/>
        <color rgb="FF000000"/>
        <rFont val="Calibri"/>
      </rPr>
      <t>dovecot.service</t>
    </r>
    <r>
      <rPr>
        <sz val="11"/>
        <color rgb="FF000000"/>
        <rFont val="Calibri"/>
      </rPr>
      <t xml:space="preserve"> are not active:</t>
    </r>
    <r>
      <rPr>
        <sz val="11"/>
        <color rgb="FF000000"/>
        <rFont val="Calibri"/>
      </rPr>
      <t xml:space="preserve">
</t>
    </r>
    <r>
      <rPr>
        <sz val="11"/>
        <color rgb="FF006096"/>
        <rFont val="Roboto Condensed"/>
      </rPr>
      <t># systemctl is-active dovecot.socket dovecot.service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</si>
  <si>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2.1.9</t>
  </si>
  <si>
    <r>
      <rPr>
        <sz val="11"/>
        <rFont val="Calibri"/>
      </rPr>
      <t>Ensure network file system services are not in use</t>
    </r>
  </si>
  <si>
    <r>
      <rPr>
        <sz val="11"/>
        <color rgb="FF000000"/>
        <rFont val="Calibri"/>
      </rPr>
      <t xml:space="preserve">Run the following command to stop </t>
    </r>
    <r>
      <rPr>
        <b/>
        <sz val="11"/>
        <color rgb="FF000000"/>
        <rFont val="Calibri"/>
      </rPr>
      <t>nfs-server.service</t>
    </r>
    <r>
      <rPr>
        <sz val="11"/>
        <color rgb="FF000000"/>
        <rFont val="Calibri"/>
      </rPr>
      <t xml:space="preserve"> and remove </t>
    </r>
    <r>
      <rPr>
        <b/>
        <sz val="11"/>
        <color rgb="FF000000"/>
        <rFont val="Calibri"/>
      </rPr>
      <t>nfs-kernel-server</t>
    </r>
    <r>
      <rPr>
        <sz val="11"/>
        <color rgb="FF000000"/>
        <rFont val="Calibri"/>
      </rPr>
      <t xml:space="preserve"> package:</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apt purge nfs-kernel-server</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nfs-kernel-server</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nfs-server.service</t>
    </r>
    <r>
      <rPr>
        <sz val="11"/>
        <color rgb="FF000000"/>
        <rFont val="Calibri"/>
      </rPr>
      <t>:</t>
    </r>
    <r>
      <rPr>
        <sz val="11"/>
        <color rgb="FF000000"/>
        <rFont val="Calibri"/>
      </rPr>
      <t xml:space="preserve">
</t>
    </r>
    <r>
      <rPr>
        <sz val="11"/>
        <color rgb="FF006096"/>
        <rFont val="Roboto Condensed"/>
      </rPr>
      <t># systemctl stop nfs-server.service</t>
    </r>
    <r>
      <rPr>
        <sz val="11"/>
        <color rgb="FF006096"/>
        <rFont val="Roboto Condensed"/>
      </rPr>
      <t xml:space="preserve">
</t>
    </r>
    <r>
      <rPr>
        <sz val="11"/>
        <color rgb="FF006096"/>
        <rFont val="Roboto Condensed"/>
      </rPr>
      <t># systemctl mask nfs-server.service</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</si>
  <si>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</si>
  <si>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There may be packages that are dependent on the </t>
    </r>
    <r>
      <rPr>
        <b/>
        <sz val="11"/>
        <color rgb="FF000000"/>
        <rFont val="Calibri"/>
      </rPr>
      <t>nfs-kernel-server</t>
    </r>
    <r>
      <rPr>
        <sz val="11"/>
        <color rgb="FF000000"/>
        <rFont val="Calibri"/>
      </rPr>
      <t xml:space="preserve"> package. If the </t>
    </r>
    <r>
      <rPr>
        <b/>
        <sz val="11"/>
        <color rgb="FF000000"/>
        <rFont val="Calibri"/>
      </rPr>
      <t>nfs-kernel-server</t>
    </r>
    <r>
      <rPr>
        <sz val="11"/>
        <color rgb="FF000000"/>
        <rFont val="Calibri"/>
      </rPr>
      <t xml:space="preserve"> package is removed, these dependent packages will be removed as well. Before removing the </t>
    </r>
    <r>
      <rPr>
        <b/>
        <sz val="11"/>
        <color rgb="FF000000"/>
        <rFont val="Calibri"/>
      </rPr>
      <t>nfs-kernel-server</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nfs-server.service</t>
    </r>
    <r>
      <rPr>
        <sz val="11"/>
        <color rgb="FF000000"/>
        <rFont val="Calibri"/>
      </rPr>
      <t xml:space="preserve">  leaving the </t>
    </r>
    <r>
      <rPr>
        <b/>
        <sz val="11"/>
        <color rgb="FF000000"/>
        <rFont val="Calibri"/>
      </rPr>
      <t>nfs-kernel-server</t>
    </r>
    <r>
      <rPr>
        <sz val="11"/>
        <color rgb="FF000000"/>
        <rFont val="Calibri"/>
      </rPr>
      <t xml:space="preserve"> package installed.</t>
    </r>
  </si>
  <si>
    <r>
      <rPr>
        <sz val="11"/>
        <color rgb="FF000000"/>
        <rFont val="Calibri"/>
      </rPr>
      <t xml:space="preserve">Run the following command to verify </t>
    </r>
    <r>
      <rPr>
        <b/>
        <sz val="11"/>
        <color rgb="FF000000"/>
        <rFont val="Calibri"/>
      </rPr>
      <t>nfs-kernel-server</t>
    </r>
    <r>
      <rPr>
        <sz val="11"/>
        <color rgb="FF000000"/>
        <rFont val="Calibri"/>
      </rPr>
      <t xml:space="preserve"> is not installed:</t>
    </r>
    <r>
      <rPr>
        <sz val="11"/>
        <color rgb="FF000000"/>
        <rFont val="Calibri"/>
      </rPr>
      <t xml:space="preserve">
</t>
    </r>
    <r>
      <rPr>
        <sz val="11"/>
        <color rgb="FF006096"/>
        <rFont val="Roboto Condensed"/>
      </rPr>
      <t># dpkg-query -s nfs-kernel-server &amp;&gt;/dev/null &amp;&amp; echo "nfs-kernel-server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package is required for dependencies:</t>
    </r>
    <r>
      <rPr>
        <sz val="11"/>
        <color rgb="FF000000"/>
        <rFont val="Calibri"/>
      </rPr>
      <t xml:space="preserve">
</t>
    </r>
    <r>
      <rPr>
        <sz val="11"/>
        <color rgb="FF000000"/>
        <rFont val="Calibri"/>
      </rPr>
      <t xml:space="preserve">Run the following command to verify that the </t>
    </r>
    <r>
      <rPr>
        <b/>
        <sz val="11"/>
        <color rgb="FF000000"/>
        <rFont val="Calibri"/>
      </rPr>
      <t>nfs-server.service</t>
    </r>
    <r>
      <rPr>
        <sz val="11"/>
        <color rgb="FF000000"/>
        <rFont val="Calibri"/>
      </rPr>
      <t xml:space="preserve"> is not enabled:</t>
    </r>
    <r>
      <rPr>
        <sz val="11"/>
        <color rgb="FF000000"/>
        <rFont val="Calibri"/>
      </rPr>
      <t xml:space="preserve">
</t>
    </r>
    <r>
      <rPr>
        <sz val="11"/>
        <color rgb="FF006096"/>
        <rFont val="Roboto Condensed"/>
      </rPr>
      <t># systemctl is-enabled nfs-server.service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nfs-server.service</t>
    </r>
    <r>
      <rPr>
        <sz val="11"/>
        <color rgb="FF000000"/>
        <rFont val="Calibri"/>
      </rPr>
      <t xml:space="preserve"> is not active:</t>
    </r>
    <r>
      <rPr>
        <sz val="11"/>
        <color rgb="FF000000"/>
        <rFont val="Calibri"/>
      </rPr>
      <t xml:space="preserve">
</t>
    </r>
    <r>
      <rPr>
        <sz val="11"/>
        <color rgb="FF006096"/>
        <rFont val="Roboto Condensed"/>
      </rPr>
      <t># systemctl is-active nfs-server.service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</si>
  <si>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2.1.10</t>
  </si>
  <si>
    <r>
      <rPr>
        <sz val="11"/>
        <rFont val="Calibri"/>
      </rPr>
      <t>Ensure nis server services are not in use</t>
    </r>
  </si>
  <si>
    <r>
      <rPr>
        <sz val="11"/>
        <color rgb="FF000000"/>
        <rFont val="Calibri"/>
      </rPr>
      <t xml:space="preserve">Run the following commands to stop </t>
    </r>
    <r>
      <rPr>
        <b/>
        <sz val="11"/>
        <color rgb="FF000000"/>
        <rFont val="Calibri"/>
      </rPr>
      <t>ypserv.service</t>
    </r>
    <r>
      <rPr>
        <sz val="11"/>
        <color rgb="FF000000"/>
        <rFont val="Calibri"/>
      </rPr>
      <t xml:space="preserve"> and remove </t>
    </r>
    <r>
      <rPr>
        <b/>
        <sz val="11"/>
        <color rgb="FF000000"/>
        <rFont val="Calibri"/>
      </rPr>
      <t>ypserv</t>
    </r>
    <r>
      <rPr>
        <sz val="11"/>
        <color rgb="FF000000"/>
        <rFont val="Calibri"/>
      </rPr>
      <t xml:space="preserve"> package:</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apt purge ypserv</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ypserv</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ypserv.service</t>
    </r>
    <r>
      <rPr>
        <sz val="11"/>
        <color rgb="FF000000"/>
        <rFont val="Calibri"/>
      </rPr>
      <t>:</t>
    </r>
    <r>
      <rPr>
        <sz val="11"/>
        <color rgb="FF000000"/>
        <rFont val="Calibri"/>
      </rPr>
      <t xml:space="preserve">
</t>
    </r>
    <r>
      <rPr>
        <sz val="11"/>
        <color rgb="FF006096"/>
        <rFont val="Roboto Condensed"/>
      </rPr>
      <t># systemctl stop ypserv.service</t>
    </r>
    <r>
      <rPr>
        <sz val="11"/>
        <color rgb="FF006096"/>
        <rFont val="Roboto Condensed"/>
      </rPr>
      <t xml:space="preserve">
</t>
    </r>
    <r>
      <rPr>
        <sz val="11"/>
        <color rgb="FF006096"/>
        <rFont val="Roboto Condensed"/>
      </rPr>
      <t># systemctl mask ypserv.service</t>
    </r>
    <r>
      <rPr>
        <sz val="11"/>
        <color rgb="FF006096"/>
        <rFont val="Roboto Condensed"/>
      </rPr>
      <t xml:space="preserve">
</t>
    </r>
  </si>
  <si>
    <r>
      <rPr>
        <sz val="11"/>
        <color rgb="FF000000"/>
        <rFont val="Calibri"/>
      </rPr>
      <t>The Network Information Service (NIS) (formally known as Yellow Pages) is a client-server directory service protocol for distributing system configuration files. The NIS server is a collection of programs that allow for the distribution of configuration files. The NIS client (</t>
    </r>
    <r>
      <rPr>
        <b/>
        <sz val="11"/>
        <color rgb="FF000000"/>
        <rFont val="Calibri"/>
      </rPr>
      <t>ypbind</t>
    </r>
    <r>
      <rPr>
        <sz val="11"/>
        <color rgb="FF000000"/>
        <rFont val="Calibri"/>
      </rPr>
      <t>) was used to bind a machine to an NIS server and receive the distributed configuration files.</t>
    </r>
  </si>
  <si>
    <r>
      <rPr>
        <sz val="11"/>
        <color rgb="FF000000"/>
        <rFont val="Calibri"/>
      </rPr>
      <t xml:space="preserve">There may be packages that are dependent on the </t>
    </r>
    <r>
      <rPr>
        <b/>
        <sz val="11"/>
        <color rgb="FF000000"/>
        <rFont val="Calibri"/>
      </rPr>
      <t>ypserv</t>
    </r>
    <r>
      <rPr>
        <sz val="11"/>
        <color rgb="FF000000"/>
        <rFont val="Calibri"/>
      </rPr>
      <t xml:space="preserve"> package.  If the </t>
    </r>
    <r>
      <rPr>
        <b/>
        <sz val="11"/>
        <color rgb="FF000000"/>
        <rFont val="Calibri"/>
      </rPr>
      <t>ypserv</t>
    </r>
    <r>
      <rPr>
        <sz val="11"/>
        <color rgb="FF000000"/>
        <rFont val="Calibri"/>
      </rPr>
      <t xml:space="preserve"> package is removed, these dependent packages will be removed as well. Before removing the </t>
    </r>
    <r>
      <rPr>
        <b/>
        <sz val="11"/>
        <color rgb="FF000000"/>
        <rFont val="Calibri"/>
      </rPr>
      <t>ypserv</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ypserv.service</t>
    </r>
    <r>
      <rPr>
        <sz val="11"/>
        <color rgb="FF000000"/>
        <rFont val="Calibri"/>
      </rPr>
      <t xml:space="preserve"> leaving the </t>
    </r>
    <r>
      <rPr>
        <b/>
        <sz val="11"/>
        <color rgb="FF000000"/>
        <rFont val="Calibri"/>
      </rPr>
      <t>ypserv</t>
    </r>
    <r>
      <rPr>
        <sz val="11"/>
        <color rgb="FF000000"/>
        <rFont val="Calibri"/>
      </rPr>
      <t xml:space="preserve"> package installed.</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</si>
  <si>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dpkg-query -s ypserv &amp;&gt;/dev/null &amp;&amp; echo "ypserv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enabled:</t>
    </r>
    <r>
      <rPr>
        <sz val="11"/>
        <color rgb="FF000000"/>
        <rFont val="Calibri"/>
      </rPr>
      <t xml:space="preserve">
</t>
    </r>
    <r>
      <rPr>
        <sz val="11"/>
        <color rgb="FF006096"/>
        <rFont val="Roboto Condensed"/>
      </rPr>
      <t># systemctl is-enabled ypserv.service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ypserv.service</t>
    </r>
    <r>
      <rPr>
        <sz val="11"/>
        <color rgb="FF000000"/>
        <rFont val="Calibri"/>
      </rPr>
      <t xml:space="preserve"> is not active:</t>
    </r>
    <r>
      <rPr>
        <sz val="11"/>
        <color rgb="FF000000"/>
        <rFont val="Calibri"/>
      </rPr>
      <t xml:space="preserve">
</t>
    </r>
    <r>
      <rPr>
        <sz val="11"/>
        <color rgb="FF006096"/>
        <rFont val="Roboto Condensed"/>
      </rPr>
      <t># systemctl is-active ypserv.service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</si>
  <si>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2.1.11</t>
  </si>
  <si>
    <r>
      <rPr>
        <sz val="11"/>
        <rFont val="Calibri"/>
      </rPr>
      <t>Ensure print server services are not in use</t>
    </r>
  </si>
  <si>
    <r>
      <rPr>
        <sz val="11"/>
        <color rgb="FF000000"/>
        <rFont val="Calibri"/>
      </rPr>
      <t xml:space="preserve">Run the following commands to stop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and remove the </t>
    </r>
    <r>
      <rPr>
        <b/>
        <sz val="11"/>
        <color rgb="FF000000"/>
        <rFont val="Calibri"/>
      </rPr>
      <t>cups</t>
    </r>
    <r>
      <rPr>
        <sz val="11"/>
        <color rgb="FF000000"/>
        <rFont val="Calibri"/>
      </rPr>
      <t xml:space="preserve"> package:</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apt purge cups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t>
    </r>
    <r>
      <rPr>
        <sz val="11"/>
        <color rgb="FF000000"/>
        <rFont val="Calibri"/>
      </rPr>
      <t xml:space="preserve">
</t>
    </r>
    <r>
      <rPr>
        <sz val="11"/>
        <color rgb="FF006096"/>
        <rFont val="Roboto Condensed"/>
      </rPr>
      <t># systemctl stop cups.socket cups.service</t>
    </r>
    <r>
      <rPr>
        <sz val="11"/>
        <color rgb="FF006096"/>
        <rFont val="Roboto Condensed"/>
      </rPr>
      <t xml:space="preserve">
</t>
    </r>
    <r>
      <rPr>
        <sz val="11"/>
        <color rgb="FF006096"/>
        <rFont val="Roboto Condensed"/>
      </rPr>
      <t># systemctl mask cups.socket cups.service</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</si>
  <si>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</si>
  <si>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 xml:space="preserve">Removing the cups package, or disabling </t>
    </r>
    <r>
      <rPr>
        <b/>
        <sz val="11"/>
        <color rgb="FF000000"/>
        <rFont val="Calibri"/>
      </rPr>
      <t>cups.socket</t>
    </r>
    <r>
      <rPr>
        <sz val="11"/>
        <color rgb="FF000000"/>
        <rFont val="Calibri"/>
      </rPr>
      <t xml:space="preserve"> and/or </t>
    </r>
    <r>
      <rPr>
        <b/>
        <sz val="11"/>
        <color rgb="FF000000"/>
        <rFont val="Calibri"/>
      </rPr>
      <t>cups.service</t>
    </r>
    <r>
      <rPr>
        <sz val="11"/>
        <color rgb="FF000000"/>
        <rFont val="Calibri"/>
      </rPr>
      <t xml:space="preserve"> will prevent printing from the system, a common task for workstation systems.</t>
    </r>
    <r>
      <rPr>
        <sz val="11"/>
        <color rgb="FF000000"/>
        <rFont val="Calibri"/>
      </rPr>
      <t xml:space="preserve">
</t>
    </r>
    <r>
      <rPr>
        <sz val="11"/>
        <color rgb="FF000000"/>
        <rFont val="Calibri"/>
      </rPr>
      <t xml:space="preserve">There may be packages that are dependent on the </t>
    </r>
    <r>
      <rPr>
        <b/>
        <sz val="11"/>
        <color rgb="FF000000"/>
        <rFont val="Calibri"/>
      </rPr>
      <t>cups</t>
    </r>
    <r>
      <rPr>
        <sz val="11"/>
        <color rgb="FF000000"/>
        <rFont val="Calibri"/>
      </rPr>
      <t xml:space="preserve"> package. If the </t>
    </r>
    <r>
      <rPr>
        <b/>
        <sz val="11"/>
        <color rgb="FF000000"/>
        <rFont val="Calibri"/>
      </rPr>
      <t>cups</t>
    </r>
    <r>
      <rPr>
        <sz val="11"/>
        <color rgb="FF000000"/>
        <rFont val="Calibri"/>
      </rPr>
      <t xml:space="preserve"> package is removed, these dependent packages will be removed as well. Before removing the </t>
    </r>
    <r>
      <rPr>
        <b/>
        <sz val="11"/>
        <color rgb="FF000000"/>
        <rFont val="Calibri"/>
      </rPr>
      <t>cups</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leaving the </t>
    </r>
    <r>
      <rPr>
        <b/>
        <sz val="11"/>
        <color rgb="FF000000"/>
        <rFont val="Calibri"/>
      </rPr>
      <t>cups</t>
    </r>
    <r>
      <rPr>
        <sz val="11"/>
        <color rgb="FF000000"/>
        <rFont val="Calibri"/>
      </rPr>
      <t xml:space="preserve"> package installed.</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</si>
  <si>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dpkg-query -s cups &amp;&gt;/dev/null &amp;&amp; echo "cups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cups</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enabled:</t>
    </r>
    <r>
      <rPr>
        <sz val="11"/>
        <color rgb="FF000000"/>
        <rFont val="Calibri"/>
      </rPr>
      <t xml:space="preserve">
</t>
    </r>
    <r>
      <rPr>
        <sz val="11"/>
        <color rgb="FF006096"/>
        <rFont val="Roboto Condensed"/>
      </rPr>
      <t># systemctl is-enabled cups.socket cups.service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cups.socket</t>
    </r>
    <r>
      <rPr>
        <sz val="11"/>
        <color rgb="FF000000"/>
        <rFont val="Calibri"/>
      </rPr>
      <t xml:space="preserve"> and </t>
    </r>
    <r>
      <rPr>
        <b/>
        <sz val="11"/>
        <color rgb="FF000000"/>
        <rFont val="Calibri"/>
      </rPr>
      <t>cups.service</t>
    </r>
    <r>
      <rPr>
        <sz val="11"/>
        <color rgb="FF000000"/>
        <rFont val="Calibri"/>
      </rPr>
      <t xml:space="preserve"> are not active:</t>
    </r>
    <r>
      <rPr>
        <sz val="11"/>
        <color rgb="FF000000"/>
        <rFont val="Calibri"/>
      </rPr>
      <t xml:space="preserve">
</t>
    </r>
    <r>
      <rPr>
        <sz val="11"/>
        <color rgb="FF006096"/>
        <rFont val="Roboto Condensed"/>
      </rPr>
      <t># systemctl is-active cups.socket cups.service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</si>
  <si>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2.1.12</t>
  </si>
  <si>
    <r>
      <rPr>
        <sz val="11"/>
        <rFont val="Calibri"/>
      </rPr>
      <t>Ensure rpcbind services are not in use</t>
    </r>
  </si>
  <si>
    <r>
      <rPr>
        <sz val="11"/>
        <color rgb="FF000000"/>
        <rFont val="Calibri"/>
      </rPr>
      <t xml:space="preserve">Run the following commands to stop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and remove the </t>
    </r>
    <r>
      <rPr>
        <b/>
        <sz val="11"/>
        <color rgb="FF000000"/>
        <rFont val="Calibri"/>
      </rPr>
      <t>rpcbind</t>
    </r>
    <r>
      <rPr>
        <sz val="11"/>
        <color rgb="FF000000"/>
        <rFont val="Calibri"/>
      </rPr>
      <t xml:space="preserve"> package:</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apt purge rpcbind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t>
    </r>
    <r>
      <rPr>
        <sz val="11"/>
        <color rgb="FF000000"/>
        <rFont val="Calibri"/>
      </rPr>
      <t xml:space="preserve">
</t>
    </r>
    <r>
      <rPr>
        <sz val="11"/>
        <color rgb="FF006096"/>
        <rFont val="Roboto Condensed"/>
      </rPr>
      <t># systemctl stop rpcbind.socket rpcbind.service</t>
    </r>
    <r>
      <rPr>
        <sz val="11"/>
        <color rgb="FF006096"/>
        <rFont val="Roboto Condensed"/>
      </rPr>
      <t xml:space="preserve">
</t>
    </r>
    <r>
      <rPr>
        <sz val="11"/>
        <color rgb="FF006096"/>
        <rFont val="Roboto Condensed"/>
      </rPr>
      <t># systemctl mask rpcbind.socket rpcbind.service</t>
    </r>
    <r>
      <rPr>
        <sz val="11"/>
        <color rgb="FF006096"/>
        <rFont val="Roboto Condensed"/>
      </rPr>
      <t xml:space="preserve">
</t>
    </r>
  </si>
  <si>
    <r>
      <rPr>
        <sz val="11"/>
        <color rgb="FF000000"/>
        <rFont val="Calibri"/>
      </rPr>
      <t xml:space="preserve">The </t>
    </r>
    <r>
      <rPr>
        <b/>
        <sz val="11"/>
        <color rgb="FF000000"/>
        <rFont val="Calibri"/>
      </rPr>
      <t>rpcbind</t>
    </r>
    <r>
      <rPr>
        <sz val="11"/>
        <color rgb="FF000000"/>
        <rFont val="Calibri"/>
      </rPr>
      <t xml:space="preserve"> utility maps RPC services to the ports on which they listen. RPC processes notify </t>
    </r>
    <r>
      <rPr>
        <b/>
        <sz val="11"/>
        <color rgb="FF000000"/>
        <rFont val="Calibri"/>
      </rPr>
      <t>rpcbind</t>
    </r>
    <r>
      <rPr>
        <sz val="11"/>
        <color rgb="FF000000"/>
        <rFont val="Calibri"/>
      </rPr>
      <t xml:space="preserve"> when they start, registering the ports they are listening on and the RPC program numbers they expect to serve. The client system then contacts </t>
    </r>
    <r>
      <rPr>
        <b/>
        <sz val="11"/>
        <color rgb="FF000000"/>
        <rFont val="Calibri"/>
      </rPr>
      <t>rpcbind</t>
    </r>
    <r>
      <rPr>
        <sz val="11"/>
        <color rgb="FF000000"/>
        <rFont val="Calibri"/>
      </rPr>
      <t xml:space="preserve"> on the server with a particular RPC program number. The </t>
    </r>
    <r>
      <rPr>
        <b/>
        <sz val="11"/>
        <color rgb="FF000000"/>
        <rFont val="Calibri"/>
      </rPr>
      <t>rpcbind.service</t>
    </r>
    <r>
      <rPr>
        <sz val="11"/>
        <color rgb="FF000000"/>
        <rFont val="Calibri"/>
      </rPr>
      <t xml:space="preserv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</si>
  <si>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Many of the libvirt packages used by Enterprise Linux virtualization, and the </t>
    </r>
    <r>
      <rPr>
        <b/>
        <sz val="11"/>
        <color rgb="FF000000"/>
        <rFont val="Calibri"/>
      </rPr>
      <t>nfs-utils</t>
    </r>
    <r>
      <rPr>
        <sz val="11"/>
        <color rgb="FF000000"/>
        <rFont val="Calibri"/>
      </rPr>
      <t xml:space="preserve"> package used for The Network File System (NFS), are dependent on the </t>
    </r>
    <r>
      <rPr>
        <b/>
        <sz val="11"/>
        <color rgb="FF000000"/>
        <rFont val="Calibri"/>
      </rPr>
      <t>rpcbind</t>
    </r>
    <r>
      <rPr>
        <sz val="11"/>
        <color rgb="FF000000"/>
        <rFont val="Calibri"/>
      </rPr>
      <t xml:space="preserve"> package. If the </t>
    </r>
    <r>
      <rPr>
        <b/>
        <sz val="11"/>
        <color rgb="FF000000"/>
        <rFont val="Calibri"/>
      </rPr>
      <t>rpcbind</t>
    </r>
    <r>
      <rPr>
        <sz val="11"/>
        <color rgb="FF000000"/>
        <rFont val="Calibri"/>
      </rPr>
      <t xml:space="preserve"> package is removed, these dependent packages will be removed as well. Before removing the </t>
    </r>
    <r>
      <rPr>
        <b/>
        <sz val="11"/>
        <color rgb="FF000000"/>
        <rFont val="Calibri"/>
      </rPr>
      <t>rpcbind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leaving the </t>
    </r>
    <r>
      <rPr>
        <b/>
        <sz val="11"/>
        <color rgb="FF000000"/>
        <rFont val="Calibri"/>
      </rPr>
      <t>rpcbind</t>
    </r>
    <r>
      <rPr>
        <sz val="11"/>
        <color rgb="FF000000"/>
        <rFont val="Calibri"/>
      </rPr>
      <t xml:space="preserve"> package installed.</t>
    </r>
  </si>
  <si>
    <r>
      <rPr>
        <sz val="11"/>
        <color rgb="FF000000"/>
        <rFont val="Calibri"/>
      </rPr>
      <t xml:space="preserve">Run the following command to verify </t>
    </r>
    <r>
      <rPr>
        <b/>
        <sz val="11"/>
        <color rgb="FF000000"/>
        <rFont val="Calibri"/>
      </rPr>
      <t>rpcbind</t>
    </r>
    <r>
      <rPr>
        <sz val="11"/>
        <color rgb="FF000000"/>
        <rFont val="Calibri"/>
      </rPr>
      <t xml:space="preserve"> package is not installed:</t>
    </r>
    <r>
      <rPr>
        <sz val="11"/>
        <color rgb="FF000000"/>
        <rFont val="Calibri"/>
      </rPr>
      <t xml:space="preserve">
</t>
    </r>
    <r>
      <rPr>
        <sz val="11"/>
        <color rgb="FF006096"/>
        <rFont val="Roboto Condensed"/>
      </rPr>
      <t># dpkg-query -s rpcbind &amp;&gt;/dev/null &amp;&amp; echo "rpcbind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rpcbind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enabled:</t>
    </r>
    <r>
      <rPr>
        <sz val="11"/>
        <color rgb="FF000000"/>
        <rFont val="Calibri"/>
      </rPr>
      <t xml:space="preserve">
</t>
    </r>
    <r>
      <rPr>
        <sz val="11"/>
        <color rgb="FF006096"/>
        <rFont val="Roboto Condensed"/>
      </rPr>
      <t># systemctl is-enabled rpcbind.socket rpcbind.service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rpcbind.socket</t>
    </r>
    <r>
      <rPr>
        <sz val="11"/>
        <color rgb="FF000000"/>
        <rFont val="Calibri"/>
      </rPr>
      <t xml:space="preserve"> and </t>
    </r>
    <r>
      <rPr>
        <b/>
        <sz val="11"/>
        <color rgb="FF000000"/>
        <rFont val="Calibri"/>
      </rPr>
      <t>rpcbind.service</t>
    </r>
    <r>
      <rPr>
        <sz val="11"/>
        <color rgb="FF000000"/>
        <rFont val="Calibri"/>
      </rPr>
      <t xml:space="preserve"> are not active:</t>
    </r>
    <r>
      <rPr>
        <sz val="11"/>
        <color rgb="FF000000"/>
        <rFont val="Calibri"/>
      </rPr>
      <t xml:space="preserve">
</t>
    </r>
    <r>
      <rPr>
        <sz val="11"/>
        <color rgb="FF006096"/>
        <rFont val="Roboto Condensed"/>
      </rPr>
      <t># systemctl is-active rpcbind.socket rpcbind.service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</si>
  <si>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2.1.13</t>
  </si>
  <si>
    <r>
      <rPr>
        <sz val="11"/>
        <rFont val="Calibri"/>
      </rPr>
      <t>Ensure rsync services are not in use</t>
    </r>
  </si>
  <si>
    <r>
      <rPr>
        <sz val="11"/>
        <color rgb="FF000000"/>
        <rFont val="Calibri"/>
      </rPr>
      <t xml:space="preserve">Run the following commands to stop </t>
    </r>
    <r>
      <rPr>
        <b/>
        <sz val="11"/>
        <color rgb="FF000000"/>
        <rFont val="Calibri"/>
      </rPr>
      <t>rsync.service</t>
    </r>
    <r>
      <rPr>
        <sz val="11"/>
        <color rgb="FF000000"/>
        <rFont val="Calibri"/>
      </rPr>
      <t xml:space="preserve">, and remove the </t>
    </r>
    <r>
      <rPr>
        <b/>
        <sz val="11"/>
        <color rgb="FF000000"/>
        <rFont val="Calibri"/>
      </rPr>
      <t>rsync</t>
    </r>
    <r>
      <rPr>
        <sz val="11"/>
        <color rgb="FF000000"/>
        <rFont val="Calibri"/>
      </rPr>
      <t xml:space="preserve"> package:</t>
    </r>
    <r>
      <rPr>
        <sz val="11"/>
        <color rgb="FF000000"/>
        <rFont val="Calibri"/>
      </rPr>
      <t xml:space="preserve">
</t>
    </r>
    <r>
      <rPr>
        <sz val="11"/>
        <color rgb="FF006096"/>
        <rFont val="Roboto Condensed"/>
      </rPr>
      <t># systemctl stop rsync.service</t>
    </r>
    <r>
      <rPr>
        <sz val="11"/>
        <color rgb="FF006096"/>
        <rFont val="Roboto Condensed"/>
      </rPr>
      <t xml:space="preserve">
</t>
    </r>
    <r>
      <rPr>
        <sz val="11"/>
        <color rgb="FF006096"/>
        <rFont val="Roboto Condensed"/>
      </rPr>
      <t># apt purge rsync</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rsync.service</t>
    </r>
    <r>
      <rPr>
        <sz val="11"/>
        <color rgb="FF000000"/>
        <rFont val="Calibri"/>
      </rPr>
      <t>:</t>
    </r>
    <r>
      <rPr>
        <sz val="11"/>
        <color rgb="FF000000"/>
        <rFont val="Calibri"/>
      </rPr>
      <t xml:space="preserve">
</t>
    </r>
    <r>
      <rPr>
        <sz val="11"/>
        <color rgb="FF006096"/>
        <rFont val="Roboto Condensed"/>
      </rPr>
      <t># systemctl stop rsync.service</t>
    </r>
    <r>
      <rPr>
        <sz val="11"/>
        <color rgb="FF006096"/>
        <rFont val="Roboto Condensed"/>
      </rPr>
      <t xml:space="preserve">
</t>
    </r>
    <r>
      <rPr>
        <sz val="11"/>
        <color rgb="FF006096"/>
        <rFont val="Roboto Condensed"/>
      </rPr>
      <t># systemctl mask rsync.service</t>
    </r>
    <r>
      <rPr>
        <sz val="11"/>
        <color rgb="FF006096"/>
        <rFont val="Roboto Condensed"/>
      </rPr>
      <t xml:space="preserve">
</t>
    </r>
  </si>
  <si>
    <r>
      <rPr>
        <sz val="11"/>
        <color rgb="FF000000"/>
        <rFont val="Calibri"/>
      </rPr>
      <t xml:space="preserve">The </t>
    </r>
    <r>
      <rPr>
        <b/>
        <sz val="11"/>
        <color rgb="FF000000"/>
        <rFont val="Calibri"/>
      </rPr>
      <t>rsync</t>
    </r>
    <r>
      <rPr>
        <sz val="11"/>
        <color rgb="FF000000"/>
        <rFont val="Calibri"/>
      </rPr>
      <t xml:space="preserve">  service can be used to synchronize files between systems over network links.</t>
    </r>
  </si>
  <si>
    <r>
      <rPr>
        <sz val="11"/>
        <color rgb="FF000000"/>
        <rFont val="Calibri"/>
      </rPr>
      <t xml:space="preserve">There may be packages that are dependent on the </t>
    </r>
    <r>
      <rPr>
        <b/>
        <sz val="11"/>
        <color rgb="FF000000"/>
        <rFont val="Calibri"/>
      </rPr>
      <t>rsync</t>
    </r>
    <r>
      <rPr>
        <sz val="11"/>
        <color rgb="FF000000"/>
        <rFont val="Calibri"/>
      </rPr>
      <t xml:space="preserve"> package.  If the </t>
    </r>
    <r>
      <rPr>
        <b/>
        <sz val="11"/>
        <color rgb="FF000000"/>
        <rFont val="Calibri"/>
      </rPr>
      <t>rsync</t>
    </r>
    <r>
      <rPr>
        <sz val="11"/>
        <color rgb="FF000000"/>
        <rFont val="Calibri"/>
      </rPr>
      <t xml:space="preserve"> package is removed, these dependent packages will be removed as well. Before removing the </t>
    </r>
    <r>
      <rPr>
        <b/>
        <sz val="11"/>
        <color rgb="FF000000"/>
        <rFont val="Calibri"/>
      </rPr>
      <t>rsync</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rsync.service</t>
    </r>
    <r>
      <rPr>
        <sz val="11"/>
        <color rgb="FF000000"/>
        <rFont val="Calibri"/>
      </rPr>
      <t xml:space="preserve"> leaving the </t>
    </r>
    <r>
      <rPr>
        <b/>
        <sz val="11"/>
        <color rgb="FF000000"/>
        <rFont val="Calibri"/>
      </rPr>
      <t>rsync</t>
    </r>
    <r>
      <rPr>
        <sz val="11"/>
        <color rgb="FF000000"/>
        <rFont val="Calibri"/>
      </rPr>
      <t xml:space="preserve"> package installed.</t>
    </r>
  </si>
  <si>
    <r>
      <rPr>
        <sz val="11"/>
        <color rgb="FF000000"/>
        <rFont val="Calibri"/>
      </rPr>
      <t xml:space="preserve">Run the following command to verify </t>
    </r>
    <r>
      <rPr>
        <b/>
        <sz val="11"/>
        <color rgb="FF000000"/>
        <rFont val="Calibri"/>
      </rPr>
      <t>rsync</t>
    </r>
    <r>
      <rPr>
        <sz val="11"/>
        <color rgb="FF000000"/>
        <rFont val="Calibri"/>
      </rPr>
      <t xml:space="preserve"> is not installed:</t>
    </r>
    <r>
      <rPr>
        <sz val="11"/>
        <color rgb="FF000000"/>
        <rFont val="Calibri"/>
      </rPr>
      <t xml:space="preserve">
</t>
    </r>
    <r>
      <rPr>
        <sz val="11"/>
        <color rgb="FF006096"/>
        <rFont val="Roboto Condensed"/>
      </rPr>
      <t># dpkg-query -s rsync &amp;&gt;/dev/null &amp;&amp; echo "rsync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rsync</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rsync.service</t>
    </r>
    <r>
      <rPr>
        <sz val="11"/>
        <color rgb="FF000000"/>
        <rFont val="Calibri"/>
      </rPr>
      <t xml:space="preserve"> is not enabled:</t>
    </r>
    <r>
      <rPr>
        <sz val="11"/>
        <color rgb="FF000000"/>
        <rFont val="Calibri"/>
      </rPr>
      <t xml:space="preserve">
</t>
    </r>
    <r>
      <rPr>
        <sz val="11"/>
        <color rgb="FF006096"/>
        <rFont val="Roboto Condensed"/>
      </rPr>
      <t># systemctl is-enabled rsync.service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rsync.service</t>
    </r>
    <r>
      <rPr>
        <sz val="11"/>
        <color rgb="FF000000"/>
        <rFont val="Calibri"/>
      </rPr>
      <t xml:space="preserve"> is not active:</t>
    </r>
    <r>
      <rPr>
        <sz val="11"/>
        <color rgb="FF000000"/>
        <rFont val="Calibri"/>
      </rPr>
      <t xml:space="preserve">
</t>
    </r>
    <r>
      <rPr>
        <sz val="11"/>
        <color rgb="FF006096"/>
        <rFont val="Roboto Condensed"/>
      </rPr>
      <t># systemctl is-active rsync.service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</si>
  <si>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2.1.14</t>
  </si>
  <si>
    <r>
      <rPr>
        <sz val="11"/>
        <rFont val="Calibri"/>
      </rPr>
      <t>Ensure samba file server services are not in use</t>
    </r>
  </si>
  <si>
    <r>
      <rPr>
        <sz val="11"/>
        <color rgb="FF000000"/>
        <rFont val="Calibri"/>
      </rPr>
      <t xml:space="preserve">Run the following commands to stop </t>
    </r>
    <r>
      <rPr>
        <b/>
        <sz val="11"/>
        <color rgb="FF000000"/>
        <rFont val="Calibri"/>
      </rPr>
      <t>smbd.service</t>
    </r>
    <r>
      <rPr>
        <sz val="11"/>
        <color rgb="FF000000"/>
        <rFont val="Calibri"/>
      </rPr>
      <t xml:space="preserve"> and remove </t>
    </r>
    <r>
      <rPr>
        <b/>
        <sz val="11"/>
        <color rgb="FF000000"/>
        <rFont val="Calibri"/>
      </rPr>
      <t>samba</t>
    </r>
    <r>
      <rPr>
        <sz val="11"/>
        <color rgb="FF000000"/>
        <rFont val="Calibri"/>
      </rPr>
      <t xml:space="preserve"> package:</t>
    </r>
    <r>
      <rPr>
        <sz val="11"/>
        <color rgb="FF000000"/>
        <rFont val="Calibri"/>
      </rPr>
      <t xml:space="preserve">
</t>
    </r>
    <r>
      <rPr>
        <sz val="11"/>
        <color rgb="FF006096"/>
        <rFont val="Roboto Condensed"/>
      </rPr>
      <t># systemctl stop smbd.service</t>
    </r>
    <r>
      <rPr>
        <sz val="11"/>
        <color rgb="FF006096"/>
        <rFont val="Roboto Condensed"/>
      </rPr>
      <t xml:space="preserve">
</t>
    </r>
    <r>
      <rPr>
        <sz val="11"/>
        <color rgb="FF006096"/>
        <rFont val="Roboto Condensed"/>
      </rPr>
      <t># apt purge samba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samba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smbd.service</t>
    </r>
    <r>
      <rPr>
        <sz val="11"/>
        <color rgb="FF000000"/>
        <rFont val="Calibri"/>
      </rPr>
      <t>:</t>
    </r>
    <r>
      <rPr>
        <sz val="11"/>
        <color rgb="FF000000"/>
        <rFont val="Calibri"/>
      </rPr>
      <t xml:space="preserve">
</t>
    </r>
    <r>
      <rPr>
        <sz val="11"/>
        <color rgb="FF006096"/>
        <rFont val="Roboto Condensed"/>
      </rPr>
      <t># systemctl stop smbd.service</t>
    </r>
    <r>
      <rPr>
        <sz val="11"/>
        <color rgb="FF006096"/>
        <rFont val="Roboto Condensed"/>
      </rPr>
      <t xml:space="preserve">
</t>
    </r>
    <r>
      <rPr>
        <sz val="11"/>
        <color rgb="FF006096"/>
        <rFont val="Roboto Condensed"/>
      </rPr>
      <t># systemctl mask smbd.service</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</si>
  <si>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</si>
  <si>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There may be packages that are dependent on the </t>
    </r>
    <r>
      <rPr>
        <b/>
        <sz val="11"/>
        <color rgb="FF000000"/>
        <rFont val="Calibri"/>
      </rPr>
      <t>samba</t>
    </r>
    <r>
      <rPr>
        <sz val="11"/>
        <color rgb="FF000000"/>
        <rFont val="Calibri"/>
      </rPr>
      <t xml:space="preserve"> package.  If the </t>
    </r>
    <r>
      <rPr>
        <b/>
        <sz val="11"/>
        <color rgb="FF000000"/>
        <rFont val="Calibri"/>
      </rPr>
      <t>samba</t>
    </r>
    <r>
      <rPr>
        <sz val="11"/>
        <color rgb="FF000000"/>
        <rFont val="Calibri"/>
      </rPr>
      <t xml:space="preserve"> package is removed, these dependent packages will be removed as well. Before removing the </t>
    </r>
    <r>
      <rPr>
        <b/>
        <sz val="11"/>
        <color rgb="FF000000"/>
        <rFont val="Calibri"/>
      </rPr>
      <t>samba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smbd.service</t>
    </r>
    <r>
      <rPr>
        <sz val="11"/>
        <color rgb="FF000000"/>
        <rFont val="Calibri"/>
      </rPr>
      <t xml:space="preserve">  leaving the </t>
    </r>
    <r>
      <rPr>
        <b/>
        <sz val="11"/>
        <color rgb="FF000000"/>
        <rFont val="Calibri"/>
      </rPr>
      <t>samba</t>
    </r>
    <r>
      <rPr>
        <sz val="11"/>
        <color rgb="FF000000"/>
        <rFont val="Calibri"/>
      </rPr>
      <t xml:space="preserve"> package installed.</t>
    </r>
  </si>
  <si>
    <r>
      <rPr>
        <sz val="11"/>
        <color rgb="FF000000"/>
        <rFont val="Calibri"/>
      </rPr>
      <t xml:space="preserve">Run the following command to verify </t>
    </r>
    <r>
      <rPr>
        <b/>
        <sz val="11"/>
        <color rgb="FF000000"/>
        <rFont val="Calibri"/>
      </rPr>
      <t>samba</t>
    </r>
    <r>
      <rPr>
        <sz val="11"/>
        <color rgb="FF000000"/>
        <rFont val="Calibri"/>
      </rPr>
      <t xml:space="preserve"> is not installed:</t>
    </r>
    <r>
      <rPr>
        <sz val="11"/>
        <color rgb="FF000000"/>
        <rFont val="Calibri"/>
      </rPr>
      <t xml:space="preserve">
</t>
    </r>
    <r>
      <rPr>
        <sz val="11"/>
        <color rgb="FF006096"/>
        <rFont val="Roboto Condensed"/>
      </rPr>
      <t># dpkg-query -s samba &amp;&gt;/dev/null &amp;&amp; echo "samba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smbd.service</t>
    </r>
    <r>
      <rPr>
        <sz val="11"/>
        <color rgb="FF000000"/>
        <rFont val="Calibri"/>
      </rPr>
      <t xml:space="preserve"> is not enabled:</t>
    </r>
    <r>
      <rPr>
        <sz val="11"/>
        <color rgb="FF000000"/>
        <rFont val="Calibri"/>
      </rPr>
      <t xml:space="preserve">
</t>
    </r>
    <r>
      <rPr>
        <sz val="11"/>
        <color rgb="FF006096"/>
        <rFont val="Roboto Condensed"/>
      </rPr>
      <t># systemctl is-enabled smbd.service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smbd.service</t>
    </r>
    <r>
      <rPr>
        <sz val="11"/>
        <color rgb="FF000000"/>
        <rFont val="Calibri"/>
      </rPr>
      <t xml:space="preserve"> is not active:</t>
    </r>
    <r>
      <rPr>
        <sz val="11"/>
        <color rgb="FF000000"/>
        <rFont val="Calibri"/>
      </rPr>
      <t xml:space="preserve">
</t>
    </r>
    <r>
      <rPr>
        <sz val="11"/>
        <color rgb="FF006096"/>
        <rFont val="Roboto Condensed"/>
      </rPr>
      <t># systemctl is-active smbd.service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</si>
  <si>
    <t>2.1.15</t>
  </si>
  <si>
    <r>
      <rPr>
        <sz val="11"/>
        <rFont val="Calibri"/>
      </rPr>
      <t>Ensure snmp services are not in use</t>
    </r>
  </si>
  <si>
    <r>
      <rPr>
        <sz val="11"/>
        <color rgb="FF000000"/>
        <rFont val="Calibri"/>
      </rPr>
      <t xml:space="preserve">Run the following commands to stop </t>
    </r>
    <r>
      <rPr>
        <b/>
        <sz val="11"/>
        <color rgb="FF000000"/>
        <rFont val="Calibri"/>
      </rPr>
      <t>snmpd.service</t>
    </r>
    <r>
      <rPr>
        <sz val="11"/>
        <color rgb="FF000000"/>
        <rFont val="Calibri"/>
      </rPr>
      <t xml:space="preserve"> and remove the </t>
    </r>
    <r>
      <rPr>
        <b/>
        <sz val="11"/>
        <color rgb="FF000000"/>
        <rFont val="Calibri"/>
      </rPr>
      <t>snmpd</t>
    </r>
    <r>
      <rPr>
        <sz val="11"/>
        <color rgb="FF000000"/>
        <rFont val="Calibri"/>
      </rPr>
      <t xml:space="preserve"> package:</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apt purge snmpd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package is required for dependencies:</t>
    </r>
    <r>
      <rPr>
        <sz val="11"/>
        <color rgb="FF000000"/>
        <rFont val="Calibri"/>
      </rPr>
      <t xml:space="preserve">
</t>
    </r>
    <r>
      <rPr>
        <sz val="11"/>
        <color rgb="FF000000"/>
        <rFont val="Calibri"/>
      </rPr>
      <t xml:space="preserve">Run the following commands to stop and mask the </t>
    </r>
    <r>
      <rPr>
        <b/>
        <sz val="11"/>
        <color rgb="FF000000"/>
        <rFont val="Calibri"/>
      </rPr>
      <t>snmpd.service</t>
    </r>
    <r>
      <rPr>
        <sz val="11"/>
        <color rgb="FF000000"/>
        <rFont val="Calibri"/>
      </rPr>
      <t>:</t>
    </r>
    <r>
      <rPr>
        <sz val="11"/>
        <color rgb="FF000000"/>
        <rFont val="Calibri"/>
      </rPr>
      <t xml:space="preserve">
</t>
    </r>
    <r>
      <rPr>
        <sz val="11"/>
        <color rgb="FF006096"/>
        <rFont val="Roboto Condensed"/>
      </rPr>
      <t># systemctl stop snmpd.service</t>
    </r>
    <r>
      <rPr>
        <sz val="11"/>
        <color rgb="FF006096"/>
        <rFont val="Roboto Condensed"/>
      </rPr>
      <t xml:space="preserve">
</t>
    </r>
    <r>
      <rPr>
        <sz val="11"/>
        <color rgb="FF006096"/>
        <rFont val="Roboto Condensed"/>
      </rPr>
      <t># systemctl mask snmpd.service</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</si>
  <si>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</si>
  <si>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There may be packages that are dependent on the </t>
    </r>
    <r>
      <rPr>
        <b/>
        <sz val="11"/>
        <color rgb="FF000000"/>
        <rFont val="Calibri"/>
      </rPr>
      <t>snmpd</t>
    </r>
    <r>
      <rPr>
        <sz val="11"/>
        <color rgb="FF000000"/>
        <rFont val="Calibri"/>
      </rPr>
      <t xml:space="preserve"> package. If the </t>
    </r>
    <r>
      <rPr>
        <b/>
        <sz val="11"/>
        <color rgb="FF000000"/>
        <rFont val="Calibri"/>
      </rPr>
      <t>snmpd</t>
    </r>
    <r>
      <rPr>
        <sz val="11"/>
        <color rgb="FF000000"/>
        <rFont val="Calibri"/>
      </rPr>
      <t xml:space="preserve"> package is removed, these packages will be removed as well.</t>
    </r>
    <r>
      <rPr>
        <sz val="11"/>
        <color rgb="FF000000"/>
        <rFont val="Calibri"/>
      </rPr>
      <t xml:space="preserve">
</t>
    </r>
    <r>
      <rPr>
        <sz val="11"/>
        <color rgb="FF000000"/>
        <rFont val="Calibri"/>
      </rPr>
      <t xml:space="preserve">Before removing the </t>
    </r>
    <r>
      <rPr>
        <b/>
        <sz val="11"/>
        <color rgb="FF000000"/>
        <rFont val="Calibri"/>
      </rPr>
      <t>snmpd</t>
    </r>
    <r>
      <rPr>
        <sz val="11"/>
        <color rgb="FF000000"/>
        <rFont val="Calibri"/>
      </rPr>
      <t xml:space="preserve"> package, review any dependent packages to determine if they are required on the system. If a dependent package is required, stop and mask the </t>
    </r>
    <r>
      <rPr>
        <b/>
        <sz val="11"/>
        <color rgb="FF000000"/>
        <rFont val="Calibri"/>
      </rPr>
      <t>snmpd.service</t>
    </r>
    <r>
      <rPr>
        <sz val="11"/>
        <color rgb="FF000000"/>
        <rFont val="Calibri"/>
      </rPr>
      <t xml:space="preserve"> leaving the </t>
    </r>
    <r>
      <rPr>
        <b/>
        <sz val="11"/>
        <color rgb="FF000000"/>
        <rFont val="Calibri"/>
      </rPr>
      <t>snmpd</t>
    </r>
    <r>
      <rPr>
        <sz val="11"/>
        <color rgb="FF000000"/>
        <rFont val="Calibri"/>
      </rPr>
      <t xml:space="preserve"> package installed.</t>
    </r>
  </si>
  <si>
    <r>
      <rPr>
        <sz val="11"/>
        <color rgb="FF000000"/>
        <rFont val="Calibri"/>
      </rPr>
      <t xml:space="preserve">Run the following command to verify </t>
    </r>
    <r>
      <rPr>
        <b/>
        <sz val="11"/>
        <color rgb="FF000000"/>
        <rFont val="Calibri"/>
      </rPr>
      <t>snmpd</t>
    </r>
    <r>
      <rPr>
        <sz val="11"/>
        <color rgb="FF000000"/>
        <rFont val="Calibri"/>
      </rPr>
      <t xml:space="preserve"> is not installed:</t>
    </r>
    <r>
      <rPr>
        <sz val="11"/>
        <color rgb="FF000000"/>
        <rFont val="Calibri"/>
      </rPr>
      <t xml:space="preserve">
</t>
    </r>
    <r>
      <rPr>
        <sz val="11"/>
        <color rgb="FF006096"/>
        <rFont val="Roboto Condensed"/>
      </rPr>
      <t># dpkg-query -s snmpd &amp;&gt;/dev/null &amp;&amp; echo "snmpd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enabled:</t>
    </r>
    <r>
      <rPr>
        <sz val="11"/>
        <color rgb="FF000000"/>
        <rFont val="Calibri"/>
      </rPr>
      <t xml:space="preserve">
</t>
    </r>
    <r>
      <rPr>
        <sz val="11"/>
        <color rgb="FF006096"/>
        <rFont val="Roboto Condensed"/>
      </rPr>
      <t># systemctl is-enabled snmpd.service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snmpd.service</t>
    </r>
    <r>
      <rPr>
        <sz val="11"/>
        <color rgb="FF000000"/>
        <rFont val="Calibri"/>
      </rPr>
      <t xml:space="preserve"> is not active:</t>
    </r>
    <r>
      <rPr>
        <sz val="11"/>
        <color rgb="FF000000"/>
        <rFont val="Calibri"/>
      </rPr>
      <t xml:space="preserve">
</t>
    </r>
    <r>
      <rPr>
        <sz val="11"/>
        <color rgb="FF006096"/>
        <rFont val="Roboto Condensed"/>
      </rPr>
      <t># systemctl is-active snmpd.service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</si>
  <si>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2.1.16</t>
  </si>
  <si>
    <r>
      <rPr>
        <sz val="11"/>
        <rFont val="Calibri"/>
      </rPr>
      <t>Ensure tftp server services are not in use</t>
    </r>
  </si>
  <si>
    <r>
      <rPr>
        <sz val="11"/>
        <color rgb="FF000000"/>
        <rFont val="Calibri"/>
      </rPr>
      <t xml:space="preserve">Run the following commands to stop </t>
    </r>
    <r>
      <rPr>
        <b/>
        <sz val="11"/>
        <color rgb="FF000000"/>
        <rFont val="Calibri"/>
      </rPr>
      <t>tftpd-hpa.service</t>
    </r>
    <r>
      <rPr>
        <sz val="11"/>
        <color rgb="FF000000"/>
        <rFont val="Calibri"/>
      </rPr>
      <t xml:space="preserve">, and remove the </t>
    </r>
    <r>
      <rPr>
        <b/>
        <sz val="11"/>
        <color rgb="FF000000"/>
        <rFont val="Calibri"/>
      </rPr>
      <t>tftpd-hpa</t>
    </r>
    <r>
      <rPr>
        <sz val="11"/>
        <color rgb="FF000000"/>
        <rFont val="Calibri"/>
      </rPr>
      <t xml:space="preserve"> package:</t>
    </r>
    <r>
      <rPr>
        <sz val="11"/>
        <color rgb="FF000000"/>
        <rFont val="Calibri"/>
      </rPr>
      <t xml:space="preserve">
</t>
    </r>
    <r>
      <rPr>
        <sz val="11"/>
        <color rgb="FF006096"/>
        <rFont val="Roboto Condensed"/>
      </rPr>
      <t># systemctl stop tftpd-hpa.service</t>
    </r>
    <r>
      <rPr>
        <sz val="11"/>
        <color rgb="FF006096"/>
        <rFont val="Roboto Condensed"/>
      </rPr>
      <t xml:space="preserve">
</t>
    </r>
    <r>
      <rPr>
        <sz val="11"/>
        <color rgb="FF006096"/>
        <rFont val="Roboto Condensed"/>
      </rPr>
      <t># apt purge tftpd-hpa</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tftpd-hpa</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tftpd-hpa.service</t>
    </r>
    <r>
      <rPr>
        <sz val="11"/>
        <color rgb="FF000000"/>
        <rFont val="Calibri"/>
      </rPr>
      <t>:</t>
    </r>
    <r>
      <rPr>
        <sz val="11"/>
        <color rgb="FF000000"/>
        <rFont val="Calibri"/>
      </rPr>
      <t xml:space="preserve">
</t>
    </r>
    <r>
      <rPr>
        <sz val="11"/>
        <color rgb="FF006096"/>
        <rFont val="Roboto Condensed"/>
      </rPr>
      <t># systemctl stop tftpd-hpa.service</t>
    </r>
    <r>
      <rPr>
        <sz val="11"/>
        <color rgb="FF006096"/>
        <rFont val="Roboto Condensed"/>
      </rPr>
      <t xml:space="preserve">
</t>
    </r>
    <r>
      <rPr>
        <sz val="11"/>
        <color rgb="FF006096"/>
        <rFont val="Roboto Condensed"/>
      </rPr>
      <t># systemctl mask tftpd-hpa.service</t>
    </r>
    <r>
      <rPr>
        <sz val="11"/>
        <color rgb="FF006096"/>
        <rFont val="Roboto Condensed"/>
      </rPr>
      <t xml:space="preserve">
</t>
    </r>
  </si>
  <si>
    <r>
      <rPr>
        <sz val="11"/>
        <color rgb="FF000000"/>
        <rFont val="Calibri"/>
      </rPr>
      <t>Trivial File Transfer Protocol (TFTP) is a simple protocol for exchanging files between two TCP/IP machines. TFTP servers allow connections from a TFTP Client for sending and receiving files.</t>
    </r>
  </si>
  <si>
    <r>
      <rPr>
        <sz val="11"/>
        <color rgb="FF000000"/>
        <rFont val="Calibri"/>
      </rPr>
      <t>TFTP is often used to provide files for network booting such as for PXE based installation of servers.</t>
    </r>
    <r>
      <rPr>
        <sz val="11"/>
        <color rgb="FF000000"/>
        <rFont val="Calibri"/>
      </rPr>
      <t xml:space="preserve">
</t>
    </r>
    <r>
      <rPr>
        <sz val="11"/>
        <color rgb="FF000000"/>
        <rFont val="Calibri"/>
      </rPr>
      <t xml:space="preserve">There may be packages that are dependent on the </t>
    </r>
    <r>
      <rPr>
        <b/>
        <sz val="11"/>
        <color rgb="FF000000"/>
        <rFont val="Calibri"/>
      </rPr>
      <t>tftpd-hpa</t>
    </r>
    <r>
      <rPr>
        <sz val="11"/>
        <color rgb="FF000000"/>
        <rFont val="Calibri"/>
      </rPr>
      <t xml:space="preserve"> package.  If the </t>
    </r>
    <r>
      <rPr>
        <b/>
        <sz val="11"/>
        <color rgb="FF000000"/>
        <rFont val="Calibri"/>
      </rPr>
      <t>tftpd-hpa</t>
    </r>
    <r>
      <rPr>
        <sz val="11"/>
        <color rgb="FF000000"/>
        <rFont val="Calibri"/>
      </rPr>
      <t xml:space="preserve"> package is removed, these dependent packages will be removed as well. Before removing the </t>
    </r>
    <r>
      <rPr>
        <b/>
        <sz val="11"/>
        <color rgb="FF000000"/>
        <rFont val="Calibri"/>
      </rPr>
      <t>tftpd-hpa</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
    </r>
    <r>
      <rPr>
        <b/>
        <sz val="11"/>
        <color rgb="FF000000"/>
        <rFont val="Calibri"/>
      </rPr>
      <t>tftpd-hpa.service</t>
    </r>
    <r>
      <rPr>
        <sz val="11"/>
        <color rgb="FF000000"/>
        <rFont val="Calibri"/>
      </rPr>
      <t xml:space="preserve"> leaving the </t>
    </r>
    <r>
      <rPr>
        <b/>
        <sz val="11"/>
        <color rgb="FF000000"/>
        <rFont val="Calibri"/>
      </rPr>
      <t>tftpd-hpa</t>
    </r>
    <r>
      <rPr>
        <sz val="11"/>
        <color rgb="FF000000"/>
        <rFont val="Calibri"/>
      </rPr>
      <t xml:space="preserve"> package installed.</t>
    </r>
  </si>
  <si>
    <r>
      <rPr>
        <sz val="11"/>
        <color rgb="FF000000"/>
        <rFont val="Calibri"/>
      </rPr>
      <t xml:space="preserve">Run the following command to verify </t>
    </r>
    <r>
      <rPr>
        <b/>
        <sz val="11"/>
        <color rgb="FF000000"/>
        <rFont val="Calibri"/>
      </rPr>
      <t>tftpd-hpa</t>
    </r>
    <r>
      <rPr>
        <sz val="11"/>
        <color rgb="FF000000"/>
        <rFont val="Calibri"/>
      </rPr>
      <t xml:space="preserve"> is not installed:</t>
    </r>
    <r>
      <rPr>
        <sz val="11"/>
        <color rgb="FF000000"/>
        <rFont val="Calibri"/>
      </rPr>
      <t xml:space="preserve">
</t>
    </r>
    <r>
      <rPr>
        <sz val="11"/>
        <color rgb="FF006096"/>
        <rFont val="Roboto Condensed"/>
      </rPr>
      <t># dpkg-query -s tftpd-hpa &amp;&gt;/dev/null &amp;&amp; echo "tftpd-hpa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tftpd-hpa.service</t>
    </r>
    <r>
      <rPr>
        <sz val="11"/>
        <color rgb="FF000000"/>
        <rFont val="Calibri"/>
      </rPr>
      <t xml:space="preserve"> is not enabled:</t>
    </r>
    <r>
      <rPr>
        <sz val="11"/>
        <color rgb="FF000000"/>
        <rFont val="Calibri"/>
      </rPr>
      <t xml:space="preserve">
</t>
    </r>
    <r>
      <rPr>
        <sz val="11"/>
        <color rgb="FF006096"/>
        <rFont val="Roboto Condensed"/>
      </rPr>
      <t># systemctl is-enabled tftpd-hpa.service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tftpd-hpa.service</t>
    </r>
    <r>
      <rPr>
        <sz val="11"/>
        <color rgb="FF000000"/>
        <rFont val="Calibri"/>
      </rPr>
      <t xml:space="preserve"> is not active:</t>
    </r>
    <r>
      <rPr>
        <sz val="11"/>
        <color rgb="FF000000"/>
        <rFont val="Calibri"/>
      </rPr>
      <t xml:space="preserve">
</t>
    </r>
    <r>
      <rPr>
        <sz val="11"/>
        <color rgb="FF006096"/>
        <rFont val="Roboto Condensed"/>
      </rPr>
      <t># systemctl is-active tftpd-hpa.service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</si>
  <si>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2.1.17</t>
  </si>
  <si>
    <r>
      <rPr>
        <sz val="11"/>
        <rFont val="Calibri"/>
      </rPr>
      <t>Ensure web proxy server services are not in use</t>
    </r>
  </si>
  <si>
    <r>
      <rPr>
        <sz val="11"/>
        <color rgb="FF000000"/>
        <rFont val="Calibri"/>
      </rPr>
      <t xml:space="preserve">Run the following commands to stop </t>
    </r>
    <r>
      <rPr>
        <b/>
        <sz val="11"/>
        <color rgb="FF000000"/>
        <rFont val="Calibri"/>
      </rPr>
      <t>squid.service</t>
    </r>
    <r>
      <rPr>
        <sz val="11"/>
        <color rgb="FF000000"/>
        <rFont val="Calibri"/>
      </rPr>
      <t xml:space="preserve"> and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apt purge squid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the </t>
    </r>
    <r>
      <rPr>
        <b/>
        <sz val="11"/>
        <color rgb="FF000000"/>
        <rFont val="Calibri"/>
      </rPr>
      <t>squid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squid.service</t>
    </r>
    <r>
      <rPr>
        <sz val="11"/>
        <color rgb="FF000000"/>
        <rFont val="Calibri"/>
      </rPr>
      <t>:</t>
    </r>
    <r>
      <rPr>
        <sz val="11"/>
        <color rgb="FF000000"/>
        <rFont val="Calibri"/>
      </rPr>
      <t xml:space="preserve">
</t>
    </r>
    <r>
      <rPr>
        <sz val="11"/>
        <color rgb="FF006096"/>
        <rFont val="Roboto Condensed"/>
      </rPr>
      <t># systemctl stop squid.service</t>
    </r>
    <r>
      <rPr>
        <sz val="11"/>
        <color rgb="FF006096"/>
        <rFont val="Roboto Condensed"/>
      </rPr>
      <t xml:space="preserve">
</t>
    </r>
    <r>
      <rPr>
        <sz val="11"/>
        <color rgb="FF006096"/>
        <rFont val="Roboto Condensed"/>
      </rPr>
      <t># systemctl mask squid.service</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</si>
  <si>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</si>
  <si>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There may be packages that are dependent on the </t>
    </r>
    <r>
      <rPr>
        <b/>
        <sz val="11"/>
        <color rgb="FF000000"/>
        <rFont val="Calibri"/>
      </rPr>
      <t>squid</t>
    </r>
    <r>
      <rPr>
        <sz val="11"/>
        <color rgb="FF000000"/>
        <rFont val="Calibri"/>
      </rPr>
      <t xml:space="preserve"> package.  If the </t>
    </r>
    <r>
      <rPr>
        <b/>
        <sz val="11"/>
        <color rgb="FF000000"/>
        <rFont val="Calibri"/>
      </rPr>
      <t>squid</t>
    </r>
    <r>
      <rPr>
        <sz val="11"/>
        <color rgb="FF000000"/>
        <rFont val="Calibri"/>
      </rPr>
      <t xml:space="preserve"> package is removed, these dependent packages will be removed as well. Before removing the </t>
    </r>
    <r>
      <rPr>
        <b/>
        <sz val="11"/>
        <color rgb="FF000000"/>
        <rFont val="Calibri"/>
      </rPr>
      <t>squid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squid.service</t>
    </r>
    <r>
      <rPr>
        <sz val="11"/>
        <color rgb="FF000000"/>
        <rFont val="Calibri"/>
      </rPr>
      <t xml:space="preserve">  leaving the </t>
    </r>
    <r>
      <rPr>
        <b/>
        <sz val="11"/>
        <color rgb="FF000000"/>
        <rFont val="Calibri"/>
      </rPr>
      <t>squid</t>
    </r>
    <r>
      <rPr>
        <sz val="11"/>
        <color rgb="FF000000"/>
        <rFont val="Calibri"/>
      </rPr>
      <t xml:space="preserve"> package installed.</t>
    </r>
  </si>
  <si>
    <r>
      <rPr>
        <sz val="11"/>
        <color rgb="FF000000"/>
        <rFont val="Calibri"/>
      </rPr>
      <t xml:space="preserve">Run the following command to verify </t>
    </r>
    <r>
      <rPr>
        <b/>
        <sz val="11"/>
        <color rgb="FF000000"/>
        <rFont val="Calibri"/>
      </rPr>
      <t>squid</t>
    </r>
    <r>
      <rPr>
        <sz val="11"/>
        <color rgb="FF000000"/>
        <rFont val="Calibri"/>
      </rPr>
      <t xml:space="preserve"> is not installed:</t>
    </r>
    <r>
      <rPr>
        <sz val="11"/>
        <color rgb="FF000000"/>
        <rFont val="Calibri"/>
      </rPr>
      <t xml:space="preserve">
</t>
    </r>
    <r>
      <rPr>
        <sz val="11"/>
        <color rgb="FF006096"/>
        <rFont val="Roboto Condensed"/>
      </rPr>
      <t># dpkg-query -s squid &amp;&gt;/dev/null &amp;&amp; echo "squid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package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squid.service</t>
    </r>
    <r>
      <rPr>
        <sz val="11"/>
        <color rgb="FF000000"/>
        <rFont val="Calibri"/>
      </rPr>
      <t xml:space="preserve"> is not enabled:</t>
    </r>
    <r>
      <rPr>
        <sz val="11"/>
        <color rgb="FF000000"/>
        <rFont val="Calibri"/>
      </rPr>
      <t xml:space="preserve">
</t>
    </r>
    <r>
      <rPr>
        <sz val="11"/>
        <color rgb="FF006096"/>
        <rFont val="Roboto Condensed"/>
      </rPr>
      <t># systemctl is-enabled squid.service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the </t>
    </r>
    <r>
      <rPr>
        <b/>
        <sz val="11"/>
        <color rgb="FF000000"/>
        <rFont val="Calibri"/>
      </rPr>
      <t>squid.service</t>
    </r>
    <r>
      <rPr>
        <sz val="11"/>
        <color rgb="FF000000"/>
        <rFont val="Calibri"/>
      </rPr>
      <t xml:space="preserve"> is not active:</t>
    </r>
    <r>
      <rPr>
        <sz val="11"/>
        <color rgb="FF000000"/>
        <rFont val="Calibri"/>
      </rPr>
      <t xml:space="preserve">
</t>
    </r>
    <r>
      <rPr>
        <sz val="11"/>
        <color rgb="FF006096"/>
        <rFont val="Roboto Condensed"/>
      </rPr>
      <t># systemctl is-active squid.service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</si>
  <si>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2.1.18</t>
  </si>
  <si>
    <r>
      <rPr>
        <sz val="11"/>
        <rFont val="Calibri"/>
      </rPr>
      <t>Ensure web server services are not in use</t>
    </r>
  </si>
  <si>
    <r>
      <rPr>
        <sz val="11"/>
        <color rgb="FF000000"/>
        <rFont val="Calibri"/>
      </rPr>
      <t xml:space="preserve">Run the following commands to stop </t>
    </r>
    <r>
      <rPr>
        <b/>
        <sz val="11"/>
        <color rgb="FF000000"/>
        <rFont val="Calibri"/>
      </rPr>
      <t>httpd.socket</t>
    </r>
    <r>
      <rPr>
        <sz val="11"/>
        <color rgb="FF000000"/>
        <rFont val="Calibri"/>
      </rPr>
      <t xml:space="preserve">, </t>
    </r>
    <r>
      <rPr>
        <b/>
        <sz val="11"/>
        <color rgb="FF000000"/>
        <rFont val="Calibri"/>
      </rPr>
      <t>httpd.service</t>
    </r>
    <r>
      <rPr>
        <sz val="11"/>
        <color rgb="FF000000"/>
        <rFont val="Calibri"/>
      </rPr>
      <t xml:space="preserve">, and </t>
    </r>
    <r>
      <rPr>
        <b/>
        <sz val="11"/>
        <color rgb="FF000000"/>
        <rFont val="Calibri"/>
      </rPr>
      <t>nginx.service</t>
    </r>
    <r>
      <rPr>
        <sz val="11"/>
        <color rgb="FF000000"/>
        <rFont val="Calibri"/>
      </rPr>
      <t xml:space="preserve">, and remove </t>
    </r>
    <r>
      <rPr>
        <b/>
        <sz val="11"/>
        <color rgb="FF000000"/>
        <rFont val="Calibri"/>
      </rPr>
      <t>httpd</t>
    </r>
    <r>
      <rPr>
        <sz val="11"/>
        <color rgb="FF000000"/>
        <rFont val="Calibri"/>
      </rPr>
      <t xml:space="preserve"> and </t>
    </r>
    <r>
      <rPr>
        <b/>
        <sz val="11"/>
        <color rgb="FF000000"/>
        <rFont val="Calibri"/>
      </rPr>
      <t>nginx</t>
    </r>
    <r>
      <rPr>
        <sz val="11"/>
        <color rgb="FF000000"/>
        <rFont val="Calibri"/>
      </rPr>
      <t xml:space="preserve"> packages:</t>
    </r>
    <r>
      <rPr>
        <sz val="11"/>
        <color rgb="FF000000"/>
        <rFont val="Calibri"/>
      </rPr>
      <t xml:space="preserve">
</t>
    </r>
    <r>
      <rPr>
        <sz val="11"/>
        <color rgb="FF006096"/>
        <rFont val="Roboto Condensed"/>
      </rPr>
      <t># systemctl stop apache2.socket httpd.service nginx.service</t>
    </r>
    <r>
      <rPr>
        <sz val="11"/>
        <color rgb="FF006096"/>
        <rFont val="Roboto Condensed"/>
      </rPr>
      <t xml:space="preserve">
</t>
    </r>
    <r>
      <rPr>
        <sz val="11"/>
        <color rgb="FF006096"/>
        <rFont val="Roboto Condensed"/>
      </rPr>
      <t># apt purge apache2 nginx</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commands to stop and mask </t>
    </r>
    <r>
      <rPr>
        <b/>
        <sz val="11"/>
        <color rgb="FF000000"/>
        <rFont val="Calibri"/>
      </rPr>
      <t>apache2.socket</t>
    </r>
    <r>
      <rPr>
        <sz val="11"/>
        <color rgb="FF000000"/>
        <rFont val="Calibri"/>
      </rPr>
      <t xml:space="preserve">, </t>
    </r>
    <r>
      <rPr>
        <b/>
        <sz val="11"/>
        <color rgb="FF000000"/>
        <rFont val="Calibri"/>
      </rPr>
      <t>apache2.service</t>
    </r>
    <r>
      <rPr>
        <sz val="11"/>
        <color rgb="FF000000"/>
        <rFont val="Calibri"/>
      </rPr>
      <t xml:space="preserve">, and </t>
    </r>
    <r>
      <rPr>
        <b/>
        <sz val="11"/>
        <color rgb="FF000000"/>
        <rFont val="Calibri"/>
      </rPr>
      <t>nginx.service</t>
    </r>
    <r>
      <rPr>
        <sz val="11"/>
        <color rgb="FF000000"/>
        <rFont val="Calibri"/>
      </rPr>
      <t>:</t>
    </r>
    <r>
      <rPr>
        <sz val="11"/>
        <color rgb="FF000000"/>
        <rFont val="Calibri"/>
      </rPr>
      <t xml:space="preserve">
</t>
    </r>
    <r>
      <rPr>
        <sz val="11"/>
        <color rgb="FF006096"/>
        <rFont val="Roboto Condensed"/>
      </rPr>
      <t># systemctl stop apache2.socket apache2.service nginx.service</t>
    </r>
    <r>
      <rPr>
        <sz val="11"/>
        <color rgb="FF006096"/>
        <rFont val="Roboto Condensed"/>
      </rPr>
      <t xml:space="preserve">
</t>
    </r>
    <r>
      <rPr>
        <sz val="11"/>
        <color rgb="FF006096"/>
        <rFont val="Roboto Condensed"/>
      </rPr>
      <t># systemctl mask apache2.socket apache2.service nginx.service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Other web server packages may exist. If not required and authorized by local site policy, they should also be removed. If the package is required for a dependency, the service and socket should be stopped and masked.</t>
    </r>
  </si>
  <si>
    <r>
      <rPr>
        <sz val="11"/>
        <color rgb="FF000000"/>
        <rFont val="Calibri"/>
      </rPr>
      <t>Web servers provide the ability to host web site content.</t>
    </r>
  </si>
  <si>
    <r>
      <rPr>
        <sz val="11"/>
        <color rgb="FF000000"/>
        <rFont val="Calibri"/>
      </rPr>
      <t>Removal of web server packages will remove that ability for the server to host web services.</t>
    </r>
    <r>
      <rPr>
        <sz val="11"/>
        <color rgb="FF000000"/>
        <rFont val="Calibri"/>
      </rPr>
      <t xml:space="preserve">
</t>
    </r>
    <r>
      <rPr>
        <b/>
        <sz val="11"/>
        <color rgb="FF000000"/>
        <rFont val="Calibri"/>
      </rPr>
      <t>- IF -</t>
    </r>
    <r>
      <rPr>
        <sz val="11"/>
        <color rgb="FF000000"/>
        <rFont val="Calibri"/>
      </rPr>
      <t xml:space="preserve"> the web server package is required for a dependency, any related service or socket should be stopped and masked.</t>
    </r>
    <r>
      <rPr>
        <sz val="11"/>
        <color rgb="FF000000"/>
        <rFont val="Calibri"/>
      </rPr>
      <t xml:space="preserve">
</t>
    </r>
    <r>
      <rPr>
        <b/>
        <sz val="11"/>
        <color rgb="FF000000"/>
        <rFont val="Calibri"/>
      </rPr>
      <t>Note:</t>
    </r>
    <r>
      <rPr>
        <sz val="11"/>
        <color rgb="FF000000"/>
        <rFont val="Calibri"/>
      </rPr>
      <t xml:space="preserve"> If the remediation steps to mask a service are followed and that package is not installed on the system, the service and/or socket will still be masked. If the package is installed due to an approved requirement to host a web server, the associated service and/or socket would need to be unmasked before it could be enabled and/or started.</t>
    </r>
  </si>
  <si>
    <r>
      <rPr>
        <sz val="11"/>
        <color rgb="FF000000"/>
        <rFont val="Calibri"/>
      </rPr>
      <t xml:space="preserve">Run the following command to verify </t>
    </r>
    <r>
      <rPr>
        <b/>
        <sz val="11"/>
        <color rgb="FF000000"/>
        <rFont val="Calibri"/>
      </rPr>
      <t>apache2</t>
    </r>
    <r>
      <rPr>
        <sz val="11"/>
        <color rgb="FF000000"/>
        <rFont val="Calibri"/>
      </rPr>
      <t xml:space="preserve"> is not installed:</t>
    </r>
    <r>
      <rPr>
        <sz val="11"/>
        <color rgb="FF000000"/>
        <rFont val="Calibri"/>
      </rPr>
      <t xml:space="preserve">
</t>
    </r>
    <r>
      <rPr>
        <sz val="11"/>
        <color rgb="FF006096"/>
        <rFont val="Roboto Condensed"/>
      </rPr>
      <t># dpkg-query -s apache2 &amp;&gt;/dev/null &amp;&amp; echo "apache2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
    </r>
    <r>
      <rPr>
        <b/>
        <sz val="11"/>
        <color rgb="FF000000"/>
        <rFont val="Calibri"/>
      </rPr>
      <t>nginx</t>
    </r>
    <r>
      <rPr>
        <sz val="11"/>
        <color rgb="FF000000"/>
        <rFont val="Calibri"/>
      </rPr>
      <t xml:space="preserve"> is not installed:</t>
    </r>
    <r>
      <rPr>
        <sz val="11"/>
        <color rgb="FF000000"/>
        <rFont val="Calibri"/>
      </rPr>
      <t xml:space="preserve">
</t>
    </r>
    <r>
      <rPr>
        <sz val="11"/>
        <color rgb="FF006096"/>
        <rFont val="Roboto Condensed"/>
      </rPr>
      <t># dpkg-query -s nginx &amp;&gt;/dev/null &amp;&amp; echo "nginx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a package is installed </t>
    </r>
    <r>
      <rPr>
        <b/>
        <sz val="11"/>
        <color rgb="FF000000"/>
        <rFont val="Calibri"/>
      </rPr>
      <t>and</t>
    </r>
    <r>
      <rPr>
        <sz val="11"/>
        <color rgb="FF000000"/>
        <rFont val="Calibri"/>
      </rPr>
      <t xml:space="preserve"> is required for dependencies:</t>
    </r>
    <r>
      <rPr>
        <sz val="11"/>
        <color rgb="FF000000"/>
        <rFont val="Calibri"/>
      </rPr>
      <t xml:space="preserve">
</t>
    </r>
    <r>
      <rPr>
        <sz val="11"/>
        <color rgb="FF000000"/>
        <rFont val="Calibri"/>
      </rPr>
      <t xml:space="preserve">Run the following command to verify </t>
    </r>
    <r>
      <rPr>
        <b/>
        <sz val="11"/>
        <color rgb="FF000000"/>
        <rFont val="Calibri"/>
      </rPr>
      <t>apache2.socket</t>
    </r>
    <r>
      <rPr>
        <sz val="11"/>
        <color rgb="FF000000"/>
        <rFont val="Calibri"/>
      </rPr>
      <t xml:space="preserve">, </t>
    </r>
    <r>
      <rPr>
        <b/>
        <sz val="11"/>
        <color rgb="FF000000"/>
        <rFont val="Calibri"/>
      </rPr>
      <t>apache2.service</t>
    </r>
    <r>
      <rPr>
        <sz val="11"/>
        <color rgb="FF000000"/>
        <rFont val="Calibri"/>
      </rPr>
      <t xml:space="preserve">, and </t>
    </r>
    <r>
      <rPr>
        <b/>
        <sz val="11"/>
        <color rgb="FF000000"/>
        <rFont val="Calibri"/>
      </rPr>
      <t>nginx.service</t>
    </r>
    <r>
      <rPr>
        <sz val="11"/>
        <color rgb="FF000000"/>
        <rFont val="Calibri"/>
      </rPr>
      <t xml:space="preserve"> are not enabled:</t>
    </r>
    <r>
      <rPr>
        <sz val="11"/>
        <color rgb="FF000000"/>
        <rFont val="Calibri"/>
      </rPr>
      <t xml:space="preserve">
</t>
    </r>
    <r>
      <rPr>
        <sz val="11"/>
        <color rgb="FF006096"/>
        <rFont val="Roboto Condensed"/>
      </rPr>
      <t># systemctl is-enabled apache2.socket apache2.service nginx.service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apache2.socket</t>
    </r>
    <r>
      <rPr>
        <sz val="11"/>
        <color rgb="FF000000"/>
        <rFont val="Calibri"/>
      </rPr>
      <t xml:space="preserve">, </t>
    </r>
    <r>
      <rPr>
        <b/>
        <sz val="11"/>
        <color rgb="FF000000"/>
        <rFont val="Calibri"/>
      </rPr>
      <t>apache2.service</t>
    </r>
    <r>
      <rPr>
        <sz val="11"/>
        <color rgb="FF000000"/>
        <rFont val="Calibri"/>
      </rPr>
      <t xml:space="preserve">, and </t>
    </r>
    <r>
      <rPr>
        <b/>
        <sz val="11"/>
        <color rgb="FF000000"/>
        <rFont val="Calibri"/>
      </rPr>
      <t>nginx.service</t>
    </r>
    <r>
      <rPr>
        <sz val="11"/>
        <color rgb="FF000000"/>
        <rFont val="Calibri"/>
      </rPr>
      <t xml:space="preserve"> are not active:</t>
    </r>
    <r>
      <rPr>
        <sz val="11"/>
        <color rgb="FF000000"/>
        <rFont val="Calibri"/>
      </rPr>
      <t xml:space="preserve">
</t>
    </r>
    <r>
      <rPr>
        <sz val="11"/>
        <color rgb="FF006096"/>
        <rFont val="Roboto Condensed"/>
      </rPr>
      <t># systemctl is-active apache2.socket apache2.service nginx.service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Other web server packages may exist. They should also be audited, if not required and authorized by local site policy</t>
    </r>
    <r>
      <rPr>
        <sz val="11"/>
        <color rgb="FF000000"/>
        <rFont val="Calibri"/>
      </rPr>
      <t xml:space="preserve">
</t>
    </r>
    <r>
      <rPr>
        <sz val="11"/>
        <color rgb="FF000000"/>
        <rFont val="Calibri"/>
      </rPr>
      <t>-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</si>
  <si>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2.1.19</t>
  </si>
  <si>
    <r>
      <rPr>
        <sz val="11"/>
        <rFont val="Calibri"/>
      </rPr>
      <t>Ensure xinetd services are not in use</t>
    </r>
  </si>
  <si>
    <r>
      <rPr>
        <sz val="11"/>
        <color rgb="FF000000"/>
        <rFont val="Calibri"/>
      </rPr>
      <t xml:space="preserve">Run the following commands to stop </t>
    </r>
    <r>
      <rPr>
        <b/>
        <sz val="11"/>
        <color rgb="FF000000"/>
        <rFont val="Calibri"/>
      </rPr>
      <t>xinetd.service</t>
    </r>
    <r>
      <rPr>
        <sz val="11"/>
        <color rgb="FF000000"/>
        <rFont val="Calibri"/>
      </rPr>
      <t xml:space="preserve">, and remove the </t>
    </r>
    <r>
      <rPr>
        <b/>
        <sz val="11"/>
        <color rgb="FF000000"/>
        <rFont val="Calibri"/>
      </rPr>
      <t>xinetd</t>
    </r>
    <r>
      <rPr>
        <sz val="11"/>
        <color rgb="FF000000"/>
        <rFont val="Calibri"/>
      </rPr>
      <t xml:space="preserve"> package:</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apt purge xinetd</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the </t>
    </r>
    <r>
      <rPr>
        <b/>
        <sz val="11"/>
        <color rgb="FF000000"/>
        <rFont val="Calibri"/>
      </rPr>
      <t>xinetd.service</t>
    </r>
    <r>
      <rPr>
        <sz val="11"/>
        <color rgb="FF000000"/>
        <rFont val="Calibri"/>
      </rPr>
      <t>:</t>
    </r>
    <r>
      <rPr>
        <sz val="11"/>
        <color rgb="FF000000"/>
        <rFont val="Calibri"/>
      </rPr>
      <t xml:space="preserve">
</t>
    </r>
    <r>
      <rPr>
        <sz val="11"/>
        <color rgb="FF006096"/>
        <rFont val="Roboto Condensed"/>
      </rPr>
      <t># systemctl stop xinetd.service</t>
    </r>
    <r>
      <rPr>
        <sz val="11"/>
        <color rgb="FF006096"/>
        <rFont val="Roboto Condensed"/>
      </rPr>
      <t xml:space="preserve">
</t>
    </r>
    <r>
      <rPr>
        <sz val="11"/>
        <color rgb="FF006096"/>
        <rFont val="Roboto Condensed"/>
      </rPr>
      <t># systemctl mask xinetd.service</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</si>
  <si>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</si>
  <si>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 xml:space="preserve">There may be packages that are dependent on the </t>
    </r>
    <r>
      <rPr>
        <b/>
        <sz val="11"/>
        <color rgb="FF000000"/>
        <rFont val="Calibri"/>
      </rPr>
      <t>xinetd</t>
    </r>
    <r>
      <rPr>
        <sz val="11"/>
        <color rgb="FF000000"/>
        <rFont val="Calibri"/>
      </rPr>
      <t xml:space="preserve"> package. If the </t>
    </r>
    <r>
      <rPr>
        <b/>
        <sz val="11"/>
        <color rgb="FF000000"/>
        <rFont val="Calibri"/>
      </rPr>
      <t>xinetd</t>
    </r>
    <r>
      <rPr>
        <sz val="11"/>
        <color rgb="FF000000"/>
        <rFont val="Calibri"/>
      </rPr>
      <t xml:space="preserve"> package is removed, these dependent packages will be removed as well. Before removing the </t>
    </r>
    <r>
      <rPr>
        <b/>
        <sz val="11"/>
        <color rgb="FF000000"/>
        <rFont val="Calibri"/>
      </rPr>
      <t>xinetd</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xinetd.service leaving the xinetd package installed.</t>
    </r>
  </si>
  <si>
    <r>
      <rPr>
        <sz val="11"/>
        <color rgb="FF000000"/>
        <rFont val="Calibri"/>
      </rPr>
      <t xml:space="preserve">Run the following command to verify the </t>
    </r>
    <r>
      <rPr>
        <b/>
        <sz val="11"/>
        <color rgb="FF000000"/>
        <rFont val="Calibri"/>
      </rPr>
      <t>xinetd</t>
    </r>
    <r>
      <rPr>
        <sz val="11"/>
        <color rgb="FF000000"/>
        <rFont val="Calibri"/>
      </rPr>
      <t xml:space="preserve"> package is not installed:</t>
    </r>
    <r>
      <rPr>
        <sz val="11"/>
        <color rgb="FF000000"/>
        <rFont val="Calibri"/>
      </rPr>
      <t xml:space="preserve">
</t>
    </r>
    <r>
      <rPr>
        <sz val="11"/>
        <color rgb="FF006096"/>
        <rFont val="Roboto Condensed"/>
      </rPr>
      <t># dpkg-query -s xinetd &amp;&gt;/dev/null &amp;&amp; echo "xinetd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-OR-</t>
    </r>
    <r>
      <rPr>
        <sz val="11"/>
        <color rgb="FF000000"/>
        <rFont val="Calibri"/>
      </rPr>
      <t xml:space="preserve">
</t>
    </r>
    <r>
      <rPr>
        <b/>
        <sz val="11"/>
        <color rgb="FF000000"/>
        <rFont val="Calibri"/>
      </rPr>
      <t>-IF-</t>
    </r>
    <r>
      <rPr>
        <sz val="11"/>
        <color rgb="FF000000"/>
        <rFont val="Calibri"/>
      </rPr>
      <t xml:space="preserve"> the </t>
    </r>
    <r>
      <rPr>
        <b/>
        <sz val="11"/>
        <color rgb="FF000000"/>
        <rFont val="Calibri"/>
      </rPr>
      <t>xinetd</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enabled:</t>
    </r>
    <r>
      <rPr>
        <sz val="11"/>
        <color rgb="FF000000"/>
        <rFont val="Calibri"/>
      </rPr>
      <t xml:space="preserve">
</t>
    </r>
    <r>
      <rPr>
        <sz val="11"/>
        <color rgb="FF006096"/>
        <rFont val="Roboto Condensed"/>
      </rPr>
      <t># systemctl is-enabled xinetd.service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xinetd.service</t>
    </r>
    <r>
      <rPr>
        <sz val="11"/>
        <color rgb="FF000000"/>
        <rFont val="Calibri"/>
      </rPr>
      <t xml:space="preserve"> is not active:</t>
    </r>
    <r>
      <rPr>
        <sz val="11"/>
        <color rgb="FF000000"/>
        <rFont val="Calibri"/>
      </rPr>
      <t xml:space="preserve">
</t>
    </r>
    <r>
      <rPr>
        <sz val="11"/>
        <color rgb="FF006096"/>
        <rFont val="Roboto Condensed"/>
      </rPr>
      <t># systemctl is-active xinetd.service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</si>
  <si>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2.1.20</t>
  </si>
  <si>
    <r>
      <rPr>
        <sz val="11"/>
        <rFont val="Calibri"/>
      </rPr>
      <t>Ensure X window server services are not in use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</si>
  <si>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remove the X Windows Server package:</t>
    </r>
    <r>
      <rPr>
        <sz val="11"/>
        <color rgb="FF000000"/>
        <rFont val="Calibri"/>
      </rPr>
      <t xml:space="preserve">
</t>
    </r>
    <r>
      <rPr>
        <sz val="11"/>
        <color rgb="FF006096"/>
        <rFont val="Roboto Condensed"/>
      </rPr>
      <t># apt purge xserver-common</t>
    </r>
    <r>
      <rPr>
        <sz val="11"/>
        <color rgb="FF006096"/>
        <rFont val="Roboto Condensed"/>
      </rPr>
      <t xml:space="preserve">
</t>
    </r>
  </si>
  <si>
    <r>
      <rPr>
        <sz val="11"/>
        <color rgb="FF000000"/>
        <rFont val="Calibri"/>
      </rPr>
      <t xml:space="preserve">If a Graphical Desktop Manager (GDM) is in use on the system, there may be a dependency on the </t>
    </r>
    <r>
      <rPr>
        <b/>
        <sz val="11"/>
        <color rgb="FF000000"/>
        <rFont val="Calibri"/>
      </rPr>
      <t>xorg-x11-server-common</t>
    </r>
    <r>
      <rPr>
        <sz val="11"/>
        <color rgb="FF000000"/>
        <rFont val="Calibri"/>
      </rPr>
      <t xml:space="preserve"> package. If the GDM is required and approved by local site policy, the package should </t>
    </r>
    <r>
      <rPr>
        <b/>
        <sz val="11"/>
        <color rgb="FF000000"/>
        <rFont val="Calibri"/>
      </rPr>
      <t>not</t>
    </r>
    <r>
      <rPr>
        <sz val="11"/>
        <color rgb="FF000000"/>
        <rFont val="Calibri"/>
      </rPr>
      <t xml:space="preserve"> be removed.</t>
    </r>
    <r>
      <rPr>
        <sz val="11"/>
        <color rgb="FF000000"/>
        <rFont val="Calibri"/>
      </rPr>
      <t xml:space="preserve">
</t>
    </r>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</si>
  <si>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b/>
        <sz val="11"/>
        <color rgb="FF000000"/>
        <rFont val="Calibri"/>
      </rPr>
      <t>- IF -</t>
    </r>
    <r>
      <rPr>
        <sz val="11"/>
        <color rgb="FF000000"/>
        <rFont val="Calibri"/>
      </rPr>
      <t xml:space="preserve"> a Graphical Desktop Manager or X-Windows server is not required and approved by local site policy:</t>
    </r>
    <r>
      <rPr>
        <sz val="11"/>
        <color rgb="FF000000"/>
        <rFont val="Calibri"/>
      </rPr>
      <t xml:space="preserve">
</t>
    </r>
    <r>
      <rPr>
        <sz val="11"/>
        <color rgb="FF000000"/>
        <rFont val="Calibri"/>
      </rPr>
      <t>Run the following command to Verify X Windows Server is not installed.</t>
    </r>
    <r>
      <rPr>
        <sz val="11"/>
        <color rgb="FF000000"/>
        <rFont val="Calibri"/>
      </rPr>
      <t xml:space="preserve">
</t>
    </r>
    <r>
      <rPr>
        <sz val="11"/>
        <color rgb="FF006096"/>
        <rFont val="Roboto Condensed"/>
      </rPr>
      <t>dpkg-query -s xserver-common &amp;&gt;/dev/null &amp;&amp; echo "xserver-common is installed"</t>
    </r>
    <r>
      <rPr>
        <sz val="11"/>
        <color rgb="FF006096"/>
        <rFont val="Roboto Condensed"/>
      </rPr>
      <t xml:space="preserve">
</t>
    </r>
    <r>
      <rPr>
        <sz val="11"/>
        <color rgb="FF000000"/>
        <rFont val="Calibri"/>
      </rPr>
      <t xml:space="preserve">
</t>
    </r>
    <r>
      <rPr>
        <sz val="11"/>
        <color rgb="FF000000"/>
        <rFont val="Calibri"/>
      </rPr>
      <t>Nothing should be returned</t>
    </r>
  </si>
  <si>
    <t>2.1.21</t>
  </si>
  <si>
    <r>
      <rPr>
        <sz val="11"/>
        <rFont val="Calibri"/>
      </rPr>
      <t>Ensure mail transfer agent is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</si>
  <si>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This recommendation is designed around the postfix mail server.</t>
    </r>
    <r>
      <rPr>
        <sz val="11"/>
        <color rgb="FF000000"/>
        <rFont val="Calibri"/>
      </rPr>
      <t xml:space="preserve">
</t>
    </r>
    <r>
      <rPr>
        <sz val="11"/>
        <color rgb="FF000000"/>
        <rFont val="Calibri"/>
      </rPr>
      <t>- Depending on your environment you may have an alternative MTA installed such as exim4. If this is the case consult the documentation for your installed MTA to configure the recommended state.</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</si>
  <si>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</si>
  <si>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script to verify that the MTA is not listening on any non-loopback address ( </t>
    </r>
    <r>
      <rPr>
        <b/>
        <sz val="11"/>
        <color rgb="FF000000"/>
        <rFont val="Calibri"/>
      </rPr>
      <t>127.0.0.1</t>
    </r>
    <r>
      <rPr>
        <sz val="11"/>
        <color rgb="FF000000"/>
        <rFont val="Calibri"/>
      </rPr>
      <t xml:space="preserve">  or </t>
    </r>
    <r>
      <rPr>
        <b/>
        <sz val="11"/>
        <color rgb="FF000000"/>
        <rFont val="Calibri"/>
      </rPr>
      <t>::1</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l_output=""</t>
    </r>
    <r>
      <rPr>
        <sz val="11"/>
        <color rgb="FF006096"/>
        <rFont val="Roboto Condensed"/>
      </rPr>
      <t xml:space="preserve">
</t>
    </r>
    <r>
      <rPr>
        <sz val="11"/>
        <color rgb="FF006096"/>
        <rFont val="Roboto Condensed"/>
      </rPr>
      <t>l_output2=""</t>
    </r>
    <r>
      <rPr>
        <sz val="11"/>
        <color rgb="FF006096"/>
        <rFont val="Roboto Condensed"/>
      </rPr>
      <t xml:space="preserve">
</t>
    </r>
    <r>
      <rPr>
        <sz val="11"/>
        <color rgb="FF006096"/>
        <rFont val="Roboto Condensed"/>
      </rPr>
      <t>a_port_list=("25" "465" "587")</t>
    </r>
    <r>
      <rPr>
        <sz val="11"/>
        <color rgb="FF006096"/>
        <rFont val="Roboto Condensed"/>
      </rPr>
      <t xml:space="preserve">
</t>
    </r>
    <r>
      <rPr>
        <sz val="11"/>
        <color rgb="FF006096"/>
        <rFont val="Roboto Condensed"/>
      </rPr>
      <t># Check if inet_interfaces is not set to all</t>
    </r>
    <r>
      <rPr>
        <sz val="11"/>
        <color rgb="FF006096"/>
        <rFont val="Roboto Condensed"/>
      </rPr>
      <t xml:space="preserve">
</t>
    </r>
    <r>
      <rPr>
        <sz val="11"/>
        <color rgb="FF006096"/>
        <rFont val="Roboto Condensed"/>
      </rPr>
      <t>if [ "$(postconf -n inet_interfaces)" != "inet_interfaces = all" ]; then</t>
    </r>
    <r>
      <rPr>
        <sz val="11"/>
        <color rgb="FF006096"/>
        <rFont val="Roboto Condensed"/>
      </rPr>
      <t xml:space="preserve">
</t>
    </r>
    <r>
      <rPr>
        <sz val="11"/>
        <color rgb="FF006096"/>
        <rFont val="Roboto Condensed"/>
      </rPr>
      <t xml:space="preserve">    for l_port_number in "${a_port_list[@]}"; do</t>
    </r>
    <r>
      <rPr>
        <sz val="11"/>
        <color rgb="FF006096"/>
        <rFont val="Roboto Condensed"/>
      </rPr>
      <t xml:space="preserve">
</t>
    </r>
    <r>
      <rPr>
        <sz val="11"/>
        <color rgb="FF006096"/>
        <rFont val="Roboto Condensed"/>
      </rPr>
      <t xml:space="preserve">        if ss -plntu | grep -P -- ':'"$l_port_number"'\b' | grep -Pvq -- '\h+(127\.0\.0\.1|\[?::1\]?):'"$l_port_number"'\b'; then</t>
    </r>
    <r>
      <rPr>
        <sz val="11"/>
        <color rgb="FF006096"/>
        <rFont val="Roboto Condensed"/>
      </rPr>
      <t xml:space="preserve">
</t>
    </r>
    <r>
      <rPr>
        <sz val="11"/>
        <color rgb="FF006096"/>
        <rFont val="Roboto Condensed"/>
      </rPr>
      <t xml:space="preserve">            l_output2="$l_output2\n - Port \"$l_port_number\" is listening on a non-loopback network interface"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Port \"$l_port_number\" is not listening on a non-loopback network interface"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l_output2="$l_output2\n - Postfix is bound to all interfaces"</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unset a_port_list</t>
    </r>
    <r>
      <rPr>
        <sz val="11"/>
        <color rgb="FF006096"/>
        <rFont val="Roboto Condensed"/>
      </rPr>
      <t xml:space="preserve">
</t>
    </r>
    <r>
      <rPr>
        <sz val="11"/>
        <color rgb="FF006096"/>
        <rFont val="Roboto Condensed"/>
      </rPr>
      <t># Provide output from checks</t>
    </r>
    <r>
      <rPr>
        <sz val="11"/>
        <color rgb="FF006096"/>
        <rFont val="Roboto Condensed"/>
      </rPr>
      <t xml:space="preserve">
</t>
    </r>
    <r>
      <rPr>
        <sz val="11"/>
        <color rgb="FF006096"/>
        <rFont val="Roboto Condensed"/>
      </rPr>
      <t>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 If error output (l_output2) is not empty, we fail. Also output anything that's correctly configured</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t>
    </r>
    <r>
      <rPr>
        <sz val="11"/>
        <color rgb="FF006096"/>
        <rFont val="Roboto Condensed"/>
      </rPr>
      <t xml:space="preserve">
</t>
    </r>
  </si>
  <si>
    <t>2.1.22</t>
  </si>
  <si>
    <r>
      <rPr>
        <sz val="11"/>
        <rFont val="Calibri"/>
      </rPr>
      <t>Ensure only approved services are listening on a network interface</t>
    </r>
  </si>
  <si>
    <r>
      <rPr>
        <sz val="11"/>
        <color rgb="FF000000"/>
        <rFont val="Calibri"/>
      </rPr>
      <t>Run the following commands to stop the service and remove the package containing the service:</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apt purge &lt;package_name&gt;</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required packages have a dependency:</t>
    </r>
    <r>
      <rPr>
        <sz val="11"/>
        <color rgb="FF000000"/>
        <rFont val="Calibri"/>
      </rPr>
      <t xml:space="preserve">
</t>
    </r>
    <r>
      <rPr>
        <sz val="11"/>
        <color rgb="FF000000"/>
        <rFont val="Calibri"/>
      </rPr>
      <t>Run the following commands to stop and mask the service and socket:</t>
    </r>
    <r>
      <rPr>
        <sz val="11"/>
        <color rgb="FF000000"/>
        <rFont val="Calibri"/>
      </rPr>
      <t xml:space="preserve">
</t>
    </r>
    <r>
      <rPr>
        <sz val="11"/>
        <color rgb="FF006096"/>
        <rFont val="Roboto Condensed"/>
      </rPr>
      <t># systemctl stop &lt;service_name&gt;.socket &lt;service_name&gt;.service</t>
    </r>
    <r>
      <rPr>
        <sz val="11"/>
        <color rgb="FF006096"/>
        <rFont val="Roboto Condensed"/>
      </rPr>
      <t xml:space="preserve">
</t>
    </r>
    <r>
      <rPr>
        <sz val="11"/>
        <color rgb="FF006096"/>
        <rFont val="Roboto Condensed"/>
      </rPr>
      <t># systemctl mask &lt;service_name&gt;.socket &lt;service_name&gt;.service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replace </t>
    </r>
    <r>
      <rPr>
        <b/>
        <sz val="11"/>
        <color rgb="FF000000"/>
        <rFont val="Calibri"/>
      </rPr>
      <t>&lt;service_name&gt;</t>
    </r>
    <r>
      <rPr>
        <sz val="11"/>
        <color rgb="FF000000"/>
        <rFont val="Calibri"/>
      </rPr>
      <t xml:space="preserve"> with the appropriate service name.</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</si>
  <si>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</si>
  <si>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There may be packages that are dependent on the service's package.  If the service's package is removed, these dependent packages will be removed as well. Before removing the service's package, review any dependent packages to determine if they are required on the system.</t>
    </r>
    <r>
      <rPr>
        <sz val="11"/>
        <color rgb="FF000000"/>
        <rFont val="Calibri"/>
      </rPr>
      <t xml:space="preserve">
</t>
    </r>
    <r>
      <rPr>
        <b/>
        <sz val="11"/>
        <color rgb="FF000000"/>
        <rFont val="Calibri"/>
      </rPr>
      <t>- IF -</t>
    </r>
    <r>
      <rPr>
        <sz val="11"/>
        <color rgb="FF000000"/>
        <rFont val="Calibri"/>
      </rPr>
      <t xml:space="preserve"> a dependent package is required: stop and mask the </t>
    </r>
    <r>
      <rPr>
        <b/>
        <sz val="11"/>
        <color rgb="FF000000"/>
        <rFont val="Calibri"/>
      </rPr>
      <t>&lt;service_name&gt;.socket</t>
    </r>
    <r>
      <rPr>
        <sz val="11"/>
        <color rgb="FF000000"/>
        <rFont val="Calibri"/>
      </rPr>
      <t xml:space="preserve"> and </t>
    </r>
    <r>
      <rPr>
        <b/>
        <sz val="11"/>
        <color rgb="FF000000"/>
        <rFont val="Calibri"/>
      </rPr>
      <t>&lt;service_name&gt;.service</t>
    </r>
    <r>
      <rPr>
        <sz val="11"/>
        <color rgb="FF000000"/>
        <rFont val="Calibri"/>
      </rPr>
      <t xml:space="preserve">  leaving the service's package installed.</t>
    </r>
  </si>
  <si>
    <r>
      <rPr>
        <sz val="11"/>
        <color rgb="FF000000"/>
        <rFont val="Calibri"/>
      </rPr>
      <t>Run the following command:</t>
    </r>
    <r>
      <rPr>
        <sz val="11"/>
        <color rgb="FF000000"/>
        <rFont val="Calibri"/>
      </rPr>
      <t xml:space="preserve">
</t>
    </r>
    <r>
      <rPr>
        <sz val="11"/>
        <color rgb="FF006096"/>
        <rFont val="Roboto Condensed"/>
      </rPr>
      <t># ss -plntu</t>
    </r>
    <r>
      <rPr>
        <sz val="11"/>
        <color rgb="FF006096"/>
        <rFont val="Roboto Condensed"/>
      </rPr>
      <t xml:space="preserve">
</t>
    </r>
    <r>
      <rPr>
        <sz val="11"/>
        <color rgb="FF000000"/>
        <rFont val="Calibri"/>
      </rPr>
      <t xml:space="preserve">
</t>
    </r>
    <r>
      <rPr>
        <sz val="11"/>
        <color rgb="FF000000"/>
        <rFont val="Calibri"/>
      </rPr>
      <t>Review the output to ensure:</t>
    </r>
    <r>
      <rPr>
        <sz val="11"/>
        <color rgb="FF000000"/>
        <rFont val="Calibri"/>
      </rPr>
      <t xml:space="preserve">
</t>
    </r>
    <r>
      <rPr>
        <sz val="11"/>
        <color rgb="FF000000"/>
        <rFont val="Calibri"/>
      </rPr>
      <t>- All services listed are required on the system and approved by local site policy.</t>
    </r>
    <r>
      <rPr>
        <sz val="11"/>
        <color rgb="FF000000"/>
        <rFont val="Calibri"/>
      </rPr>
      <t xml:space="preserve">
</t>
    </r>
    <r>
      <rPr>
        <sz val="11"/>
        <color rgb="FF000000"/>
        <rFont val="Calibri"/>
      </rPr>
      <t>- Both the port and interface the service is listening on are approved by local site policy.</t>
    </r>
    <r>
      <rPr>
        <sz val="11"/>
        <color rgb="FF000000"/>
        <rFont val="Calibri"/>
      </rPr>
      <t xml:space="preserve">
</t>
    </r>
    <r>
      <rPr>
        <sz val="11"/>
        <color rgb="FF000000"/>
        <rFont val="Calibri"/>
      </rPr>
      <t>- If a listed service is not required:</t>
    </r>
    <r>
      <rPr>
        <sz val="11"/>
        <color rgb="FF000000"/>
        <rFont val="Calibri"/>
      </rPr>
      <t xml:space="preserve">
</t>
    </r>
    <r>
      <rPr>
        <sz val="11"/>
        <color rgb="FF000000"/>
        <rFont val="Calibri"/>
      </rPr>
      <t>- Remove the package containing the service</t>
    </r>
    <r>
      <rPr>
        <sz val="11"/>
        <color rgb="FF000000"/>
        <rFont val="Calibri"/>
      </rPr>
      <t xml:space="preserve">
</t>
    </r>
    <r>
      <rPr>
        <sz val="11"/>
        <color rgb="FF000000"/>
        <rFont val="Calibri"/>
      </rPr>
      <t xml:space="preserve">- </t>
    </r>
    <r>
      <rPr>
        <b/>
        <sz val="11"/>
        <color rgb="FF000000"/>
        <rFont val="Calibri"/>
      </rPr>
      <t>- IF -</t>
    </r>
    <r>
      <rPr>
        <sz val="11"/>
        <color rgb="FF000000"/>
        <rFont val="Calibri"/>
      </rPr>
      <t xml:space="preserve"> the service's package is required for a dependency, stop and mask the service and/or socket</t>
    </r>
  </si>
  <si>
    <t>Configure Client Services</t>
  </si>
  <si>
    <t>2.2.1</t>
  </si>
  <si>
    <r>
      <rPr>
        <sz val="11"/>
        <rFont val="Calibri"/>
      </rPr>
      <t>Ensure NIS Client is not installed</t>
    </r>
  </si>
  <si>
    <r>
      <rPr>
        <sz val="11"/>
        <color rgb="FF000000"/>
        <rFont val="Calibri"/>
      </rPr>
      <t xml:space="preserve">Uninstall </t>
    </r>
    <r>
      <rPr>
        <b/>
        <sz val="11"/>
        <color rgb="FF000000"/>
        <rFont val="Calibri"/>
      </rPr>
      <t>nis</t>
    </r>
    <r>
      <rPr>
        <sz val="11"/>
        <color rgb="FF000000"/>
        <rFont val="Calibri"/>
      </rPr>
      <t>:</t>
    </r>
    <r>
      <rPr>
        <sz val="11"/>
        <color rgb="FF000000"/>
        <rFont val="Calibri"/>
      </rPr>
      <t xml:space="preserve">
</t>
    </r>
    <r>
      <rPr>
        <sz val="11"/>
        <color rgb="FF006096"/>
        <rFont val="Roboto Condensed"/>
      </rPr>
      <t># apt purge nis</t>
    </r>
    <r>
      <rPr>
        <sz val="11"/>
        <color rgb="FF006096"/>
        <rFont val="Roboto Condensed"/>
      </rPr>
      <t xml:space="preserve">
</t>
    </r>
  </si>
  <si>
    <r>
      <rPr>
        <sz val="11"/>
        <color rgb="FF000000"/>
        <rFont val="Calibri"/>
      </rPr>
      <t>The Network Information Service (NIS), formerly known as Yellow Pages, is a client-server directory service protocol used to distribute system configuration files. The NIS client was used to bind a machine to an NIS server and receive the distributed configuration files.</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</si>
  <si>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</si>
  <si>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Verify </t>
    </r>
    <r>
      <rPr>
        <b/>
        <sz val="11"/>
        <color rgb="FF000000"/>
        <rFont val="Calibri"/>
      </rPr>
      <t>nis</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nis &amp;&gt;/dev/null &amp;&amp; echo "nis is installed"</t>
    </r>
    <r>
      <rPr>
        <sz val="11"/>
        <color rgb="FF006096"/>
        <rFont val="Roboto Condensed"/>
      </rPr>
      <t xml:space="preserve">
</t>
    </r>
    <r>
      <rPr>
        <sz val="11"/>
        <color rgb="FF000000"/>
        <rFont val="Calibri"/>
      </rPr>
      <t xml:space="preserve">
</t>
    </r>
    <r>
      <rPr>
        <sz val="11"/>
        <color rgb="FF000000"/>
        <rFont val="Calibri"/>
      </rPr>
      <t>Nothing should be returned.</t>
    </r>
  </si>
  <si>
    <t>2.2.2</t>
  </si>
  <si>
    <r>
      <rPr>
        <sz val="11"/>
        <rFont val="Calibri"/>
      </rPr>
      <t>Ensure rsh client is not installed</t>
    </r>
  </si>
  <si>
    <r>
      <rPr>
        <sz val="11"/>
        <color rgb="FF000000"/>
        <rFont val="Calibri"/>
      </rPr>
      <t xml:space="preserve">Uninstall </t>
    </r>
    <r>
      <rPr>
        <b/>
        <sz val="11"/>
        <color rgb="FF000000"/>
        <rFont val="Calibri"/>
      </rPr>
      <t>rsh</t>
    </r>
    <r>
      <rPr>
        <sz val="11"/>
        <color rgb="FF000000"/>
        <rFont val="Calibri"/>
      </rPr>
      <t>:</t>
    </r>
    <r>
      <rPr>
        <sz val="11"/>
        <color rgb="FF000000"/>
        <rFont val="Calibri"/>
      </rPr>
      <t xml:space="preserve">
</t>
    </r>
    <r>
      <rPr>
        <sz val="11"/>
        <color rgb="FF006096"/>
        <rFont val="Roboto Condensed"/>
      </rPr>
      <t># apt purge rsh-client</t>
    </r>
    <r>
      <rPr>
        <sz val="11"/>
        <color rgb="FF006096"/>
        <rFont val="Roboto Condensed"/>
      </rPr>
      <t xml:space="preserve">
</t>
    </r>
  </si>
  <si>
    <r>
      <rPr>
        <sz val="11"/>
        <color rgb="FF000000"/>
        <rFont val="Calibri"/>
      </rPr>
      <t xml:space="preserve">The </t>
    </r>
    <r>
      <rPr>
        <b/>
        <sz val="11"/>
        <color rgb="FF000000"/>
        <rFont val="Calibri"/>
      </rPr>
      <t>rsh-client</t>
    </r>
    <r>
      <rPr>
        <sz val="11"/>
        <color rgb="FF000000"/>
        <rFont val="Calibri"/>
      </rPr>
      <t xml:space="preserve"> package contains the client commands for the rsh services.</t>
    </r>
  </si>
  <si>
    <r>
      <rPr>
        <sz val="11"/>
        <color rgb="FF000000"/>
        <rFont val="Calibri"/>
      </rPr>
      <t xml:space="preserve">Verify </t>
    </r>
    <r>
      <rPr>
        <b/>
        <sz val="11"/>
        <color rgb="FF000000"/>
        <rFont val="Calibri"/>
      </rPr>
      <t>rsh-client</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rsh-client &amp;&gt;/dev/null &amp;&amp; echo "rsh-client is installed"</t>
    </r>
    <r>
      <rPr>
        <sz val="11"/>
        <color rgb="FF006096"/>
        <rFont val="Roboto Condensed"/>
      </rPr>
      <t xml:space="preserve">
</t>
    </r>
    <r>
      <rPr>
        <sz val="11"/>
        <color rgb="FF000000"/>
        <rFont val="Calibri"/>
      </rPr>
      <t xml:space="preserve">
</t>
    </r>
    <r>
      <rPr>
        <sz val="11"/>
        <color rgb="FF000000"/>
        <rFont val="Calibri"/>
      </rPr>
      <t>Nothing should be returned.</t>
    </r>
  </si>
  <si>
    <t>2.2.3</t>
  </si>
  <si>
    <r>
      <rPr>
        <sz val="11"/>
        <rFont val="Calibri"/>
      </rPr>
      <t>Ensure talk client is not installed</t>
    </r>
  </si>
  <si>
    <r>
      <rPr>
        <sz val="11"/>
        <color rgb="FF000000"/>
        <rFont val="Calibri"/>
      </rPr>
      <t xml:space="preserve">Uninstall </t>
    </r>
    <r>
      <rPr>
        <b/>
        <sz val="11"/>
        <color rgb="FF000000"/>
        <rFont val="Calibri"/>
      </rPr>
      <t>talk</t>
    </r>
    <r>
      <rPr>
        <sz val="11"/>
        <color rgb="FF000000"/>
        <rFont val="Calibri"/>
      </rPr>
      <t>:</t>
    </r>
    <r>
      <rPr>
        <sz val="11"/>
        <color rgb="FF000000"/>
        <rFont val="Calibri"/>
      </rPr>
      <t xml:space="preserve">
</t>
    </r>
    <r>
      <rPr>
        <sz val="11"/>
        <color rgb="FF006096"/>
        <rFont val="Roboto Condensed"/>
      </rPr>
      <t># apt purge talk</t>
    </r>
    <r>
      <rPr>
        <sz val="11"/>
        <color rgb="FF006096"/>
        <rFont val="Roboto Condensed"/>
      </rPr>
      <t xml:space="preserve">
</t>
    </r>
  </si>
  <si>
    <r>
      <rPr>
        <sz val="11"/>
        <color rgb="FF000000"/>
        <rFont val="Calibri"/>
      </rPr>
      <t xml:space="preserve">The </t>
    </r>
    <r>
      <rPr>
        <b/>
        <sz val="11"/>
        <color rgb="FF000000"/>
        <rFont val="Calibri"/>
      </rPr>
      <t>talk</t>
    </r>
    <r>
      <rPr>
        <sz val="11"/>
        <color rgb="FF000000"/>
        <rFont val="Calibri"/>
      </rPr>
      <t xml:space="preserve"> software makes it possible for users to send and receive messages across systems through a terminal session. The </t>
    </r>
    <r>
      <rPr>
        <b/>
        <sz val="11"/>
        <color rgb="FF000000"/>
        <rFont val="Calibri"/>
      </rPr>
      <t>talk</t>
    </r>
    <r>
      <rPr>
        <sz val="11"/>
        <color rgb="FF000000"/>
        <rFont val="Calibri"/>
      </rPr>
      <t xml:space="preserve"> client, which allows initialization of talk sessions, is installed by default.</t>
    </r>
  </si>
  <si>
    <r>
      <rPr>
        <sz val="11"/>
        <color rgb="FF000000"/>
        <rFont val="Calibri"/>
      </rPr>
      <t xml:space="preserve">Verify </t>
    </r>
    <r>
      <rPr>
        <b/>
        <sz val="11"/>
        <color rgb="FF000000"/>
        <rFont val="Calibri"/>
      </rPr>
      <t>talk</t>
    </r>
    <r>
      <rPr>
        <sz val="11"/>
        <color rgb="FF000000"/>
        <rFont val="Calibri"/>
      </rPr>
      <t xml:space="preserve">  is not installed. The following command may provide the needed information:</t>
    </r>
    <r>
      <rPr>
        <sz val="11"/>
        <color rgb="FF000000"/>
        <rFont val="Calibri"/>
      </rPr>
      <t xml:space="preserve">
</t>
    </r>
    <r>
      <rPr>
        <sz val="11"/>
        <color rgb="FF006096"/>
        <rFont val="Roboto Condensed"/>
      </rPr>
      <t># dpkg-query -s talk &amp;&gt;/dev/null &amp;&amp; echo "talk is installed"</t>
    </r>
    <r>
      <rPr>
        <sz val="11"/>
        <color rgb="FF006096"/>
        <rFont val="Roboto Condensed"/>
      </rPr>
      <t xml:space="preserve">
</t>
    </r>
    <r>
      <rPr>
        <sz val="11"/>
        <color rgb="FF000000"/>
        <rFont val="Calibri"/>
      </rPr>
      <t xml:space="preserve">
</t>
    </r>
    <r>
      <rPr>
        <sz val="11"/>
        <color rgb="FF000000"/>
        <rFont val="Calibri"/>
      </rPr>
      <t>Nothing should be returned.</t>
    </r>
  </si>
  <si>
    <t>2.2.4</t>
  </si>
  <si>
    <r>
      <rPr>
        <sz val="11"/>
        <rFont val="Calibri"/>
      </rPr>
      <t>Ensure telnet client is not installed</t>
    </r>
  </si>
  <si>
    <r>
      <rPr>
        <sz val="11"/>
        <color rgb="FF000000"/>
        <rFont val="Calibri"/>
      </rPr>
      <t xml:space="preserve">Uninstall </t>
    </r>
    <r>
      <rPr>
        <b/>
        <sz val="11"/>
        <color rgb="FF000000"/>
        <rFont val="Calibri"/>
      </rPr>
      <t>telnet</t>
    </r>
    <r>
      <rPr>
        <sz val="11"/>
        <color rgb="FF000000"/>
        <rFont val="Calibri"/>
      </rPr>
      <t>:</t>
    </r>
    <r>
      <rPr>
        <sz val="11"/>
        <color rgb="FF000000"/>
        <rFont val="Calibri"/>
      </rPr>
      <t xml:space="preserve">
</t>
    </r>
    <r>
      <rPr>
        <sz val="11"/>
        <color rgb="FF006096"/>
        <rFont val="Roboto Condensed"/>
      </rPr>
      <t># apt purge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</si>
  <si>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</si>
  <si>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Verify </t>
    </r>
    <r>
      <rPr>
        <b/>
        <sz val="11"/>
        <color rgb="FF000000"/>
        <rFont val="Calibri"/>
      </rPr>
      <t>telnet</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telnet &amp;&gt;/dev/null &amp;&amp; echo "telnet is installed"</t>
    </r>
    <r>
      <rPr>
        <sz val="11"/>
        <color rgb="FF006096"/>
        <rFont val="Roboto Condensed"/>
      </rPr>
      <t xml:space="preserve">
</t>
    </r>
    <r>
      <rPr>
        <sz val="11"/>
        <color rgb="FF000000"/>
        <rFont val="Calibri"/>
      </rPr>
      <t xml:space="preserve">
</t>
    </r>
    <r>
      <rPr>
        <sz val="11"/>
        <color rgb="FF000000"/>
        <rFont val="Calibri"/>
      </rPr>
      <t>Nothing should be returned.</t>
    </r>
  </si>
  <si>
    <t>2.2.5</t>
  </si>
  <si>
    <r>
      <rPr>
        <sz val="11"/>
        <rFont val="Calibri"/>
      </rPr>
      <t>Ensure ldap client is not installed</t>
    </r>
  </si>
  <si>
    <r>
      <rPr>
        <sz val="11"/>
        <color rgb="FF000000"/>
        <rFont val="Calibri"/>
      </rPr>
      <t xml:space="preserve">Uninstall </t>
    </r>
    <r>
      <rPr>
        <b/>
        <sz val="11"/>
        <color rgb="FF000000"/>
        <rFont val="Calibri"/>
      </rPr>
      <t>ldap-utils</t>
    </r>
    <r>
      <rPr>
        <sz val="11"/>
        <color rgb="FF000000"/>
        <rFont val="Calibri"/>
      </rPr>
      <t>:</t>
    </r>
    <r>
      <rPr>
        <sz val="11"/>
        <color rgb="FF000000"/>
        <rFont val="Calibri"/>
      </rPr>
      <t xml:space="preserve">
</t>
    </r>
    <r>
      <rPr>
        <sz val="11"/>
        <color rgb="FF006096"/>
        <rFont val="Roboto Condensed"/>
      </rPr>
      <t># apt purge ldap-utils</t>
    </r>
    <r>
      <rPr>
        <sz val="11"/>
        <color rgb="FF006096"/>
        <rFont val="Roboto Condensed"/>
      </rPr>
      <t xml:space="preserve">
</t>
    </r>
  </si>
  <si>
    <r>
      <rPr>
        <sz val="11"/>
        <color rgb="FF000000"/>
        <rFont val="Calibri"/>
      </rPr>
      <t>Removing the LDAP client will prevent or inhibit using LDAP for authentication in your environment.</t>
    </r>
  </si>
  <si>
    <r>
      <rPr>
        <sz val="11"/>
        <color rgb="FF000000"/>
        <rFont val="Calibri"/>
      </rPr>
      <t xml:space="preserve">Verify that </t>
    </r>
    <r>
      <rPr>
        <b/>
        <sz val="11"/>
        <color rgb="FF000000"/>
        <rFont val="Calibri"/>
      </rPr>
      <t>ldap-utils</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ldap-utils &amp;&gt;/dev/null &amp;&amp; echo "ldap-utils is installed"</t>
    </r>
    <r>
      <rPr>
        <sz val="11"/>
        <color rgb="FF006096"/>
        <rFont val="Roboto Condensed"/>
      </rPr>
      <t xml:space="preserve">
</t>
    </r>
    <r>
      <rPr>
        <sz val="11"/>
        <color rgb="FF000000"/>
        <rFont val="Calibri"/>
      </rPr>
      <t xml:space="preserve">
</t>
    </r>
    <r>
      <rPr>
        <sz val="11"/>
        <color rgb="FF000000"/>
        <rFont val="Calibri"/>
      </rPr>
      <t>Nothing should be returned.</t>
    </r>
  </si>
  <si>
    <t>2.2.6</t>
  </si>
  <si>
    <r>
      <rPr>
        <sz val="11"/>
        <rFont val="Calibri"/>
      </rPr>
      <t>Ensure ftp client is not installed</t>
    </r>
  </si>
  <si>
    <r>
      <rPr>
        <sz val="11"/>
        <color rgb="FF000000"/>
        <rFont val="Calibri"/>
      </rPr>
      <t xml:space="preserve">Run the following command to uninstall </t>
    </r>
    <r>
      <rPr>
        <b/>
        <sz val="11"/>
        <color rgb="FF000000"/>
        <rFont val="Calibri"/>
      </rPr>
      <t>ftp</t>
    </r>
    <r>
      <rPr>
        <sz val="11"/>
        <color rgb="FF000000"/>
        <rFont val="Calibri"/>
      </rPr>
      <t>:</t>
    </r>
    <r>
      <rPr>
        <sz val="11"/>
        <color rgb="FF000000"/>
        <rFont val="Calibri"/>
      </rPr>
      <t xml:space="preserve">
</t>
    </r>
    <r>
      <rPr>
        <sz val="11"/>
        <color rgb="FF006096"/>
        <rFont val="Roboto Condensed"/>
      </rPr>
      <t># apt purge ftp</t>
    </r>
    <r>
      <rPr>
        <sz val="11"/>
        <color rgb="FF006096"/>
        <rFont val="Roboto Condensed"/>
      </rPr>
      <t xml:space="preserve">
</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</si>
  <si>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</si>
  <si>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Verify </t>
    </r>
    <r>
      <rPr>
        <b/>
        <sz val="11"/>
        <color rgb="FF000000"/>
        <rFont val="Calibri"/>
      </rPr>
      <t>ftp</t>
    </r>
    <r>
      <rPr>
        <sz val="11"/>
        <color rgb="FF000000"/>
        <rFont val="Calibri"/>
      </rPr>
      <t xml:space="preserve">  is not installed. Use the following command to provide the needed information:</t>
    </r>
    <r>
      <rPr>
        <sz val="11"/>
        <color rgb="FF000000"/>
        <rFont val="Calibri"/>
      </rPr>
      <t xml:space="preserve">
</t>
    </r>
    <r>
      <rPr>
        <sz val="11"/>
        <color rgb="FF006096"/>
        <rFont val="Roboto Condensed"/>
      </rPr>
      <t># dpkg-query -s ftp &amp;&gt;/dev/null &amp;&amp; echo "ftp is installed"</t>
    </r>
    <r>
      <rPr>
        <sz val="11"/>
        <color rgb="FF006096"/>
        <rFont val="Roboto Condensed"/>
      </rPr>
      <t xml:space="preserve">
</t>
    </r>
    <r>
      <rPr>
        <sz val="11"/>
        <color rgb="FF000000"/>
        <rFont val="Calibri"/>
      </rPr>
      <t xml:space="preserve">
</t>
    </r>
    <r>
      <rPr>
        <sz val="11"/>
        <color rgb="FF000000"/>
        <rFont val="Calibri"/>
      </rPr>
      <t>Nothing should be returned.</t>
    </r>
  </si>
  <si>
    <t>Ensure time synchronization is in use</t>
  </si>
  <si>
    <t>2.3.1.1</t>
  </si>
  <si>
    <r>
      <rPr>
        <sz val="11"/>
        <rFont val="Calibri"/>
      </rPr>
      <t>Ensure a single time synchronization daemon is in use</t>
    </r>
  </si>
  <si>
    <r>
      <rPr>
        <sz val="11"/>
        <color rgb="FF000000"/>
        <rFont val="Calibri"/>
      </rPr>
      <t>On physical systems, and virtual systems where host based time synchronization is not available.</t>
    </r>
    <r>
      <rPr>
        <sz val="11"/>
        <color rgb="FF000000"/>
        <rFont val="Calibri"/>
      </rPr>
      <t xml:space="preserve">
</t>
    </r>
    <r>
      <rPr>
        <sz val="11"/>
        <color rgb="FF000000"/>
        <rFont val="Calibri"/>
      </rPr>
      <t xml:space="preserve">Select </t>
    </r>
    <r>
      <rPr>
        <b/>
        <sz val="11"/>
        <color rgb="FF000000"/>
        <rFont val="Calibri"/>
      </rPr>
      <t>one</t>
    </r>
    <r>
      <rPr>
        <sz val="11"/>
        <color rgb="FF000000"/>
        <rFont val="Calibri"/>
      </rPr>
      <t xml:space="preserve"> of the two time synchronization daemons; </t>
    </r>
    <r>
      <rPr>
        <b/>
        <sz val="11"/>
        <color rgb="FF000000"/>
        <rFont val="Calibri"/>
      </rPr>
      <t>chrony (1)</t>
    </r>
    <r>
      <rPr>
        <sz val="11"/>
        <color rgb="FF000000"/>
        <rFont val="Calibri"/>
      </rPr>
      <t xml:space="preserve"> or </t>
    </r>
    <r>
      <rPr>
        <b/>
        <sz val="11"/>
        <color rgb="FF000000"/>
        <rFont val="Calibri"/>
      </rPr>
      <t>systemd-timesyncd (2)</t>
    </r>
    <r>
      <rPr>
        <sz val="11"/>
        <color rgb="FF000000"/>
        <rFont val="Calibri"/>
      </rPr>
      <t xml:space="preserve"> and following the remediation procedure for the selected daemon.</t>
    </r>
    <r>
      <rPr>
        <sz val="11"/>
        <color rgb="FF000000"/>
        <rFont val="Calibri"/>
      </rPr>
      <t xml:space="preserve">
</t>
    </r>
    <r>
      <rPr>
        <b/>
        <sz val="11"/>
        <color rgb="FF000000"/>
        <rFont val="Calibri"/>
      </rPr>
      <t>Note:</t>
    </r>
    <r>
      <rPr>
        <sz val="11"/>
        <color rgb="FF000000"/>
        <rFont val="Calibri"/>
      </rPr>
      <t xml:space="preserve"> enabling more than one synchronization daemon could lead to unexpected or unreliable results:</t>
    </r>
    <r>
      <rPr>
        <sz val="11"/>
        <color rgb="FF000000"/>
        <rFont val="Calibri"/>
      </rPr>
      <t xml:space="preserve">
</t>
    </r>
    <r>
      <rPr>
        <sz val="11"/>
        <color rgb="FF000000"/>
        <rFont val="Calibri"/>
      </rPr>
      <t xml:space="preserve">- </t>
    </r>
    <r>
      <rPr>
        <b/>
        <sz val="11"/>
        <color rgb="FF000000"/>
        <rFont val="Calibri"/>
      </rPr>
      <t>chrony</t>
    </r>
    <r>
      <rPr>
        <sz val="11"/>
        <color rgb="FF000000"/>
        <rFont val="Calibri"/>
      </rPr>
      <t xml:space="preserve">
</t>
    </r>
    <r>
      <rPr>
        <sz val="11"/>
        <color rgb="FF000000"/>
        <rFont val="Calibri"/>
      </rPr>
      <t xml:space="preserve">Run the following command to install </t>
    </r>
    <r>
      <rPr>
        <b/>
        <sz val="11"/>
        <color rgb="FF000000"/>
        <rFont val="Calibri"/>
      </rPr>
      <t>chrony</t>
    </r>
    <r>
      <rPr>
        <sz val="11"/>
        <color rgb="FF000000"/>
        <rFont val="Calibri"/>
      </rPr>
      <t>:</t>
    </r>
    <r>
      <rPr>
        <sz val="11"/>
        <color rgb="FF000000"/>
        <rFont val="Calibri"/>
      </rPr>
      <t xml:space="preserve">
</t>
    </r>
    <r>
      <rPr>
        <sz val="11"/>
        <color rgb="FF006096"/>
        <rFont val="Roboto Condensed"/>
      </rPr>
      <t xml:space="preserve"># apt install chrony </t>
    </r>
    <r>
      <rPr>
        <sz val="11"/>
        <color rgb="FF006096"/>
        <rFont val="Roboto Condensed"/>
      </rPr>
      <t xml:space="preserve">
</t>
    </r>
    <r>
      <rPr>
        <sz val="11"/>
        <color rgb="FF000000"/>
        <rFont val="Calibri"/>
      </rPr>
      <t xml:space="preserve">
</t>
    </r>
    <r>
      <rPr>
        <sz val="11"/>
        <color rgb="FF000000"/>
        <rFont val="Calibri"/>
      </rPr>
      <t xml:space="preserve">Run the following commands to stop and mask the </t>
    </r>
    <r>
      <rPr>
        <b/>
        <sz val="11"/>
        <color rgb="FF000000"/>
        <rFont val="Calibri"/>
      </rPr>
      <t>systemd-timesyncd</t>
    </r>
    <r>
      <rPr>
        <sz val="11"/>
        <color rgb="FF000000"/>
        <rFont val="Calibri"/>
      </rPr>
      <t xml:space="preserve"> daemon:</t>
    </r>
    <r>
      <rPr>
        <sz val="11"/>
        <color rgb="FF000000"/>
        <rFont val="Calibri"/>
      </rPr>
      <t xml:space="preserve">
</t>
    </r>
    <r>
      <rPr>
        <sz val="11"/>
        <color rgb="FF006096"/>
        <rFont val="Roboto Condensed"/>
      </rPr>
      <t># systemctl stop systemd-timesyncd.service</t>
    </r>
    <r>
      <rPr>
        <sz val="11"/>
        <color rgb="FF006096"/>
        <rFont val="Roboto Condensed"/>
      </rPr>
      <t xml:space="preserve">
</t>
    </r>
    <r>
      <rPr>
        <sz val="11"/>
        <color rgb="FF006096"/>
        <rFont val="Roboto Condensed"/>
      </rPr>
      <t># systemctl mask systemd-timesyncd.service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skipped</t>
    </r>
    <r>
      <rPr>
        <sz val="11"/>
        <color rgb="FF000000"/>
        <rFont val="Calibri"/>
      </rPr>
      <t xml:space="preserve">
</t>
    </r>
    <r>
      <rPr>
        <sz val="11"/>
        <color rgb="FF000000"/>
        <rFont val="Calibri"/>
      </rPr>
      <t xml:space="preserve">- </t>
    </r>
    <r>
      <rPr>
        <b/>
        <sz val="11"/>
        <color rgb="FF000000"/>
        <rFont val="Calibri"/>
      </rPr>
      <t>systemd-timesyncd</t>
    </r>
    <r>
      <rPr>
        <sz val="11"/>
        <color rgb="FF000000"/>
        <rFont val="Calibri"/>
      </rPr>
      <t xml:space="preserve">
</t>
    </r>
    <r>
      <rPr>
        <sz val="11"/>
        <color rgb="FF000000"/>
        <rFont val="Calibri"/>
      </rPr>
      <t>Run the following command to remove the chrony package:</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Subsection: </t>
    </r>
    <r>
      <rPr>
        <b/>
        <i/>
        <sz val="11"/>
        <color rgb="FF000000"/>
        <rFont val="Calibri"/>
      </rPr>
      <t>Configure systemd-timesyncd</t>
    </r>
    <r>
      <rPr>
        <sz val="11"/>
        <color rgb="FF000000"/>
        <rFont val="Calibri"/>
      </rPr>
      <t xml:space="preserve"> should be followed</t>
    </r>
    <r>
      <rPr>
        <sz val="11"/>
        <color rgb="FF000000"/>
        <rFont val="Calibri"/>
      </rPr>
      <t xml:space="preserve">
</t>
    </r>
    <r>
      <rPr>
        <sz val="11"/>
        <color rgb="FF000000"/>
        <rFont val="Calibri"/>
      </rPr>
      <t xml:space="preserve">- Subsection: </t>
    </r>
    <r>
      <rPr>
        <b/>
        <i/>
        <sz val="11"/>
        <color rgb="FF000000"/>
        <rFont val="Calibri"/>
      </rPr>
      <t>Configure chrony</t>
    </r>
    <r>
      <rPr>
        <sz val="11"/>
        <color rgb="FF000000"/>
        <rFont val="Calibri"/>
      </rPr>
      <t xml:space="preserve"> should be skipped</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</si>
  <si>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xml:space="preserve">- </t>
    </r>
    <r>
      <rPr>
        <b/>
        <sz val="11"/>
        <color rgb="FF000000"/>
        <rFont val="Calibri"/>
      </rPr>
      <t>On virtual systems where host based time synchronization is available consult your virtualization software documentation and verify that host based synchronization is in use and follows local site policy. In this scenario, this section should be skipped</t>
    </r>
    <r>
      <rPr>
        <sz val="11"/>
        <color rgb="FF000000"/>
        <rFont val="Calibri"/>
      </rPr>
      <t xml:space="preserve">
</t>
    </r>
    <r>
      <rPr>
        <sz val="11"/>
        <color rgb="FF000000"/>
        <rFont val="Calibri"/>
      </rPr>
      <t xml:space="preserve">- Only </t>
    </r>
    <r>
      <rPr>
        <b/>
        <sz val="11"/>
        <color rgb="FF000000"/>
        <rFont val="Calibri"/>
      </rPr>
      <t>one</t>
    </r>
    <r>
      <rPr>
        <sz val="11"/>
        <color rgb="FF000000"/>
        <rFont val="Calibri"/>
      </rPr>
      <t xml:space="preserve"> time synchronization method should be in use on the system. Configuring multiple time synchronization methods could lead to unexpected or unreliable results</t>
    </r>
  </si>
  <si>
    <r>
      <rPr>
        <sz val="11"/>
        <color rgb="FF000000"/>
        <rFont val="Calibri"/>
      </rPr>
      <t>On physical systems, and virtual systems where host based time synchronization is not available.</t>
    </r>
    <r>
      <rPr>
        <sz val="11"/>
        <color rgb="FF000000"/>
        <rFont val="Calibri"/>
      </rPr>
      <t xml:space="preserve">
</t>
    </r>
    <r>
      <rPr>
        <b/>
        <sz val="11"/>
        <color rgb="FF000000"/>
        <rFont val="Calibri"/>
      </rPr>
      <t>One</t>
    </r>
    <r>
      <rPr>
        <sz val="11"/>
        <color rgb="FF000000"/>
        <rFont val="Calibri"/>
      </rPr>
      <t xml:space="preserve"> of the two time synchronization daemons should be available; </t>
    </r>
    <r>
      <rPr>
        <b/>
        <sz val="11"/>
        <color rgb="FF000000"/>
        <rFont val="Calibri"/>
      </rPr>
      <t>chrony</t>
    </r>
    <r>
      <rPr>
        <sz val="11"/>
        <color rgb="FF000000"/>
        <rFont val="Calibri"/>
      </rPr>
      <t xml:space="preserve"> or </t>
    </r>
    <r>
      <rPr>
        <b/>
        <sz val="11"/>
        <color rgb="FF000000"/>
        <rFont val="Calibri"/>
      </rPr>
      <t>systemd-timesyncd</t>
    </r>
    <r>
      <rPr>
        <sz val="11"/>
        <color rgb="FF000000"/>
        <rFont val="Calibri"/>
      </rPr>
      <t xml:space="preserve">
</t>
    </r>
    <r>
      <rPr>
        <sz val="11"/>
        <color rgb="FF000000"/>
        <rFont val="Calibri"/>
      </rPr>
      <t>Run the following script to verify that a single time synchronization daemon is available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systemctl is-enabled "$l_service_name" 2&gt;/dev/null | grep -q 'enabled'; then</t>
    </r>
    <r>
      <rPr>
        <sz val="11"/>
        <color rgb="FF006096"/>
        <rFont val="Roboto Condensed"/>
      </rPr>
      <t xml:space="preserve">
</t>
    </r>
    <r>
      <rPr>
        <sz val="11"/>
        <color rgb="FF006096"/>
        <rFont val="Roboto Condensed"/>
      </rPr>
      <t xml:space="preserve">            l_out2="$l_out2\n  - Daemon: \"$l_service_name\" is enabled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systemctl is-active "$l_service_name" 2&gt;/dev/null | grep -q '^active'; then</t>
    </r>
    <r>
      <rPr>
        <sz val="11"/>
        <color rgb="FF006096"/>
        <rFont val="Roboto Condensed"/>
      </rPr>
      <t xml:space="preserve">
</t>
    </r>
    <r>
      <rPr>
        <sz val="11"/>
        <color rgb="FF006096"/>
        <rFont val="Roboto Condensed"/>
      </rPr>
      <t xml:space="preserve">            l_out2="$l_out2\n  - Daemon: \"$l_service_name\" is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l_service_name="systemd-timesyncd.service" # Check systemd-timesyncd daemon</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l_timesyncd="y"</t>
    </r>
    <r>
      <rPr>
        <sz val="11"/>
        <color rgb="FF006096"/>
        <rFont val="Roboto Condensed"/>
      </rPr>
      <t xml:space="preserve">
</t>
    </r>
    <r>
      <rPr>
        <sz val="11"/>
        <color rgb="FF006096"/>
        <rFont val="Roboto Condensed"/>
      </rPr>
      <t xml:space="preserve">        l_out_tsd="$l_out2"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l_timesyncd="n"</t>
    </r>
    <r>
      <rPr>
        <sz val="11"/>
        <color rgb="FF006096"/>
        <rFont val="Roboto Condensed"/>
      </rPr>
      <t xml:space="preserve">
</t>
    </r>
    <r>
      <rPr>
        <sz val="11"/>
        <color rgb="FF006096"/>
        <rFont val="Roboto Condensed"/>
      </rPr>
      <t xml:space="preserve">        l_out_tsd="\n  - Daemon: \"$l_service_name\" is not enabled and not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l_service_name="chrony.service" # Check chrony</t>
    </r>
    <r>
      <rPr>
        <sz val="11"/>
        <color rgb="FF006096"/>
        <rFont val="Roboto Condensed"/>
      </rPr>
      <t xml:space="preserve">
</t>
    </r>
    <r>
      <rPr>
        <sz val="11"/>
        <color rgb="FF006096"/>
        <rFont val="Roboto Condensed"/>
      </rPr>
      <t xml:space="preserve">    service_not_enabled_chk</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l_chrony="y"</t>
    </r>
    <r>
      <rPr>
        <sz val="11"/>
        <color rgb="FF006096"/>
        <rFont val="Roboto Condensed"/>
      </rPr>
      <t xml:space="preserve">
</t>
    </r>
    <r>
      <rPr>
        <sz val="11"/>
        <color rgb="FF006096"/>
        <rFont val="Roboto Condensed"/>
      </rPr>
      <t xml:space="preserve">        l_out_chrony="$l_out2"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l_chrony="n"</t>
    </r>
    <r>
      <rPr>
        <sz val="11"/>
        <color rgb="FF006096"/>
        <rFont val="Roboto Condensed"/>
      </rPr>
      <t xml:space="preserve">
</t>
    </r>
    <r>
      <rPr>
        <sz val="11"/>
        <color rgb="FF006096"/>
        <rFont val="Roboto Condensed"/>
      </rPr>
      <t xml:space="preserve">        l_out_chrony="\n  - Daemon: \"$l_service_name\" is not enabled and not active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l_status="$l_timesyncd$l_chrony"</t>
    </r>
    <r>
      <rPr>
        <sz val="11"/>
        <color rgb="FF006096"/>
        <rFont val="Roboto Condensed"/>
      </rPr>
      <t xml:space="preserve">
</t>
    </r>
    <r>
      <rPr>
        <sz val="11"/>
        <color rgb="FF006096"/>
        <rFont val="Roboto Condensed"/>
      </rPr>
      <t xml:space="preserve">    case "$l_status" in</t>
    </r>
    <r>
      <rPr>
        <sz val="11"/>
        <color rgb="FF006096"/>
        <rFont val="Roboto Condensed"/>
      </rPr>
      <t xml:space="preserve">
</t>
    </r>
    <r>
      <rPr>
        <sz val="11"/>
        <color rgb="FF006096"/>
        <rFont val="Roboto Condensed"/>
      </rPr>
      <t xml:space="preserve">        yy)</t>
    </r>
    <r>
      <rPr>
        <sz val="11"/>
        <color rgb="FF006096"/>
        <rFont val="Roboto Condensed"/>
      </rPr>
      <t xml:space="preserve">
</t>
    </r>
    <r>
      <rPr>
        <sz val="11"/>
        <color rgb="FF006096"/>
        <rFont val="Roboto Condensed"/>
      </rPr>
      <t xml:space="preserve">            l_output2=" - More than one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nn)</t>
    </r>
    <r>
      <rPr>
        <sz val="11"/>
        <color rgb="FF006096"/>
        <rFont val="Roboto Condensed"/>
      </rPr>
      <t xml:space="preserve">
</t>
    </r>
    <r>
      <rPr>
        <sz val="11"/>
        <color rgb="FF006096"/>
        <rFont val="Roboto Condensed"/>
      </rPr>
      <t xml:space="preserve">            l_output2=" - No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yn|ny)</t>
    </r>
    <r>
      <rPr>
        <sz val="11"/>
        <color rgb="FF006096"/>
        <rFont val="Roboto Condensed"/>
      </rPr>
      <t xml:space="preserve">
</t>
    </r>
    <r>
      <rPr>
        <sz val="11"/>
        <color rgb="FF006096"/>
        <rFont val="Roboto Condensed"/>
      </rPr>
      <t xml:space="preserve">            l_output=" - Only one time sync daemon is in use on the system$l_out_tsd$l_out_chrony"</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l_output2=" - Unable to determine time sync daemon(s) status"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Follow the guidance in the subsection for the time synchronization daemon available on  the system and skip the other two time synchronization daemon subsections.</t>
    </r>
  </si>
  <si>
    <t>Configure systemd-timesyncd</t>
  </si>
  <si>
    <t>2.3.2.1</t>
  </si>
  <si>
    <r>
      <rPr>
        <sz val="11"/>
        <rFont val="Calibri"/>
      </rPr>
      <t>Ensure systemd-timesyncd configured with authorized timeserver</t>
    </r>
  </si>
  <si>
    <r>
      <rPr>
        <sz val="11"/>
        <color rgb="FF000000"/>
        <rFont val="Calibri"/>
      </rPr>
      <t xml:space="preserve">Set </t>
    </r>
    <r>
      <rPr>
        <b/>
        <sz val="11"/>
        <color rgb="FF000000"/>
        <rFont val="Calibri"/>
      </rPr>
      <t>NTP</t>
    </r>
    <r>
      <rPr>
        <sz val="11"/>
        <color rgb="FF000000"/>
        <rFont val="Calibri"/>
      </rPr>
      <t xml:space="preserve"> and/or </t>
    </r>
    <r>
      <rPr>
        <b/>
        <sz val="11"/>
        <color rgb="FF000000"/>
        <rFont val="Calibri"/>
      </rPr>
      <t>FallbackNPT</t>
    </r>
    <r>
      <rPr>
        <sz val="11"/>
        <color rgb="FF000000"/>
        <rFont val="Calibri"/>
      </rPr>
      <t xml:space="preserve"> parameters to local site approved authoritative time server(s) in </t>
    </r>
    <r>
      <rPr>
        <b/>
        <sz val="11"/>
        <color rgb="FF000000"/>
        <rFont val="Calibri"/>
      </rPr>
      <t>/etc/systemd/timesyncd.conf</t>
    </r>
    <r>
      <rPr>
        <sz val="11"/>
        <color rgb="FF000000"/>
        <rFont val="Calibri"/>
      </rPr>
      <t xml:space="preserve"> or a file in </t>
    </r>
    <r>
      <rPr>
        <b/>
        <sz val="11"/>
        <color rgb="FF000000"/>
        <rFont val="Calibri"/>
      </rPr>
      <t>/etc/systemd/timesyncd.conf.d/</t>
    </r>
    <r>
      <rPr>
        <sz val="11"/>
        <color rgb="FF000000"/>
        <rFont val="Calibri"/>
      </rPr>
      <t xml:space="preserve"> ending in </t>
    </r>
    <r>
      <rPr>
        <b/>
        <sz val="11"/>
        <color rgb="FF000000"/>
        <rFont val="Calibri"/>
      </rPr>
      <t>.conf</t>
    </r>
    <r>
      <rPr>
        <sz val="11"/>
        <color rgb="FF000000"/>
        <rFont val="Calibri"/>
      </rPr>
      <t xml:space="preserve"> in the </t>
    </r>
    <r>
      <rPr>
        <b/>
        <sz val="11"/>
        <color rgb="FF000000"/>
        <rFont val="Calibri"/>
      </rPr>
      <t>[Time]</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[Time]</t>
    </r>
    <r>
      <rPr>
        <sz val="11"/>
        <color rgb="FF006096"/>
        <rFont val="Roboto Condensed"/>
      </rPr>
      <t xml:space="preserve">
</t>
    </r>
    <r>
      <rPr>
        <sz val="11"/>
        <color rgb="FF006096"/>
        <rFont val="Roboto Condensed"/>
      </rPr>
      <t xml:space="preserve">NTP=time.nist.gov # Uses the generic name for NIST's time servers  </t>
    </r>
    <r>
      <rPr>
        <sz val="11"/>
        <color rgb="FF006096"/>
        <rFont val="Roboto Condensed"/>
      </rPr>
      <t xml:space="preserve">
</t>
    </r>
    <r>
      <rPr>
        <sz val="11"/>
        <color rgb="FF006096"/>
        <rFont val="Roboto Condensed"/>
      </rPr>
      <t>FallbackNTP=time-a-g.nist.gov time-b-g.nist.gov time-c-g.nist.gov # Space separated list of NIST time servers</t>
    </r>
    <r>
      <rPr>
        <sz val="11"/>
        <color rgb="FF006096"/>
        <rFont val="Roboto Condensed"/>
      </rPr>
      <t xml:space="preserve">
</t>
    </r>
    <r>
      <rPr>
        <sz val="11"/>
        <color rgb="FF000000"/>
        <rFont val="Calibri"/>
      </rPr>
      <t xml:space="preserve">
</t>
    </r>
    <r>
      <rPr>
        <i/>
        <sz val="11"/>
        <color rgb="FF000000"/>
        <rFont val="Calibri"/>
      </rPr>
      <t>Example script to create systemd drop-in file: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/etc/systemd/timesyncd.conf.d/ ] &amp;&amp; mkdir /etc/systemd/timesyncd.conf.d/</t>
    </r>
    <r>
      <rPr>
        <sz val="11"/>
        <color rgb="FF006096"/>
        <rFont val="Roboto Condensed"/>
      </rPr>
      <t xml:space="preserve">
</t>
    </r>
    <r>
      <rPr>
        <sz val="11"/>
        <color rgb="FF006096"/>
        <rFont val="Roboto Condensed"/>
      </rPr>
      <t xml:space="preserve">   printf '%s\n' "[Time]" "NTP=time.nist.gov" "FallbackNTP=time-a-g.nist.gov time-b-g.nist.gov time-c-g.nist.gov" &gt;&gt; /etc/systemd/timesyncd.conf.d/60-timesyncd.conf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</si>
  <si>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b/>
        <sz val="11"/>
        <color rgb="FF000000"/>
        <rFont val="Calibri"/>
      </rPr>
      <t>NTP=</t>
    </r>
    <r>
      <rPr>
        <sz val="11"/>
        <color rgb="FF000000"/>
        <rFont val="Calibri"/>
      </rPr>
      <t xml:space="preserve">
</t>
    </r>
    <r>
      <rPr>
        <sz val="11"/>
        <color rgb="FF000000"/>
        <rFont val="Calibri"/>
      </rPr>
      <t>- A space-separated list of NTP server host names or IP addresses. During runtime this list is combined with any per-interface NTP servers acquired from systemd-networkd.service(8). systemd-timesyncd will contact all configured system or per-interface servers in turn, until one responds. When the empty string is assigned, the list of NTP servers is reset, and all prior assignments will have no effect. This setting defaults to an empty list.</t>
    </r>
    <r>
      <rPr>
        <sz val="11"/>
        <color rgb="FF000000"/>
        <rFont val="Calibri"/>
      </rPr>
      <t xml:space="preserve">
</t>
    </r>
    <r>
      <rPr>
        <b/>
        <sz val="11"/>
        <color rgb="FF000000"/>
        <rFont val="Calibri"/>
      </rPr>
      <t>FallbackNTP=</t>
    </r>
    <r>
      <rPr>
        <sz val="11"/>
        <color rgb="FF000000"/>
        <rFont val="Calibri"/>
      </rPr>
      <t xml:space="preserve">
</t>
    </r>
    <r>
      <rPr>
        <sz val="11"/>
        <color rgb="FF000000"/>
        <rFont val="Calibri"/>
      </rPr>
      <t>- A space-separated list of NTP server host names or IP addresses to be used as the fallback NTP servers. Any per-interface NTP servers obtained from systemd-networkd.service(8) take precedence over this setting, as do any servers set via NTP= above. This setting is hence only relevant if no other NTP server information is known. When the empty string is assigned, the list of NTP servers is reset, and all prior assignments will have no effect. If this option is not given, a compiled-in list of NTP servers is used.</t>
    </r>
  </si>
  <si>
    <r>
      <rPr>
        <sz val="11"/>
        <color rgb="FF000000"/>
        <rFont val="Calibri"/>
      </rPr>
      <t xml:space="preserve">Run the following command to verify the </t>
    </r>
    <r>
      <rPr>
        <b/>
        <sz val="11"/>
        <color rgb="FF000000"/>
        <rFont val="Calibri"/>
      </rPr>
      <t>NTP</t>
    </r>
    <r>
      <rPr>
        <sz val="11"/>
        <color rgb="FF000000"/>
        <rFont val="Calibri"/>
      </rPr>
      <t xml:space="preserve"> </t>
    </r>
    <r>
      <rPr>
        <b/>
        <sz val="11"/>
        <color rgb="FF000000"/>
        <rFont val="Calibri"/>
      </rPr>
      <t>and/or</t>
    </r>
    <r>
      <rPr>
        <sz val="11"/>
        <color rgb="FF000000"/>
        <rFont val="Calibri"/>
      </rPr>
      <t xml:space="preserve"> </t>
    </r>
    <r>
      <rPr>
        <b/>
        <sz val="11"/>
        <color rgb="FF000000"/>
        <rFont val="Calibri"/>
      </rPr>
      <t>FallbackNTP</t>
    </r>
    <r>
      <rPr>
        <sz val="11"/>
        <color rgb="FF000000"/>
        <rFont val="Calibri"/>
      </rPr>
      <t xml:space="preserve"> option is set to local site approved authoritative time server(s):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a_parlist=("NTP=[^#\n\r]+" "FallbackNTP=[^#\n\r]+")</t>
    </r>
    <r>
      <rPr>
        <sz val="11"/>
        <color rgb="FF006096"/>
        <rFont val="Roboto Condensed"/>
      </rPr>
      <t xml:space="preserve">
</t>
    </r>
    <r>
      <rPr>
        <sz val="11"/>
        <color rgb="FF006096"/>
        <rFont val="Roboto Condensed"/>
      </rPr>
      <t xml:space="preserve">   l_systemd_config_file="/etc/systemd/timesyncd.conf"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Audit Result:</t>
    </r>
    <r>
      <rPr>
        <sz val="11"/>
        <color rgb="FF006096"/>
        <rFont val="Roboto Condensed"/>
      </rPr>
      <t xml:space="preserve">
</t>
    </r>
    <r>
      <rPr>
        <sz val="11"/>
        <color rgb="FF006096"/>
        <rFont val="Roboto Condensed"/>
      </rPr>
      <t xml:space="preserve">  ** PASS **</t>
    </r>
    <r>
      <rPr>
        <sz val="11"/>
        <color rgb="FF006096"/>
        <rFont val="Roboto Condensed"/>
      </rPr>
      <t xml:space="preserve">
</t>
    </r>
    <r>
      <rPr>
        <sz val="11"/>
        <color rgb="FF006096"/>
        <rFont val="Roboto Condensed"/>
      </rPr>
      <t xml:space="preserve"> - "NTP" is correctly set to "time.nist.gov" in "/etc/systemd/timesyncd.conf"</t>
    </r>
    <r>
      <rPr>
        <sz val="11"/>
        <color rgb="FF006096"/>
        <rFont val="Roboto Condensed"/>
      </rPr>
      <t xml:space="preserve">
</t>
    </r>
    <r>
      <rPr>
        <sz val="11"/>
        <color rgb="FF006096"/>
        <rFont val="Roboto Condensed"/>
      </rPr>
      <t xml:space="preserve"> - "FallbackNTP" is correctly set to "time-a-g.nist.gov" in "/etc/systemd/timesyncd.conf"</t>
    </r>
    <r>
      <rPr>
        <sz val="11"/>
        <color rgb="FF006096"/>
        <rFont val="Roboto Condensed"/>
      </rPr>
      <t xml:space="preserve">
</t>
    </r>
  </si>
  <si>
    <r>
      <rPr>
        <sz val="11"/>
        <color rgb="FF000000"/>
        <rFont val="Calibri"/>
      </rPr>
      <t>#NTP=</t>
    </r>
    <r>
      <rPr>
        <sz val="11"/>
        <color rgb="FF000000"/>
        <rFont val="Calibri"/>
      </rPr>
      <t xml:space="preserve">
</t>
    </r>
    <r>
      <rPr>
        <sz val="11"/>
        <color rgb="FF000000"/>
        <rFont val="Calibri"/>
      </rPr>
      <t>#FallbackNTP=</t>
    </r>
  </si>
  <si>
    <t>2.3.2.2</t>
  </si>
  <si>
    <r>
      <rPr>
        <sz val="11"/>
        <rFont val="Calibri"/>
      </rPr>
      <t>Ensure systemd-timesyncd is enabled and running</t>
    </r>
  </si>
  <si>
    <r>
      <rPr>
        <b/>
        <sz val="11"/>
        <color rgb="FF000000"/>
        <rFont val="Calibri"/>
      </rPr>
      <t>- IF -</t>
    </r>
    <r>
      <rPr>
        <sz val="11"/>
        <color rgb="FF000000"/>
        <rFont val="Calibri"/>
      </rPr>
      <t xml:space="preserve"> </t>
    </r>
    <r>
      <rPr>
        <b/>
        <sz val="11"/>
        <color rgb="FF000000"/>
        <rFont val="Calibri"/>
      </rPr>
      <t>systemd-timesyncd</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unmask systemd-timesyncd.service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systemd-timesyncd.service</t>
    </r>
    <r>
      <rPr>
        <sz val="11"/>
        <color rgb="FF000000"/>
        <rFont val="Calibri"/>
      </rPr>
      <t>:</t>
    </r>
    <r>
      <rPr>
        <sz val="11"/>
        <color rgb="FF000000"/>
        <rFont val="Calibri"/>
      </rPr>
      <t xml:space="preserve">
</t>
    </r>
    <r>
      <rPr>
        <sz val="11"/>
        <color rgb="FF006096"/>
        <rFont val="Roboto Condensed"/>
      </rPr>
      <t># systemctl --now enable systemd-timesyncd.service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stop and mask </t>
    </r>
    <r>
      <rPr>
        <b/>
        <sz val="11"/>
        <color rgb="FF000000"/>
        <rFont val="Calibri"/>
      </rPr>
      <t>systemd-timesyncd</t>
    </r>
    <r>
      <rPr>
        <sz val="11"/>
        <color rgb="FF000000"/>
        <rFont val="Calibri"/>
      </rPr>
      <t>:</t>
    </r>
    <r>
      <rPr>
        <sz val="11"/>
        <color rgb="FF000000"/>
        <rFont val="Calibri"/>
      </rPr>
      <t xml:space="preserve">
</t>
    </r>
    <r>
      <rPr>
        <sz val="11"/>
        <color rgb="FF006096"/>
        <rFont val="Roboto Condensed"/>
      </rPr>
      <t># systemctl --now mask systemd-timesyncd.service</t>
    </r>
    <r>
      <rPr>
        <sz val="11"/>
        <color rgb="FF006096"/>
        <rFont val="Roboto Condensed"/>
      </rPr>
      <t xml:space="preserve">
</t>
    </r>
  </si>
  <si>
    <r>
      <rPr>
        <sz val="11"/>
        <color rgb="FF000000"/>
        <rFont val="Calibri"/>
      </rPr>
      <t>systemd-timesyncd is a daemon that has been added for synchronizing the system clock across the network</t>
    </r>
  </si>
  <si>
    <r>
      <rPr>
        <b/>
        <sz val="11"/>
        <color rgb="FF000000"/>
        <rFont val="Calibri"/>
      </rPr>
      <t>- IF -</t>
    </r>
    <r>
      <rPr>
        <sz val="11"/>
        <color rgb="FF000000"/>
        <rFont val="Calibri"/>
      </rPr>
      <t xml:space="preserve"> systemd-timesyncd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enabled:</t>
    </r>
    <r>
      <rPr>
        <sz val="11"/>
        <color rgb="FF000000"/>
        <rFont val="Calibri"/>
      </rPr>
      <t xml:space="preserve">
</t>
    </r>
    <r>
      <rPr>
        <sz val="11"/>
        <color rgb="FF006096"/>
        <rFont val="Roboto Condensed"/>
      </rPr>
      <t># systemctl is-enabled systemd-timesyncd.service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systemd-timesyncd</t>
    </r>
    <r>
      <rPr>
        <sz val="11"/>
        <color rgb="FF000000"/>
        <rFont val="Calibri"/>
      </rPr>
      <t xml:space="preserve"> service is active:</t>
    </r>
    <r>
      <rPr>
        <sz val="11"/>
        <color rgb="FF000000"/>
        <rFont val="Calibri"/>
      </rPr>
      <t xml:space="preserve">
</t>
    </r>
    <r>
      <rPr>
        <sz val="11"/>
        <color rgb="FF006096"/>
        <rFont val="Roboto Condensed"/>
      </rPr>
      <t># systemctl is-active systemd-timesyncd.service</t>
    </r>
    <r>
      <rPr>
        <sz val="11"/>
        <color rgb="FF006096"/>
        <rFont val="Roboto Condensed"/>
      </rPr>
      <t xml:space="preserve">
</t>
    </r>
    <r>
      <rPr>
        <sz val="11"/>
        <color rgb="FF006096"/>
        <rFont val="Roboto Condensed"/>
      </rPr>
      <t>active</t>
    </r>
    <r>
      <rPr>
        <sz val="11"/>
        <color rgb="FF006096"/>
        <rFont val="Roboto Condensed"/>
      </rPr>
      <t xml:space="preserve">
</t>
    </r>
  </si>
  <si>
    <t>Configure chrony</t>
  </si>
  <si>
    <t>2.3.3.1</t>
  </si>
  <si>
    <r>
      <rPr>
        <sz val="11"/>
        <rFont val="Calibri"/>
      </rPr>
      <t>Ensure chrony is configured with authorized timeserver</t>
    </r>
  </si>
  <si>
    <r>
      <rPr>
        <sz val="11"/>
        <color rgb="FF000000"/>
        <rFont val="Calibri"/>
      </rPr>
      <t xml:space="preserve">Edit </t>
    </r>
    <r>
      <rPr>
        <b/>
        <sz val="11"/>
        <color rgb="FF000000"/>
        <rFont val="Calibri"/>
      </rPr>
      <t>/etc/chrony/chrony.conf</t>
    </r>
    <r>
      <rPr>
        <sz val="11"/>
        <color rgb="FF000000"/>
        <rFont val="Calibri"/>
      </rPr>
      <t xml:space="preserve"> or a file ending in </t>
    </r>
    <r>
      <rPr>
        <b/>
        <sz val="11"/>
        <color rgb="FF000000"/>
        <rFont val="Calibri"/>
      </rPr>
      <t>.sources</t>
    </r>
    <r>
      <rPr>
        <sz val="11"/>
        <color rgb="FF000000"/>
        <rFont val="Calibri"/>
      </rPr>
      <t xml:space="preserve"> in </t>
    </r>
    <r>
      <rPr>
        <b/>
        <sz val="11"/>
        <color rgb="FF000000"/>
        <rFont val="Calibri"/>
      </rPr>
      <t>/etc/chrony/sources.d/</t>
    </r>
    <r>
      <rPr>
        <sz val="11"/>
        <color rgb="FF000000"/>
        <rFont val="Calibri"/>
      </rPr>
      <t xml:space="preserve"> and add or edit server or pool lines as appropriate according to local site policy:</t>
    </r>
    <r>
      <rPr>
        <sz val="11"/>
        <color rgb="FF000000"/>
        <rFont val="Calibri"/>
      </rPr>
      <t xml:space="preserve">
</t>
    </r>
    <r>
      <rPr>
        <sz val="11"/>
        <color rgb="FF006096"/>
        <rFont val="Roboto Condensed"/>
      </rPr>
      <t>&lt;[server|pool]&gt; &lt;[remote-server|remote-pool]&gt;</t>
    </r>
    <r>
      <rPr>
        <sz val="11"/>
        <color rgb="FF006096"/>
        <rFont val="Roboto Condensed"/>
      </rPr>
      <t xml:space="preserve">
</t>
    </r>
    <r>
      <rPr>
        <sz val="11"/>
        <color rgb="FF000000"/>
        <rFont val="Calibri"/>
      </rPr>
      <t xml:space="preserve">
</t>
    </r>
    <r>
      <rPr>
        <i/>
        <sz val="11"/>
        <color rgb="FF000000"/>
        <rFont val="Calibri"/>
      </rPr>
      <t>Examples:</t>
    </r>
    <r>
      <rPr>
        <sz val="11"/>
        <color rgb="FF000000"/>
        <rFont val="Calibri"/>
      </rPr>
      <t xml:space="preserve">
</t>
    </r>
    <r>
      <rPr>
        <b/>
        <i/>
        <sz val="11"/>
        <color rgb="FF000000"/>
        <rFont val="Calibri"/>
      </rPr>
      <t>pool</t>
    </r>
    <r>
      <rPr>
        <i/>
        <sz val="11"/>
        <color rgb="FF000000"/>
        <rFont val="Calibri"/>
      </rPr>
      <t xml:space="preserve"> directive:</t>
    </r>
    <r>
      <rPr>
        <sz val="11"/>
        <color rgb="FF000000"/>
        <rFont val="Calibri"/>
      </rPr>
      <t xml:space="preserve">
</t>
    </r>
    <r>
      <rPr>
        <sz val="11"/>
        <color rgb="FF006096"/>
        <rFont val="Roboto Condensed"/>
      </rPr>
      <t>pool time.nist.gov iburst maxsources 4 #The maxsources option is unique to the pool directive</t>
    </r>
    <r>
      <rPr>
        <sz val="11"/>
        <color rgb="FF006096"/>
        <rFont val="Roboto Condensed"/>
      </rPr>
      <t xml:space="preserve">
</t>
    </r>
    <r>
      <rPr>
        <sz val="11"/>
        <color rgb="FF000000"/>
        <rFont val="Calibri"/>
      </rPr>
      <t xml:space="preserve">
</t>
    </r>
    <r>
      <rPr>
        <b/>
        <i/>
        <sz val="11"/>
        <color rgb="FF000000"/>
        <rFont val="Calibri"/>
      </rPr>
      <t>server</t>
    </r>
    <r>
      <rPr>
        <i/>
        <sz val="11"/>
        <color rgb="FF000000"/>
        <rFont val="Calibri"/>
      </rPr>
      <t xml:space="preserve"> directive:</t>
    </r>
    <r>
      <rPr>
        <sz val="11"/>
        <color rgb="FF000000"/>
        <rFont val="Calibri"/>
      </rPr>
      <t xml:space="preserve">
</t>
    </r>
    <r>
      <rPr>
        <sz val="11"/>
        <color rgb="FF006096"/>
        <rFont val="Roboto Condensed"/>
      </rPr>
      <t>server time-a-g.nist.gov iburst</t>
    </r>
    <r>
      <rPr>
        <sz val="11"/>
        <color rgb="FF006096"/>
        <rFont val="Roboto Condensed"/>
      </rPr>
      <t xml:space="preserve">
</t>
    </r>
    <r>
      <rPr>
        <sz val="11"/>
        <color rgb="FF006096"/>
        <rFont val="Roboto Condensed"/>
      </rPr>
      <t>server 132.163.97.3 iburst</t>
    </r>
    <r>
      <rPr>
        <sz val="11"/>
        <color rgb="FF006096"/>
        <rFont val="Roboto Condensed"/>
      </rPr>
      <t xml:space="preserve">
</t>
    </r>
    <r>
      <rPr>
        <sz val="11"/>
        <color rgb="FF006096"/>
        <rFont val="Roboto Condensed"/>
      </rPr>
      <t>server time-d-b.nist.gov iburst</t>
    </r>
    <r>
      <rPr>
        <sz val="11"/>
        <color rgb="FF006096"/>
        <rFont val="Roboto Condensed"/>
      </rPr>
      <t xml:space="preserve">
</t>
    </r>
    <r>
      <rPr>
        <sz val="11"/>
        <color rgb="FF000000"/>
        <rFont val="Calibri"/>
      </rPr>
      <t xml:space="preserve">
</t>
    </r>
    <r>
      <rPr>
        <sz val="11"/>
        <color rgb="FF000000"/>
        <rFont val="Calibri"/>
      </rPr>
      <t xml:space="preserve">Run one of the following commands to load the updated time sources into </t>
    </r>
    <r>
      <rPr>
        <b/>
        <sz val="11"/>
        <color rgb="FF000000"/>
        <rFont val="Calibri"/>
      </rPr>
      <t>chronyd</t>
    </r>
    <r>
      <rPr>
        <sz val="11"/>
        <color rgb="FF000000"/>
        <rFont val="Calibri"/>
      </rPr>
      <t xml:space="preserve"> running config:</t>
    </r>
    <r>
      <rPr>
        <sz val="11"/>
        <color rgb="FF000000"/>
        <rFont val="Calibri"/>
      </rPr>
      <t xml:space="preserve">
</t>
    </r>
    <r>
      <rPr>
        <sz val="11"/>
        <color rgb="FF006096"/>
        <rFont val="Roboto Condensed"/>
      </rPr>
      <t># systemctl restart chronyd</t>
    </r>
    <r>
      <rPr>
        <sz val="11"/>
        <color rgb="FF006096"/>
        <rFont val="Roboto Condensed"/>
      </rPr>
      <t xml:space="preserve">
</t>
    </r>
    <r>
      <rPr>
        <sz val="11"/>
        <color rgb="FF006096"/>
        <rFont val="Roboto Condensed"/>
      </rPr>
      <t>- OR if sources are in a .sources file -</t>
    </r>
    <r>
      <rPr>
        <sz val="11"/>
        <color rgb="FF006096"/>
        <rFont val="Roboto Condensed"/>
      </rPr>
      <t xml:space="preserve">
</t>
    </r>
    <r>
      <rPr>
        <sz val="11"/>
        <color rgb="FF006096"/>
        <rFont val="Roboto Condensed"/>
      </rPr>
      <t># chronyc reload sources</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 xml:space="preserve"> from the system:</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</si>
  <si>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  server</t>
    </r>
    <r>
      <rPr>
        <sz val="11"/>
        <color rgb="FF000000"/>
        <rFont val="Calibri"/>
      </rPr>
      <t xml:space="preserve">
</t>
    </r>
    <r>
      <rPr>
        <sz val="11"/>
        <color rgb="FF000000"/>
        <rFont val="Calibri"/>
      </rPr>
      <t>- The server directive specifies an NTP server which can be used as a time source. The client-server relationship is strictly hierarchical: a client might synchronize its system time to that of the server, but the server’s system time will never be influenced by that of a client.</t>
    </r>
    <r>
      <rPr>
        <sz val="11"/>
        <color rgb="FF000000"/>
        <rFont val="Calibri"/>
      </rPr>
      <t xml:space="preserve">
</t>
    </r>
    <r>
      <rPr>
        <sz val="11"/>
        <color rgb="FF000000"/>
        <rFont val="Calibri"/>
      </rPr>
      <t>- This directive can be used multiple times to specify multiple servers.</t>
    </r>
    <r>
      <rPr>
        <sz val="11"/>
        <color rgb="FF000000"/>
        <rFont val="Calibri"/>
      </rPr>
      <t xml:space="preserve">
</t>
    </r>
    <r>
      <rPr>
        <sz val="11"/>
        <color rgb="FF000000"/>
        <rFont val="Calibri"/>
      </rPr>
      <t>- The directive is immediately followed by either the name of the server, or its IP address.</t>
    </r>
    <r>
      <rPr>
        <sz val="11"/>
        <color rgb="FF000000"/>
        <rFont val="Calibri"/>
      </rPr>
      <t xml:space="preserve">
</t>
    </r>
    <r>
      <rPr>
        <sz val="11"/>
        <color rgb="FF000000"/>
        <rFont val="Calibri"/>
      </rPr>
      <t>-  pool</t>
    </r>
    <r>
      <rPr>
        <sz val="11"/>
        <color rgb="FF000000"/>
        <rFont val="Calibri"/>
      </rPr>
      <t xml:space="preserve">
</t>
    </r>
    <r>
      <rPr>
        <sz val="11"/>
        <color rgb="FF000000"/>
        <rFont val="Calibri"/>
      </rPr>
      <t>- The syntax of this directive is similar to that for the server directive, except that it is used to specify a pool of NTP servers rather than a single NTP server. The pool name is expected to resolve to multiple addresses which might change over time.</t>
    </r>
    <r>
      <rPr>
        <sz val="11"/>
        <color rgb="FF000000"/>
        <rFont val="Calibri"/>
      </rPr>
      <t xml:space="preserve">
</t>
    </r>
    <r>
      <rPr>
        <sz val="11"/>
        <color rgb="FF000000"/>
        <rFont val="Calibri"/>
      </rPr>
      <t>- This directive can be used multiple times to specify multiple pools.</t>
    </r>
    <r>
      <rPr>
        <sz val="11"/>
        <color rgb="FF000000"/>
        <rFont val="Calibri"/>
      </rPr>
      <t xml:space="preserve">
</t>
    </r>
    <r>
      <rPr>
        <sz val="11"/>
        <color rgb="FF000000"/>
        <rFont val="Calibri"/>
      </rPr>
      <t>- All options valid in the server directive can be used in this directive too.</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</si>
  <si>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script to ensure </t>
    </r>
    <r>
      <rPr>
        <b/>
        <sz val="11"/>
        <color rgb="FF000000"/>
        <rFont val="Calibri"/>
      </rPr>
      <t>chrony</t>
    </r>
    <r>
      <rPr>
        <sz val="11"/>
        <color rgb="FF000000"/>
        <rFont val="Calibri"/>
      </rPr>
      <t xml:space="preserve"> is configured with authorized timeserver: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a_parlist=("^\h*(server|pool)\h+\H+")</t>
    </r>
    <r>
      <rPr>
        <sz val="11"/>
        <color rgb="FF006096"/>
        <rFont val="Roboto Condensed"/>
      </rPr>
      <t xml:space="preserve">
</t>
    </r>
    <r>
      <rPr>
        <sz val="11"/>
        <color rgb="FF006096"/>
        <rFont val="Roboto Condensed"/>
      </rPr>
      <t xml:space="preserve">    l_chrony_config_dir="/etc/chrony" # Chrony configuration directory</t>
    </r>
    <r>
      <rPr>
        <sz val="11"/>
        <color rgb="FF006096"/>
        <rFont val="Roboto Condensed"/>
      </rPr>
      <t xml:space="preserve">
</t>
    </r>
    <r>
      <rPr>
        <sz val="11"/>
        <color rgb="FF006096"/>
        <rFont val="Roboto Condensed"/>
      </rPr>
      <t xml:space="preserve">    config_file_parameter_chk() {</t>
    </r>
    <r>
      <rPr>
        <sz val="11"/>
        <color rgb="FF006096"/>
        <rFont val="Roboto Condensed"/>
      </rPr>
      <t xml:space="preserve">
</t>
    </r>
    <r>
      <rPr>
        <sz val="11"/>
        <color rgb="FF006096"/>
        <rFont val="Roboto Condensed"/>
      </rPr>
      <t xml:space="preserve">        unset A_out</t>
    </r>
    <r>
      <rPr>
        <sz val="11"/>
        <color rgb="FF006096"/>
        <rFont val="Roboto Condensed"/>
      </rPr>
      <t xml:space="preserve">
</t>
    </r>
    <r>
      <rPr>
        <sz val="11"/>
        <color rgb="FF006096"/>
        <rFont val="Roboto Condensed"/>
      </rPr>
      <t xml:space="preserve">        declare -A A_out</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l_chrony_parameter="$(awk -F= '{print $1}' &lt;&lt;&lt; "$l_out" | xargs)"</t>
    </r>
    <r>
      <rPr>
        <sz val="11"/>
        <color rgb="FF006096"/>
        <rFont val="Roboto Condensed"/>
      </rPr>
      <t xml:space="preserve">
</t>
    </r>
    <r>
      <rPr>
        <sz val="11"/>
        <color rgb="FF006096"/>
        <rFont val="Roboto Condensed"/>
      </rPr>
      <t xml:space="preserve">                    A_out+=(["$l_chrony_parameter"]="$l_file")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"$l_chrony_config_dir" -name '*.conf' -exec systemd-analyze cat-config {} + | grep -Pio '^\h*([^#\n\r]+|#\h*\/[^#\n\r\h]+\.conf\b)')</t>
    </r>
    <r>
      <rPr>
        <sz val="11"/>
        <color rgb="FF006096"/>
        <rFont val="Roboto Condensed"/>
      </rPr>
      <t xml:space="preserve">
</t>
    </r>
    <r>
      <rPr>
        <sz val="11"/>
        <color rgb="FF006096"/>
        <rFont val="Roboto Condensed"/>
      </rPr>
      <t xml:space="preserve">        if (( ${#A_out[@]} &gt; 0 )); then</t>
    </r>
    <r>
      <rPr>
        <sz val="11"/>
        <color rgb="FF006096"/>
        <rFont val="Roboto Condensed"/>
      </rPr>
      <t xml:space="preserve">
</t>
    </r>
    <r>
      <rPr>
        <sz val="11"/>
        <color rgb="FF006096"/>
        <rFont val="Roboto Condensed"/>
      </rPr>
      <t xml:space="preserve">            for l_chrony_parameter in "${!A_out[@]}"; do</t>
    </r>
    <r>
      <rPr>
        <sz val="11"/>
        <color rgb="FF006096"/>
        <rFont val="Roboto Condensed"/>
      </rPr>
      <t xml:space="preserve">
</t>
    </r>
    <r>
      <rPr>
        <sz val="11"/>
        <color rgb="FF006096"/>
        <rFont val="Roboto Condensed"/>
      </rPr>
      <t xml:space="preserve">                l_file="${A_out[$l_chrony_parameter]}"</t>
    </r>
    <r>
      <rPr>
        <sz val="11"/>
        <color rgb="FF006096"/>
        <rFont val="Roboto Condensed"/>
      </rPr>
      <t xml:space="preserve">
</t>
    </r>
    <r>
      <rPr>
        <sz val="11"/>
        <color rgb="FF006096"/>
        <rFont val="Roboto Condensed"/>
      </rPr>
      <t xml:space="preserve">                l_output="$l_output\n - \"$l_chrony_parameter\" is set in \"$l_file\"\n"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No 'server' or 'pool' settings found in Chrony configuration files\n"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for l_chrony_parameter_regex in "${a_parlist[@]}"; do</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</si>
  <si>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2.3.3.2</t>
  </si>
  <si>
    <r>
      <rPr>
        <sz val="11"/>
        <rFont val="Calibri"/>
      </rPr>
      <t>Ensure chrony is running as user _chrony</t>
    </r>
  </si>
  <si>
    <r>
      <rPr>
        <sz val="11"/>
        <color rgb="FF000000"/>
        <rFont val="Calibri"/>
      </rPr>
      <t xml:space="preserve">Add or edit the </t>
    </r>
    <r>
      <rPr>
        <b/>
        <sz val="11"/>
        <color rgb="FF000000"/>
        <rFont val="Calibri"/>
      </rPr>
      <t>user</t>
    </r>
    <r>
      <rPr>
        <sz val="11"/>
        <color rgb="FF000000"/>
        <rFont val="Calibri"/>
      </rPr>
      <t xml:space="preserve"> line to </t>
    </r>
    <r>
      <rPr>
        <b/>
        <sz val="11"/>
        <color rgb="FF000000"/>
        <rFont val="Calibri"/>
      </rPr>
      <t>/etc/chrony/chrony.conf</t>
    </r>
    <r>
      <rPr>
        <sz val="11"/>
        <color rgb="FF000000"/>
        <rFont val="Calibri"/>
      </rPr>
      <t xml:space="preserve"> or a file ending in </t>
    </r>
    <r>
      <rPr>
        <b/>
        <sz val="11"/>
        <color rgb="FF000000"/>
        <rFont val="Calibri"/>
      </rPr>
      <t>.conf</t>
    </r>
    <r>
      <rPr>
        <sz val="11"/>
        <color rgb="FF000000"/>
        <rFont val="Calibri"/>
      </rPr>
      <t xml:space="preserve"> in </t>
    </r>
    <r>
      <rPr>
        <b/>
        <sz val="11"/>
        <color rgb="FF000000"/>
        <rFont val="Calibri"/>
      </rPr>
      <t>/etc/chrony/conf.d/</t>
    </r>
    <r>
      <rPr>
        <sz val="11"/>
        <color rgb="FF000000"/>
        <rFont val="Calibri"/>
      </rPr>
      <t>:</t>
    </r>
    <r>
      <rPr>
        <sz val="11"/>
        <color rgb="FF000000"/>
        <rFont val="Calibri"/>
      </rPr>
      <t xml:space="preserve">
</t>
    </r>
    <r>
      <rPr>
        <sz val="11"/>
        <color rgb="FF006096"/>
        <rFont val="Roboto Condensed"/>
      </rPr>
      <t>user _chrony</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 xml:space="preserve"> from the system:</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</si>
  <si>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 xml:space="preserve">The </t>
    </r>
    <r>
      <rPr>
        <b/>
        <sz val="11"/>
        <color rgb="FF000000"/>
        <rFont val="Calibri"/>
      </rPr>
      <t>chrony</t>
    </r>
    <r>
      <rPr>
        <sz val="11"/>
        <color rgb="FF000000"/>
        <rFont val="Calibri"/>
      </rPr>
      <t xml:space="preserve"> package is installed with a dedicated user account </t>
    </r>
    <r>
      <rPr>
        <b/>
        <sz val="11"/>
        <color rgb="FF000000"/>
        <rFont val="Calibri"/>
      </rPr>
      <t>_chrony</t>
    </r>
    <r>
      <rPr>
        <sz val="11"/>
        <color rgb="FF000000"/>
        <rFont val="Calibri"/>
      </rPr>
      <t xml:space="preserve">.  This account is granted the access required by the </t>
    </r>
    <r>
      <rPr>
        <b/>
        <sz val="11"/>
        <color rgb="FF000000"/>
        <rFont val="Calibri"/>
      </rPr>
      <t>chronyd</t>
    </r>
    <r>
      <rPr>
        <sz val="11"/>
        <color rgb="FF000000"/>
        <rFont val="Calibri"/>
      </rPr>
      <t xml:space="preserve"> service</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</si>
  <si>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command to verify the </t>
    </r>
    <r>
      <rPr>
        <b/>
        <sz val="11"/>
        <color rgb="FF000000"/>
        <rFont val="Calibri"/>
      </rPr>
      <t>chronyd</t>
    </r>
    <r>
      <rPr>
        <sz val="11"/>
        <color rgb="FF000000"/>
        <rFont val="Calibri"/>
      </rPr>
      <t xml:space="preserve"> service is being run as the </t>
    </r>
    <r>
      <rPr>
        <b/>
        <sz val="11"/>
        <color rgb="FF000000"/>
        <rFont val="Calibri"/>
      </rPr>
      <t>_chrony</t>
    </r>
    <r>
      <rPr>
        <sz val="11"/>
        <color rgb="FF000000"/>
        <rFont val="Calibri"/>
      </rPr>
      <t xml:space="preserve"> user:</t>
    </r>
    <r>
      <rPr>
        <sz val="11"/>
        <color rgb="FF000000"/>
        <rFont val="Calibri"/>
      </rPr>
      <t xml:space="preserve">
</t>
    </r>
    <r>
      <rPr>
        <sz val="11"/>
        <color rgb="FF006096"/>
        <rFont val="Roboto Condensed"/>
      </rPr>
      <t># ps -ef | awk '(/[c]hronyd/ &amp;&amp; $1!="_chrony") { print $1 }'</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</si>
  <si>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user _chrony</t>
    </r>
  </si>
  <si>
    <t>2.3.3.3</t>
  </si>
  <si>
    <r>
      <rPr>
        <sz val="11"/>
        <rFont val="Calibri"/>
      </rPr>
      <t>Ensure chrony is enabled and running</t>
    </r>
  </si>
  <si>
    <r>
      <rPr>
        <b/>
        <sz val="11"/>
        <color rgb="FF000000"/>
        <rFont val="Calibri"/>
      </rPr>
      <t>- IF -</t>
    </r>
    <r>
      <rPr>
        <sz val="11"/>
        <color rgb="FF000000"/>
        <rFont val="Calibri"/>
      </rPr>
      <t xml:space="preserve"> </t>
    </r>
    <r>
      <rPr>
        <b/>
        <sz val="11"/>
        <color rgb="FF000000"/>
        <rFont val="Calibri"/>
      </rPr>
      <t>chrony</t>
    </r>
    <r>
      <rPr>
        <sz val="11"/>
        <color rgb="FF000000"/>
        <rFont val="Calibri"/>
      </rPr>
      <t xml:space="preserve"> is in use on the system, run the following commands:</t>
    </r>
    <r>
      <rPr>
        <sz val="11"/>
        <color rgb="FF000000"/>
        <rFont val="Calibri"/>
      </rPr>
      <t xml:space="preserve">
</t>
    </r>
    <r>
      <rPr>
        <sz val="11"/>
        <color rgb="FF000000"/>
        <rFont val="Calibri"/>
      </rPr>
      <t xml:space="preserve">Run the following command to unmask </t>
    </r>
    <r>
      <rPr>
        <b/>
        <sz val="11"/>
        <color rgb="FF000000"/>
        <rFont val="Calibri"/>
      </rPr>
      <t>chrony.service</t>
    </r>
    <r>
      <rPr>
        <sz val="11"/>
        <color rgb="FF000000"/>
        <rFont val="Calibri"/>
      </rPr>
      <t>:</t>
    </r>
    <r>
      <rPr>
        <sz val="11"/>
        <color rgb="FF000000"/>
        <rFont val="Calibri"/>
      </rPr>
      <t xml:space="preserve">
</t>
    </r>
    <r>
      <rPr>
        <sz val="11"/>
        <color rgb="FF006096"/>
        <rFont val="Roboto Condensed"/>
      </rPr>
      <t># systemctl unmask chrony.service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chrony.service</t>
    </r>
    <r>
      <rPr>
        <sz val="11"/>
        <color rgb="FF000000"/>
        <rFont val="Calibri"/>
      </rPr>
      <t>:</t>
    </r>
    <r>
      <rPr>
        <sz val="11"/>
        <color rgb="FF000000"/>
        <rFont val="Calibri"/>
      </rPr>
      <t xml:space="preserve">
</t>
    </r>
    <r>
      <rPr>
        <sz val="11"/>
        <color rgb="FF006096"/>
        <rFont val="Roboto Condensed"/>
      </rPr>
      <t># systemctl --now enable chrony.service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If another time synchronization service is in use on the system, run the following command to remove </t>
    </r>
    <r>
      <rPr>
        <b/>
        <sz val="11"/>
        <color rgb="FF000000"/>
        <rFont val="Calibri"/>
      </rPr>
      <t>chrony</t>
    </r>
    <r>
      <rPr>
        <sz val="11"/>
        <color rgb="FF000000"/>
        <rFont val="Calibri"/>
      </rPr>
      <t>:</t>
    </r>
    <r>
      <rPr>
        <sz val="11"/>
        <color rgb="FF000000"/>
        <rFont val="Calibri"/>
      </rPr>
      <t xml:space="preserve">
</t>
    </r>
    <r>
      <rPr>
        <sz val="11"/>
        <color rgb="FF006096"/>
        <rFont val="Roboto Condensed"/>
      </rPr>
      <t># apt purge chrony</t>
    </r>
    <r>
      <rPr>
        <sz val="11"/>
        <color rgb="FF006096"/>
        <rFont val="Roboto Condensed"/>
      </rPr>
      <t xml:space="preserve">
</t>
    </r>
    <r>
      <rPr>
        <sz val="11"/>
        <color rgb="FF006096"/>
        <rFont val="Roboto Condensed"/>
      </rPr>
      <t># apt autoremove chrony</t>
    </r>
    <r>
      <rPr>
        <sz val="11"/>
        <color rgb="FF006096"/>
        <rFont val="Roboto Condensed"/>
      </rPr>
      <t xml:space="preserve">
</t>
    </r>
  </si>
  <si>
    <r>
      <rPr>
        <sz val="11"/>
        <color rgb="FF000000"/>
        <rFont val="Calibri"/>
      </rPr>
      <t>chrony is a daemon for synchronizing the system clock across the network</t>
    </r>
  </si>
  <si>
    <r>
      <rPr>
        <b/>
        <sz val="11"/>
        <color rgb="FF000000"/>
        <rFont val="Calibri"/>
      </rPr>
      <t>- IF -</t>
    </r>
    <r>
      <rPr>
        <sz val="11"/>
        <color rgb="FF000000"/>
        <rFont val="Calibri"/>
      </rPr>
      <t xml:space="preserve"> chrony is in use on the system, run the following commands:</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enabled:</t>
    </r>
    <r>
      <rPr>
        <sz val="11"/>
        <color rgb="FF000000"/>
        <rFont val="Calibri"/>
      </rPr>
      <t xml:space="preserve">
</t>
    </r>
    <r>
      <rPr>
        <sz val="11"/>
        <color rgb="FF006096"/>
        <rFont val="Roboto Condensed"/>
      </rPr>
      <t># systemctl is-enabled chrony.service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chrony</t>
    </r>
    <r>
      <rPr>
        <sz val="11"/>
        <color rgb="FF000000"/>
        <rFont val="Calibri"/>
      </rPr>
      <t xml:space="preserve"> service is active:</t>
    </r>
    <r>
      <rPr>
        <sz val="11"/>
        <color rgb="FF000000"/>
        <rFont val="Calibri"/>
      </rPr>
      <t xml:space="preserve">
</t>
    </r>
    <r>
      <rPr>
        <sz val="11"/>
        <color rgb="FF006096"/>
        <rFont val="Roboto Condensed"/>
      </rPr>
      <t># systemctl is-active chrony.service</t>
    </r>
    <r>
      <rPr>
        <sz val="11"/>
        <color rgb="FF006096"/>
        <rFont val="Roboto Condensed"/>
      </rPr>
      <t xml:space="preserve">
</t>
    </r>
    <r>
      <rPr>
        <sz val="11"/>
        <color rgb="FF006096"/>
        <rFont val="Roboto Condensed"/>
      </rPr>
      <t>active</t>
    </r>
    <r>
      <rPr>
        <sz val="11"/>
        <color rgb="FF006096"/>
        <rFont val="Roboto Condensed"/>
      </rPr>
      <t xml:space="preserve">
</t>
    </r>
  </si>
  <si>
    <t>Configure cron</t>
  </si>
  <si>
    <t>2.4.1.1</t>
  </si>
  <si>
    <r>
      <rPr>
        <sz val="11"/>
        <rFont val="Calibri"/>
      </rPr>
      <t>Ensure cron daemon is enabled and active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</si>
  <si>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unmask,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unmask "$(systemctl list-unit-files | awk '$1~/^crond?\.service/{print $1}')"</t>
    </r>
    <r>
      <rPr>
        <sz val="11"/>
        <color rgb="FF006096"/>
        <rFont val="Roboto Condensed"/>
      </rPr>
      <t xml:space="preserve">
</t>
    </r>
    <r>
      <rPr>
        <sz val="11"/>
        <color rgb="FF006096"/>
        <rFont val="Roboto Condensed"/>
      </rPr>
      <t># systemctl --now enable "$(systemctl list-unit-files | awk '$1~/^crond?\.service/{print $1}')"</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</si>
  <si>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</si>
  <si>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cron</t>
    </r>
    <r>
      <rPr>
        <sz val="11"/>
        <color rgb="FF000000"/>
        <rFont val="Calibri"/>
      </rPr>
      <t xml:space="preserve"> is enabled:</t>
    </r>
    <r>
      <rPr>
        <sz val="11"/>
        <color rgb="FF000000"/>
        <rFont val="Calibri"/>
      </rPr>
      <t xml:space="preserve">
</t>
    </r>
    <r>
      <rPr>
        <sz val="11"/>
        <color rgb="FF006096"/>
        <rFont val="Roboto Condensed"/>
      </rPr>
      <t># systemctl list-unit-files | awk '$1~/^crond?\.service/{print $2}'</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cron</t>
    </r>
    <r>
      <rPr>
        <sz val="11"/>
        <color rgb="FF000000"/>
        <rFont val="Calibri"/>
      </rPr>
      <t xml:space="preserve"> is active:</t>
    </r>
    <r>
      <rPr>
        <sz val="11"/>
        <color rgb="FF000000"/>
        <rFont val="Calibri"/>
      </rPr>
      <t xml:space="preserve">
</t>
    </r>
    <r>
      <rPr>
        <sz val="11"/>
        <color rgb="FF006096"/>
        <rFont val="Roboto Condensed"/>
      </rPr>
      <t># systemctl list-units | awk '$1~/^crond?\.service/{print $3}'</t>
    </r>
    <r>
      <rPr>
        <sz val="11"/>
        <color rgb="FF006096"/>
        <rFont val="Roboto Condensed"/>
      </rPr>
      <t xml:space="preserve">
</t>
    </r>
    <r>
      <rPr>
        <sz val="11"/>
        <color rgb="FF006096"/>
        <rFont val="Roboto Condensed"/>
      </rPr>
      <t>active</t>
    </r>
    <r>
      <rPr>
        <sz val="11"/>
        <color rgb="FF006096"/>
        <rFont val="Roboto Condensed"/>
      </rPr>
      <t xml:space="preserve">
</t>
    </r>
  </si>
  <si>
    <t>2.4.1.2</t>
  </si>
  <si>
    <r>
      <rPr>
        <sz val="11"/>
        <rFont val="Calibri"/>
      </rPr>
      <t>Ensure permissions on /etc/crontab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</si>
  <si>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og-rwx /etc/crontab</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</si>
  <si>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</si>
  <si>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-Lc 'Access: (%a/%A) Uid: ( %u/ %U) Gid: ( %g/ %G)' /etc/crontab</t>
    </r>
    <r>
      <rPr>
        <sz val="11"/>
        <color rgb="FF006096"/>
        <rFont val="Roboto Condensed"/>
      </rPr>
      <t xml:space="preserve">
</t>
    </r>
    <r>
      <rPr>
        <sz val="11"/>
        <color rgb="FF006096"/>
        <rFont val="Roboto Condensed"/>
      </rPr>
      <t>Access: (600/-rw-------) Uid: ( 0/ root) Gid: ( 0/ root)</t>
    </r>
    <r>
      <rPr>
        <sz val="11"/>
        <color rgb="FF006096"/>
        <rFont val="Roboto Condensed"/>
      </rPr>
      <t xml:space="preserve">
</t>
    </r>
  </si>
  <si>
    <r>
      <rPr>
        <sz val="11"/>
        <color rgb="FF000000"/>
        <rFont val="Calibri"/>
      </rPr>
      <t>Access: (644/-rw-r--r--) Uid: ( 0/ root) Gid: ( 0/ root)</t>
    </r>
  </si>
  <si>
    <t>2.4.1.3</t>
  </si>
  <si>
    <r>
      <rPr>
        <sz val="11"/>
        <rFont val="Calibri"/>
      </rPr>
      <t>Ensure permissions on /etc/cron.hourly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</si>
  <si>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</si>
  <si>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</si>
  <si>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/etc/cron.hourly/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</si>
  <si>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r>
      <rPr>
        <sz val="11"/>
        <color rgb="FF000000"/>
        <rFont val="Calibri"/>
      </rPr>
      <t>Access: (755/drwxr-xr-x) Uid: ( 0/ root) Gid: ( 0/ root)</t>
    </r>
  </si>
  <si>
    <t>2.4.1.4</t>
  </si>
  <si>
    <r>
      <rPr>
        <sz val="11"/>
        <rFont val="Calibri"/>
      </rPr>
      <t>Ensure permissions on /etc/cron.daily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</si>
  <si>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</si>
  <si>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</si>
  <si>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/etc/cron.daily/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</si>
  <si>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2.4.1.5</t>
  </si>
  <si>
    <r>
      <rPr>
        <sz val="11"/>
        <rFont val="Calibri"/>
      </rPr>
      <t>Ensure permissions on /etc/cron.weekly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</si>
  <si>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</si>
  <si>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</si>
  <si>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/etc/cron.weekly/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</si>
  <si>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2.4.1.6</t>
  </si>
  <si>
    <r>
      <rPr>
        <sz val="11"/>
        <rFont val="Calibri"/>
      </rPr>
      <t>Ensure permissions on /etc/cron.monthly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</si>
  <si>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</si>
  <si>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</si>
  <si>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/etc/cron.monthly/</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</si>
  <si>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2.4.1.7</t>
  </si>
  <si>
    <r>
      <rPr>
        <sz val="11"/>
        <rFont val="Calibri"/>
      </rPr>
      <t>Ensure permissions on /etc/cron.d are configured</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</si>
  <si>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commands to set ownership and permissions on the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</si>
  <si>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</si>
  <si>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-Lc 'Access: (%a/%A) Uid: ( %u/ %U) Gid: ( %g/ %G)' /etc/cron.d/</t>
    </r>
    <r>
      <rPr>
        <sz val="11"/>
        <color rgb="FF006096"/>
        <rFont val="Roboto Condensed"/>
      </rPr>
      <t xml:space="preserve">
</t>
    </r>
    <r>
      <rPr>
        <sz val="11"/>
        <color rgb="FF006096"/>
        <rFont val="Roboto Condensed"/>
      </rPr>
      <t>Access: (700/drwx------) Uid: ( 0/ root) Gid: ( 0/ root)</t>
    </r>
    <r>
      <rPr>
        <sz val="11"/>
        <color rgb="FF006096"/>
        <rFont val="Roboto Condensed"/>
      </rPr>
      <t xml:space="preserve">
</t>
    </r>
  </si>
  <si>
    <t>2.4.1.8</t>
  </si>
  <si>
    <r>
      <rPr>
        <sz val="11"/>
        <rFont val="Calibri"/>
      </rPr>
      <t>Ensure crontab is restricted to authorized users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</si>
  <si>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Create </t>
    </r>
    <r>
      <rPr>
        <b/>
        <sz val="11"/>
        <color rgb="FF000000"/>
        <rFont val="Calibri"/>
      </rPr>
      <t>/etc/cron.allow</t>
    </r>
    <r>
      <rPr>
        <sz val="11"/>
        <color rgb="FF000000"/>
        <rFont val="Calibri"/>
      </rPr>
      <t xml:space="preserv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-e "/etc/cron.allow" ] &amp;&amp; touch /etc/cron.allow</t>
    </r>
    <r>
      <rPr>
        <sz val="11"/>
        <color rgb="FF006096"/>
        <rFont val="Roboto Condensed"/>
      </rPr>
      <t xml:space="preserve">
</t>
    </r>
    <r>
      <rPr>
        <sz val="11"/>
        <color rgb="FF006096"/>
        <rFont val="Roboto Condensed"/>
      </rPr>
      <t xml:space="preserve">   chown root:root /etc/cron.allow</t>
    </r>
    <r>
      <rPr>
        <sz val="11"/>
        <color rgb="FF006096"/>
        <rFont val="Roboto Condensed"/>
      </rPr>
      <t xml:space="preserve">
</t>
    </r>
    <r>
      <rPr>
        <sz val="11"/>
        <color rgb="FF006096"/>
        <rFont val="Roboto Condensed"/>
      </rPr>
      <t xml:space="preserve">   chmod u-x,g-wx,o-rwx /etc/cron.allow</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/etc/cron.deny</t>
    </r>
    <r>
      <rPr>
        <sz val="11"/>
        <color rgb="FF000000"/>
        <rFont val="Calibri"/>
      </rPr>
      <t xml:space="preserve"> exists, run the following commands to:</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Change group owner to group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 [ -e "/etc/cron.deny" ] &amp;&amp; chown root:root /etc/cron.deny</t>
    </r>
    <r>
      <rPr>
        <sz val="11"/>
        <color rgb="FF006096"/>
        <rFont val="Roboto Condensed"/>
      </rPr>
      <t xml:space="preserve">
</t>
    </r>
    <r>
      <rPr>
        <sz val="11"/>
        <color rgb="FF006096"/>
        <rFont val="Roboto Condensed"/>
      </rPr>
      <t># [ -e "/etc/cron.deny" ] &amp;&amp; chmod u-x,g-wx,o-rwx /etc/cron.deny</t>
    </r>
    <r>
      <rPr>
        <sz val="11"/>
        <color rgb="FF006096"/>
        <rFont val="Roboto Condensed"/>
      </rPr>
      <t xml:space="preserve">
</t>
    </r>
  </si>
  <si>
    <r>
      <rPr>
        <b/>
        <sz val="11"/>
        <color rgb="FF000000"/>
        <rFont val="Calibri"/>
      </rPr>
      <t>crontab</t>
    </r>
    <r>
      <rPr>
        <sz val="11"/>
        <color rgb="FF000000"/>
        <rFont val="Calibri"/>
      </rPr>
      <t xml:space="preserve"> is the program used to install, deinstall, or list the tables used to drive the cron daemon. Each user can have their own crontab, and though these are files in </t>
    </r>
    <r>
      <rPr>
        <b/>
        <sz val="11"/>
        <color rgb="FF000000"/>
        <rFont val="Calibri"/>
      </rPr>
      <t>/var/spool/cron/crontabs</t>
    </r>
    <r>
      <rPr>
        <sz val="11"/>
        <color rgb="FF000000"/>
        <rFont val="Calibri"/>
      </rPr>
      <t>, they are not intended to be edited directly.</t>
    </r>
    <r>
      <rPr>
        <sz val="11"/>
        <color rgb="FF000000"/>
        <rFont val="Calibri"/>
      </rPr>
      <t xml:space="preserve">
</t>
    </r>
    <r>
      <rPr>
        <sz val="11"/>
        <color rgb="FF000000"/>
        <rFont val="Calibri"/>
      </rPr>
      <t xml:space="preserve">If the </t>
    </r>
    <r>
      <rPr>
        <b/>
        <sz val="11"/>
        <color rgb="FF000000"/>
        <rFont val="Calibri"/>
      </rPr>
      <t>/etc/cron.allow</t>
    </r>
    <r>
      <rPr>
        <sz val="11"/>
        <color rgb="FF000000"/>
        <rFont val="Calibri"/>
      </rPr>
      <t xml:space="preserve"> file exists, then you must be listed (one user per line) therein in order to be allowed to use this command. If the </t>
    </r>
    <r>
      <rPr>
        <b/>
        <sz val="11"/>
        <color rgb="FF000000"/>
        <rFont val="Calibri"/>
      </rPr>
      <t>/etc/cron.allow</t>
    </r>
    <r>
      <rPr>
        <sz val="11"/>
        <color rgb="FF000000"/>
        <rFont val="Calibri"/>
      </rPr>
      <t xml:space="preserve"> file does not exist but the </t>
    </r>
    <r>
      <rPr>
        <b/>
        <sz val="11"/>
        <color rgb="FF000000"/>
        <rFont val="Calibri"/>
      </rPr>
      <t>/etc/cron.deny</t>
    </r>
    <r>
      <rPr>
        <sz val="11"/>
        <color rgb="FF000000"/>
        <rFont val="Calibri"/>
      </rPr>
      <t xml:space="preserve"> file does exist, then you must not be listed in the </t>
    </r>
    <r>
      <rPr>
        <b/>
        <sz val="11"/>
        <color rgb="FF000000"/>
        <rFont val="Calibri"/>
      </rPr>
      <t>/etc/cron.deny</t>
    </r>
    <r>
      <rPr>
        <sz val="11"/>
        <color rgb="FF000000"/>
        <rFont val="Calibri"/>
      </rPr>
      <t xml:space="preserve"> file in order to use this command.</t>
    </r>
    <r>
      <rPr>
        <sz val="11"/>
        <color rgb="FF000000"/>
        <rFont val="Calibri"/>
      </rPr>
      <t xml:space="preserve">
</t>
    </r>
    <r>
      <rPr>
        <sz val="11"/>
        <color rgb="FF000000"/>
        <rFont val="Calibri"/>
      </rPr>
      <t>If neither of these files exists, then depending on site-dependent configuration parameters, only the super user will be allowed to use this command, or all users will be able to use this command.</t>
    </r>
    <r>
      <rPr>
        <sz val="11"/>
        <color rgb="FF000000"/>
        <rFont val="Calibri"/>
      </rPr>
      <t xml:space="preserve">
</t>
    </r>
    <r>
      <rPr>
        <sz val="11"/>
        <color rgb="FF000000"/>
        <rFont val="Calibri"/>
      </rPr>
      <t xml:space="preserve">If both files exist then </t>
    </r>
    <r>
      <rPr>
        <b/>
        <sz val="11"/>
        <color rgb="FF000000"/>
        <rFont val="Calibri"/>
      </rPr>
      <t>/etc/cron.allow</t>
    </r>
    <r>
      <rPr>
        <sz val="11"/>
        <color rgb="FF000000"/>
        <rFont val="Calibri"/>
      </rPr>
      <t xml:space="preserve"> takes precedence. Which means that </t>
    </r>
    <r>
      <rPr>
        <b/>
        <sz val="11"/>
        <color rgb="FF000000"/>
        <rFont val="Calibri"/>
      </rPr>
      <t>/etc/cron.deny</t>
    </r>
    <r>
      <rPr>
        <sz val="11"/>
        <color rgb="FF000000"/>
        <rFont val="Calibri"/>
      </rPr>
      <t xml:space="preserve"> is not considered and your user must be listed in </t>
    </r>
    <r>
      <rPr>
        <b/>
        <sz val="11"/>
        <color rgb="FF000000"/>
        <rFont val="Calibri"/>
      </rPr>
      <t>/etc/cron.allow</t>
    </r>
    <r>
      <rPr>
        <sz val="11"/>
        <color rgb="FF000000"/>
        <rFont val="Calibri"/>
      </rPr>
      <t xml:space="preserve"> in order to be able to use the crontab.</t>
    </r>
    <r>
      <rPr>
        <sz val="11"/>
        <color rgb="FF000000"/>
        <rFont val="Calibri"/>
      </rPr>
      <t xml:space="preserve">
</t>
    </r>
    <r>
      <rPr>
        <sz val="11"/>
        <color rgb="FF000000"/>
        <rFont val="Calibri"/>
      </rPr>
      <t>Regardless of the existence of any of these files, the root administrative user is always allowed to setup a crontab.</t>
    </r>
    <r>
      <rPr>
        <sz val="11"/>
        <color rgb="FF000000"/>
        <rFont val="Calibri"/>
      </rPr>
      <t xml:space="preserve">
</t>
    </r>
    <r>
      <rPr>
        <sz val="11"/>
        <color rgb="FF000000"/>
        <rFont val="Calibri"/>
      </rPr>
      <t xml:space="preserve">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xml:space="preserve">, if they exist, must be either world-readable, or readable by group </t>
    </r>
    <r>
      <rPr>
        <b/>
        <sz val="11"/>
        <color rgb="FF000000"/>
        <rFont val="Calibri"/>
      </rPr>
      <t>crontab</t>
    </r>
    <r>
      <rPr>
        <sz val="11"/>
        <color rgb="FF000000"/>
        <rFont val="Calibri"/>
      </rPr>
      <t>. If they are not, then cron will deny access to all users until the permissions are fixed.</t>
    </r>
    <r>
      <rPr>
        <sz val="11"/>
        <color rgb="FF000000"/>
        <rFont val="Calibri"/>
      </rPr>
      <t xml:space="preserve">
</t>
    </r>
    <r>
      <rPr>
        <sz val="11"/>
        <color rgb="FF000000"/>
        <rFont val="Calibri"/>
      </rPr>
      <t xml:space="preserve">There is one file for each user's crontab under the </t>
    </r>
    <r>
      <rPr>
        <b/>
        <sz val="11"/>
        <color rgb="FF000000"/>
        <rFont val="Calibri"/>
      </rPr>
      <t>/var/spool/cron/crontabs</t>
    </r>
    <r>
      <rPr>
        <sz val="11"/>
        <color rgb="FF000000"/>
        <rFont val="Calibri"/>
      </rPr>
      <t xml:space="preserve"> directory. Users are not allowed to edit the files under that directory directly to ensure that only users allowed by the system to run periodic tasks can add them, and only syntactically correct crontabs will be written there. This is enforced by having the directory writable only by the </t>
    </r>
    <r>
      <rPr>
        <b/>
        <sz val="11"/>
        <color rgb="FF000000"/>
        <rFont val="Calibri"/>
      </rPr>
      <t>crontab</t>
    </r>
    <r>
      <rPr>
        <sz val="11"/>
        <color rgb="FF000000"/>
        <rFont val="Calibri"/>
      </rPr>
      <t xml:space="preserve"> group and configuring crontab command with the setgid bid set for that specific group.</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Even though a given user is not listed in </t>
    </r>
    <r>
      <rPr>
        <b/>
        <sz val="11"/>
        <color rgb="FF000000"/>
        <rFont val="Calibri"/>
      </rPr>
      <t>cron.allow</t>
    </r>
    <r>
      <rPr>
        <sz val="11"/>
        <color rgb="FF000000"/>
        <rFont val="Calibri"/>
      </rPr>
      <t>, cron jobs can still be run as that user</t>
    </r>
    <r>
      <rPr>
        <sz val="11"/>
        <color rgb="FF000000"/>
        <rFont val="Calibri"/>
      </rPr>
      <t xml:space="preserve">
</t>
    </r>
    <r>
      <rPr>
        <sz val="11"/>
        <color rgb="FF000000"/>
        <rFont val="Calibri"/>
      </rPr>
      <t xml:space="preserve">- The files </t>
    </r>
    <r>
      <rPr>
        <b/>
        <sz val="11"/>
        <color rgb="FF000000"/>
        <rFont val="Calibri"/>
      </rPr>
      <t>/etc/cron.allow</t>
    </r>
    <r>
      <rPr>
        <sz val="11"/>
        <color rgb="FF000000"/>
        <rFont val="Calibri"/>
      </rPr>
      <t xml:space="preserve"> and </t>
    </r>
    <r>
      <rPr>
        <b/>
        <sz val="11"/>
        <color rgb="FF000000"/>
        <rFont val="Calibri"/>
      </rPr>
      <t>/etc/cron.deny</t>
    </r>
    <r>
      <rPr>
        <sz val="11"/>
        <color rgb="FF000000"/>
        <rFont val="Calibri"/>
      </rPr>
      <t>, if they exist, only controls administrative access to the crontab command for scheduling and modifying cron jobs</t>
    </r>
  </si>
  <si>
    <r>
      <rPr>
        <b/>
        <sz val="11"/>
        <color rgb="FF000000"/>
        <rFont val="Calibri"/>
      </rPr>
      <t>- IF -</t>
    </r>
    <r>
      <rPr>
        <sz val="11"/>
        <color rgb="FF000000"/>
        <rFont val="Calibri"/>
      </rPr>
      <t xml:space="preserve"> cron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/etc/cron.allow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root</t>
    </r>
    <r>
      <rPr>
        <sz val="11"/>
        <color rgb="FF000000"/>
        <rFont val="Calibri"/>
      </rPr>
      <t xml:space="preserve">
</t>
    </r>
    <r>
      <rPr>
        <sz val="11"/>
        <color rgb="FF006096"/>
        <rFont val="Roboto Condensed"/>
      </rPr>
      <t># stat -Lc 'Access: (%a/%A) Owner: (%U) Group: (%G)' /etc/cron.allow</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Run the following command to verify either </t>
    </r>
    <r>
      <rPr>
        <b/>
        <sz val="11"/>
        <color rgb="FF000000"/>
        <rFont val="Calibri"/>
      </rPr>
      <t>cron.deny</t>
    </r>
    <r>
      <rPr>
        <sz val="11"/>
        <color rgb="FF000000"/>
        <rFont val="Calibri"/>
      </rPr>
      <t xml:space="preserve"> doesn't exist or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 xml:space="preserve">
</t>
    </r>
    <r>
      <rPr>
        <sz val="11"/>
        <color rgb="FF006096"/>
        <rFont val="Roboto Condensed"/>
      </rPr>
      <t># [ -e "/etc/cron.deny" ] &amp;&amp; stat -Lc 'Access: (%a/%A) Owner: (%U) Group: (%G)' /etc/cron.deny</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0000"/>
        <rFont val="Calibri"/>
      </rPr>
      <t xml:space="preserve">
</t>
    </r>
    <r>
      <rPr>
        <sz val="11"/>
        <color rgb="FF000000"/>
        <rFont val="Calibri"/>
      </rPr>
      <t>Verify either nothing is returned or returned value is:</t>
    </r>
    <r>
      <rPr>
        <sz val="11"/>
        <color rgb="FF000000"/>
        <rFont val="Calibri"/>
      </rPr>
      <t xml:space="preserve">
</t>
    </r>
    <r>
      <rPr>
        <sz val="11"/>
        <color rgb="FF006096"/>
        <rFont val="Roboto Condensed"/>
      </rPr>
      <t>Access: (640/-rw-r-----) Owner: (root) Group: (root)</t>
    </r>
    <r>
      <rPr>
        <sz val="11"/>
        <color rgb="FF006096"/>
        <rFont val="Roboto Condensed"/>
      </rPr>
      <t xml:space="preserve">
</t>
    </r>
  </si>
  <si>
    <t>Configure at</t>
  </si>
  <si>
    <t>2.4.2.1</t>
  </si>
  <si>
    <r>
      <rPr>
        <sz val="11"/>
        <rFont val="Calibri"/>
      </rPr>
      <t>Ensure at is restricted to authorized users</t>
    </r>
  </si>
  <si>
    <r>
      <rPr>
        <b/>
        <sz val="11"/>
        <color rgb="FF000000"/>
        <rFont val="Calibri"/>
      </rPr>
      <t>-IF-</t>
    </r>
    <r>
      <rPr>
        <sz val="11"/>
        <color rgb="FF000000"/>
        <rFont val="Calibri"/>
      </rPr>
      <t xml:space="preserve"> at is installed on the system:</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xml:space="preserve">- </t>
    </r>
    <r>
      <rPr>
        <b/>
        <sz val="11"/>
        <color rgb="FF000000"/>
        <rFont val="Calibri"/>
      </rPr>
      <t>/etc/at.allow</t>
    </r>
    <r>
      <rPr>
        <sz val="11"/>
        <color rgb="FF000000"/>
        <rFont val="Calibri"/>
      </rPr>
      <t>:</t>
    </r>
    <r>
      <rPr>
        <sz val="11"/>
        <color rgb="FF000000"/>
        <rFont val="Calibri"/>
      </rPr>
      <t xml:space="preserve">
</t>
    </r>
    <r>
      <rPr>
        <sz val="11"/>
        <color rgb="FF000000"/>
        <rFont val="Calibri"/>
      </rPr>
      <t>- Create the file if it doesn't exist</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0000"/>
        <rFont val="Calibri"/>
      </rPr>
      <t xml:space="preserve">- </t>
    </r>
    <r>
      <rPr>
        <b/>
        <sz val="11"/>
        <color rgb="FF000000"/>
        <rFont val="Calibri"/>
      </rPr>
      <t>-IF-</t>
    </r>
    <r>
      <rPr>
        <sz val="11"/>
        <color rgb="FF000000"/>
        <rFont val="Calibri"/>
      </rPr>
      <t xml:space="preserve"> </t>
    </r>
    <r>
      <rPr>
        <b/>
        <sz val="11"/>
        <color rgb="FF000000"/>
        <rFont val="Calibri"/>
      </rPr>
      <t>/etc/at.deny</t>
    </r>
    <r>
      <rPr>
        <sz val="11"/>
        <color rgb="FF000000"/>
        <rFont val="Calibri"/>
      </rPr>
      <t xml:space="preserve"> exists:</t>
    </r>
    <r>
      <rPr>
        <sz val="11"/>
        <color rgb="FF000000"/>
        <rFont val="Calibri"/>
      </rPr>
      <t xml:space="preserve">
</t>
    </r>
    <r>
      <rPr>
        <sz val="11"/>
        <color rgb="FF000000"/>
        <rFont val="Calibri"/>
      </rPr>
      <t xml:space="preserve">- Change owner or user </t>
    </r>
    <r>
      <rPr>
        <b/>
        <sz val="11"/>
        <color rgb="FF000000"/>
        <rFont val="Calibri"/>
      </rPr>
      <t>root</t>
    </r>
    <r>
      <rPr>
        <sz val="11"/>
        <color rgb="FF000000"/>
        <rFont val="Calibri"/>
      </rPr>
      <t xml:space="preserve">
</t>
    </r>
    <r>
      <rPr>
        <sz val="11"/>
        <color rgb="FF000000"/>
        <rFont val="Calibri"/>
      </rPr>
      <t xml:space="preserve">- If group </t>
    </r>
    <r>
      <rPr>
        <b/>
        <sz val="11"/>
        <color rgb="FF000000"/>
        <rFont val="Calibri"/>
      </rPr>
      <t>daemon</t>
    </r>
    <r>
      <rPr>
        <sz val="11"/>
        <color rgb="FF000000"/>
        <rFont val="Calibri"/>
      </rPr>
      <t xml:space="preserve"> exists, change to group </t>
    </r>
    <r>
      <rPr>
        <b/>
        <sz val="11"/>
        <color rgb="FF000000"/>
        <rFont val="Calibri"/>
      </rPr>
      <t>daemon</t>
    </r>
    <r>
      <rPr>
        <sz val="11"/>
        <color rgb="FF000000"/>
        <rFont val="Calibri"/>
      </rPr>
      <t xml:space="preserve">, else change group to </t>
    </r>
    <r>
      <rPr>
        <b/>
        <sz val="11"/>
        <color rgb="FF000000"/>
        <rFont val="Calibri"/>
      </rPr>
      <t>root</t>
    </r>
    <r>
      <rPr>
        <sz val="11"/>
        <color rgb="FF000000"/>
        <rFont val="Calibri"/>
      </rPr>
      <t xml:space="preserve">
</t>
    </r>
    <r>
      <rPr>
        <sz val="11"/>
        <color rgb="FF000000"/>
        <rFont val="Calibri"/>
      </rPr>
      <t xml:space="preserve">- Change mode to </t>
    </r>
    <r>
      <rPr>
        <b/>
        <sz val="11"/>
        <color rgb="FF000000"/>
        <rFont val="Calibri"/>
      </rPr>
      <t>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grep -Pq -- '^daemon\b' /etc/group &amp;&amp; l_group="daemon" || l_group="root"</t>
    </r>
    <r>
      <rPr>
        <sz val="11"/>
        <color rgb="FF006096"/>
        <rFont val="Roboto Condensed"/>
      </rPr>
      <t xml:space="preserve">
</t>
    </r>
    <r>
      <rPr>
        <sz val="11"/>
        <color rgb="FF006096"/>
        <rFont val="Roboto Condensed"/>
      </rPr>
      <t xml:space="preserve">   [ ! -e "/etc/at.allow" ] &amp;&amp; touch /etc/at.allow</t>
    </r>
    <r>
      <rPr>
        <sz val="11"/>
        <color rgb="FF006096"/>
        <rFont val="Roboto Condensed"/>
      </rPr>
      <t xml:space="preserve">
</t>
    </r>
    <r>
      <rPr>
        <sz val="11"/>
        <color rgb="FF006096"/>
        <rFont val="Roboto Condensed"/>
      </rPr>
      <t xml:space="preserve">   chown root:"$l_group" /etc/at.allow</t>
    </r>
    <r>
      <rPr>
        <sz val="11"/>
        <color rgb="FF006096"/>
        <rFont val="Roboto Condensed"/>
      </rPr>
      <t xml:space="preserve">
</t>
    </r>
    <r>
      <rPr>
        <sz val="11"/>
        <color rgb="FF006096"/>
        <rFont val="Roboto Condensed"/>
      </rPr>
      <t xml:space="preserve">   chmod u-x,g-wx,o-rwx /etc/at.allow</t>
    </r>
    <r>
      <rPr>
        <sz val="11"/>
        <color rgb="FF006096"/>
        <rFont val="Roboto Condensed"/>
      </rPr>
      <t xml:space="preserve">
</t>
    </r>
    <r>
      <rPr>
        <sz val="11"/>
        <color rgb="FF006096"/>
        <rFont val="Roboto Condensed"/>
      </rPr>
      <t xml:space="preserve">   [ -e "/etc/at.deny" ] &amp;&amp; chown root:"$l_group" /etc/at.deny</t>
    </r>
    <r>
      <rPr>
        <sz val="11"/>
        <color rgb="FF006096"/>
        <rFont val="Roboto Condensed"/>
      </rPr>
      <t xml:space="preserve">
</t>
    </r>
    <r>
      <rPr>
        <sz val="11"/>
        <color rgb="FF006096"/>
        <rFont val="Roboto Condensed"/>
      </rPr>
      <t xml:space="preserve">   [ -e "/etc/at.deny" ] &amp;&amp; chmod u-x,g-wx,o-rwx /etc/at.deny</t>
    </r>
    <r>
      <rPr>
        <sz val="11"/>
        <color rgb="FF006096"/>
        <rFont val="Roboto Condensed"/>
      </rPr>
      <t xml:space="preserve">
</t>
    </r>
    <r>
      <rPr>
        <sz val="11"/>
        <color rgb="FF006096"/>
        <rFont val="Roboto Condensed"/>
      </rPr>
      <t>}</t>
    </r>
    <r>
      <rPr>
        <sz val="11"/>
        <color rgb="FF006096"/>
        <rFont val="Roboto Condensed"/>
      </rPr>
      <t xml:space="preserve">
</t>
    </r>
  </si>
  <si>
    <r>
      <rPr>
        <b/>
        <sz val="11"/>
        <color rgb="FF000000"/>
        <rFont val="Calibri"/>
      </rPr>
      <t>at</t>
    </r>
    <r>
      <rPr>
        <sz val="11"/>
        <color rgb="FF000000"/>
        <rFont val="Calibri"/>
      </rPr>
      <t xml:space="preserve"> allows fairly complex time specifications, extending the POSIX.2 standard. It accepts times of the form HH:MM to run a job at a specific time of day. (If that time is already past, the next day is assumed.) You may also specify midnight, noon, or teatime (4pm) and you can have a time-of-day suffixed with AM or PM for running in the morning or the evening. You can also say what day the job will be run, by giving a date in the form month-name day with an optional year, or giving a date of the form MMDD[CC]YY, MM/DD/[CC]YY,  DD.MM.[CC]YY or [CC]YY-MM-DD. The specification of a date must follow the specification of the time of day. You can also give times like now + count time-units, where the time-units can be minutes, hours, days, or weeks and you can tell at to run the job today by suffixing the time with today and to run the job tomorrow by suffixing the time with tomorrow.</t>
    </r>
    <r>
      <rPr>
        <sz val="11"/>
        <color rgb="FF000000"/>
        <rFont val="Calibri"/>
      </rPr>
      <t xml:space="preserve">
</t>
    </r>
    <r>
      <rPr>
        <sz val="11"/>
        <color rgb="FF000000"/>
        <rFont val="Calibri"/>
      </rPr>
      <t xml:space="preserve">The </t>
    </r>
    <r>
      <rPr>
        <b/>
        <sz val="11"/>
        <color rgb="FF000000"/>
        <rFont val="Calibri"/>
      </rPr>
      <t>/etc/at.allow</t>
    </r>
    <r>
      <rPr>
        <sz val="11"/>
        <color rgb="FF000000"/>
        <rFont val="Calibri"/>
      </rPr>
      <t xml:space="preserve"> and </t>
    </r>
    <r>
      <rPr>
        <b/>
        <sz val="11"/>
        <color rgb="FF000000"/>
        <rFont val="Calibri"/>
      </rPr>
      <t>/etc/at.deny</t>
    </r>
    <r>
      <rPr>
        <sz val="11"/>
        <color rgb="FF000000"/>
        <rFont val="Calibri"/>
      </rPr>
      <t xml:space="preserve"> files determine which user can submit commands for later execution via at or batch. The format of the files is a list of usernames, one on each line. Whitespace is not permitted. If the file </t>
    </r>
    <r>
      <rPr>
        <b/>
        <sz val="11"/>
        <color rgb="FF000000"/>
        <rFont val="Calibri"/>
      </rPr>
      <t>/etc/at.allow</t>
    </r>
    <r>
      <rPr>
        <sz val="11"/>
        <color rgb="FF000000"/>
        <rFont val="Calibri"/>
      </rPr>
      <t xml:space="preserve"> exists, only usernames mentioned in it are allowed to use at. If </t>
    </r>
    <r>
      <rPr>
        <b/>
        <sz val="11"/>
        <color rgb="FF000000"/>
        <rFont val="Calibri"/>
      </rPr>
      <t>/etc/at.allow</t>
    </r>
    <r>
      <rPr>
        <sz val="11"/>
        <color rgb="FF000000"/>
        <rFont val="Calibri"/>
      </rPr>
      <t xml:space="preserve"> does not exist, </t>
    </r>
    <r>
      <rPr>
        <b/>
        <sz val="11"/>
        <color rgb="FF000000"/>
        <rFont val="Calibri"/>
      </rPr>
      <t>/etc/at.deny</t>
    </r>
    <r>
      <rPr>
        <sz val="11"/>
        <color rgb="FF000000"/>
        <rFont val="Calibri"/>
      </rPr>
      <t xml:space="preserve"> is checked, every username not mentioned in it is then allowed to use at. An empty </t>
    </r>
    <r>
      <rPr>
        <b/>
        <sz val="11"/>
        <color rgb="FF000000"/>
        <rFont val="Calibri"/>
      </rPr>
      <t>/etc/at.deny</t>
    </r>
    <r>
      <rPr>
        <sz val="11"/>
        <color rgb="FF000000"/>
        <rFont val="Calibri"/>
      </rPr>
      <t xml:space="preserve"> means that every user may use at. If neither file exists, only the superuser is allowed to use at.</t>
    </r>
  </si>
  <si>
    <r>
      <rPr>
        <b/>
        <sz val="11"/>
        <color rgb="FF000000"/>
        <rFont val="Calibri"/>
      </rPr>
      <t>-IF-</t>
    </r>
    <r>
      <rPr>
        <sz val="11"/>
        <color rgb="FF000000"/>
        <rFont val="Calibri"/>
      </rPr>
      <t xml:space="preserve"> at is installed on the system:</t>
    </r>
    <r>
      <rPr>
        <sz val="11"/>
        <color rgb="FF000000"/>
        <rFont val="Calibri"/>
      </rPr>
      <t xml:space="preserve">
</t>
    </r>
    <r>
      <rPr>
        <sz val="11"/>
        <color rgb="FF000000"/>
        <rFont val="Calibri"/>
      </rPr>
      <t xml:space="preserve">Run the following command to verify </t>
    </r>
    <r>
      <rPr>
        <b/>
        <sz val="11"/>
        <color rgb="FF000000"/>
        <rFont val="Calibri"/>
      </rPr>
      <t>/etc/at.allow</t>
    </r>
    <r>
      <rPr>
        <sz val="11"/>
        <color rgb="FF000000"/>
        <rFont val="Calibri"/>
      </rPr>
      <t>:</t>
    </r>
    <r>
      <rPr>
        <sz val="11"/>
        <color rgb="FF000000"/>
        <rFont val="Calibri"/>
      </rPr>
      <t xml:space="preserve">
</t>
    </r>
    <r>
      <rPr>
        <sz val="11"/>
        <color rgb="FF000000"/>
        <rFont val="Calibri"/>
      </rPr>
      <t>- Exists</t>
    </r>
    <r>
      <rPr>
        <sz val="11"/>
        <color rgb="FF000000"/>
        <rFont val="Calibri"/>
      </rPr>
      <t xml:space="preserve">
</t>
    </r>
    <r>
      <rPr>
        <sz val="11"/>
        <color rgb="FF000000"/>
        <rFont val="Calibri"/>
      </rPr>
      <t xml:space="preserve">- Is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Is owned by the user </t>
    </r>
    <r>
      <rPr>
        <b/>
        <sz val="11"/>
        <color rgb="FF000000"/>
        <rFont val="Calibri"/>
      </rPr>
      <t>root</t>
    </r>
    <r>
      <rPr>
        <sz val="11"/>
        <color rgb="FF000000"/>
        <rFont val="Calibri"/>
      </rPr>
      <t xml:space="preserve">
</t>
    </r>
    <r>
      <rPr>
        <sz val="11"/>
        <color rgb="FF000000"/>
        <rFont val="Calibri"/>
      </rPr>
      <t xml:space="preserve">- Is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stat -Lc 'Access: (%a/%A) Owner: (%U) Group: (%G)' /etc/at.allow</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0000"/>
        <rFont val="Calibri"/>
      </rPr>
      <t xml:space="preserve">
</t>
    </r>
    <r>
      <rPr>
        <sz val="11"/>
        <color rgb="FF000000"/>
        <rFont val="Calibri"/>
      </rPr>
      <t xml:space="preserve">Verify mode is </t>
    </r>
    <r>
      <rPr>
        <b/>
        <sz val="11"/>
        <color rgb="FF000000"/>
        <rFont val="Calibri"/>
      </rPr>
      <t>640</t>
    </r>
    <r>
      <rPr>
        <sz val="11"/>
        <color rgb="FF000000"/>
        <rFont val="Calibri"/>
      </rPr>
      <t xml:space="preserve">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r>
      <rPr>
        <sz val="11"/>
        <color rgb="FF000000"/>
        <rFont val="Calibri"/>
      </rPr>
      <t xml:space="preserve">
</t>
    </r>
    <r>
      <rPr>
        <sz val="11"/>
        <color rgb="FF000000"/>
        <rFont val="Calibri"/>
      </rPr>
      <t xml:space="preserve">Run the following command to verify </t>
    </r>
    <r>
      <rPr>
        <b/>
        <sz val="11"/>
        <color rgb="FF000000"/>
        <rFont val="Calibri"/>
      </rPr>
      <t>at.deny</t>
    </r>
    <r>
      <rPr>
        <sz val="11"/>
        <color rgb="FF000000"/>
        <rFont val="Calibri"/>
      </rPr>
      <t xml:space="preserve"> doesn't exist, </t>
    </r>
    <r>
      <rPr>
        <b/>
        <sz val="11"/>
        <color rgb="FF000000"/>
        <rFont val="Calibri"/>
      </rPr>
      <t>-OR-</t>
    </r>
    <r>
      <rPr>
        <sz val="11"/>
        <color rgb="FF000000"/>
        <rFont val="Calibri"/>
      </rPr>
      <t xml:space="preserve"> is:</t>
    </r>
    <r>
      <rPr>
        <sz val="11"/>
        <color rgb="FF000000"/>
        <rFont val="Calibri"/>
      </rPr>
      <t xml:space="preserve">
</t>
    </r>
    <r>
      <rPr>
        <sz val="11"/>
        <color rgb="FF000000"/>
        <rFont val="Calibri"/>
      </rPr>
      <t xml:space="preserve">- Mode </t>
    </r>
    <r>
      <rPr>
        <b/>
        <sz val="11"/>
        <color rgb="FF000000"/>
        <rFont val="Calibri"/>
      </rPr>
      <t>0640</t>
    </r>
    <r>
      <rPr>
        <sz val="11"/>
        <color rgb="FF000000"/>
        <rFont val="Calibri"/>
      </rPr>
      <t xml:space="preserve"> or more restrictive</t>
    </r>
    <r>
      <rPr>
        <sz val="11"/>
        <color rgb="FF000000"/>
        <rFont val="Calibri"/>
      </rPr>
      <t xml:space="preserve">
</t>
    </r>
    <r>
      <rPr>
        <sz val="11"/>
        <color rgb="FF000000"/>
        <rFont val="Calibri"/>
      </rPr>
      <t xml:space="preserve">- Owned by the user </t>
    </r>
    <r>
      <rPr>
        <b/>
        <sz val="11"/>
        <color rgb="FF000000"/>
        <rFont val="Calibri"/>
      </rPr>
      <t>root</t>
    </r>
    <r>
      <rPr>
        <sz val="11"/>
        <color rgb="FF000000"/>
        <rFont val="Calibri"/>
      </rPr>
      <t xml:space="preserve">
</t>
    </r>
    <r>
      <rPr>
        <sz val="11"/>
        <color rgb="FF000000"/>
        <rFont val="Calibri"/>
      </rPr>
      <t xml:space="preserve">- Group owned by the group </t>
    </r>
    <r>
      <rPr>
        <b/>
        <sz val="11"/>
        <color rgb="FF000000"/>
        <rFont val="Calibri"/>
      </rPr>
      <t>daemon</t>
    </r>
    <r>
      <rPr>
        <sz val="11"/>
        <color rgb="FF000000"/>
        <rFont val="Calibri"/>
      </rPr>
      <t xml:space="preserve"> or group </t>
    </r>
    <r>
      <rPr>
        <b/>
        <sz val="11"/>
        <color rgb="FF000000"/>
        <rFont val="Calibri"/>
      </rPr>
      <t>root</t>
    </r>
    <r>
      <rPr>
        <sz val="11"/>
        <color rgb="FF000000"/>
        <rFont val="Calibri"/>
      </rPr>
      <t xml:space="preserve">
</t>
    </r>
    <r>
      <rPr>
        <sz val="11"/>
        <color rgb="FF006096"/>
        <rFont val="Roboto Condensed"/>
      </rPr>
      <t># [ -e "/etc/at.deny" ] &amp;&amp; stat -Lc 'Access: (%a/%A) Owner: (%U) Group: (%G)' /etc/at.deny</t>
    </r>
    <r>
      <rPr>
        <sz val="11"/>
        <color rgb="FF006096"/>
        <rFont val="Roboto Condensed"/>
      </rPr>
      <t xml:space="preserve">
</t>
    </r>
    <r>
      <rPr>
        <sz val="11"/>
        <color rgb="FF006096"/>
        <rFont val="Roboto Condensed"/>
      </rPr>
      <t>Access: (640/-rw-r-----) Owner: (root) Group: (daemon)</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Access: (640/-rw-r-----) Owner: (root) Group: (root)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0000"/>
        <rFont val="Calibri"/>
      </rPr>
      <t xml:space="preserve">If a value is returned, Verify mode is 640 or more restrictive, owner is </t>
    </r>
    <r>
      <rPr>
        <b/>
        <sz val="11"/>
        <color rgb="FF000000"/>
        <rFont val="Calibri"/>
      </rPr>
      <t>root</t>
    </r>
    <r>
      <rPr>
        <sz val="11"/>
        <color rgb="FF000000"/>
        <rFont val="Calibri"/>
      </rPr>
      <t xml:space="preserve">, and group is </t>
    </r>
    <r>
      <rPr>
        <b/>
        <sz val="11"/>
        <color rgb="FF000000"/>
        <rFont val="Calibri"/>
      </rPr>
      <t>daemon</t>
    </r>
    <r>
      <rPr>
        <sz val="11"/>
        <color rgb="FF000000"/>
        <rFont val="Calibri"/>
      </rPr>
      <t xml:space="preserve"> or </t>
    </r>
    <r>
      <rPr>
        <b/>
        <sz val="11"/>
        <color rgb="FF000000"/>
        <rFont val="Calibri"/>
      </rPr>
      <t>root</t>
    </r>
  </si>
  <si>
    <t>Configure Network Devices</t>
  </si>
  <si>
    <t>3.1.1</t>
  </si>
  <si>
    <r>
      <rPr>
        <sz val="11"/>
        <rFont val="Calibri"/>
      </rPr>
      <t>Ensure IPv6 status is identified</t>
    </r>
  </si>
  <si>
    <r>
      <rPr>
        <sz val="11"/>
        <color rgb="FF000000"/>
        <rFont val="Calibri"/>
      </rPr>
      <t>Enable or disable IPv6 in accordance with system requirements and local site policy</t>
    </r>
  </si>
  <si>
    <r>
      <rPr>
        <sz val="11"/>
        <color rgb="FF000000"/>
        <rFont val="Calibri"/>
      </rPr>
      <t>Internet Protocol Version 6 (IPv6) is the most recent version of Internet Protocol (IP). It's designed to supply IP addressing and additional security to support the predicted growth of connected devices. IPv6 is based on 128-bit addressing and can support 340 undecillion, which is 340 trillion3 addresses.</t>
    </r>
    <r>
      <rPr>
        <sz val="11"/>
        <color rgb="FF000000"/>
        <rFont val="Calibri"/>
      </rPr>
      <t xml:space="preserve">
</t>
    </r>
    <r>
      <rPr>
        <sz val="11"/>
        <color rgb="FF000000"/>
        <rFont val="Calibri"/>
      </rPr>
      <t>Features of IPv6</t>
    </r>
    <r>
      <rPr>
        <sz val="11"/>
        <color rgb="FF000000"/>
        <rFont val="Calibri"/>
      </rPr>
      <t xml:space="preserve">
</t>
    </r>
    <r>
      <rPr>
        <sz val="11"/>
        <color rgb="FF000000"/>
        <rFont val="Calibri"/>
      </rPr>
      <t>- Hierarchical addressing and routing infrastructure</t>
    </r>
    <r>
      <rPr>
        <sz val="11"/>
        <color rgb="FF000000"/>
        <rFont val="Calibri"/>
      </rPr>
      <t xml:space="preserve">
</t>
    </r>
    <r>
      <rPr>
        <sz val="11"/>
        <color rgb="FF000000"/>
        <rFont val="Calibri"/>
      </rPr>
      <t>- Stateful and Stateless configuration</t>
    </r>
    <r>
      <rPr>
        <sz val="11"/>
        <color rgb="FF000000"/>
        <rFont val="Calibri"/>
      </rPr>
      <t xml:space="preserve">
</t>
    </r>
    <r>
      <rPr>
        <sz val="11"/>
        <color rgb="FF000000"/>
        <rFont val="Calibri"/>
      </rPr>
      <t>- Support for quality of service (QoS)</t>
    </r>
    <r>
      <rPr>
        <sz val="11"/>
        <color rgb="FF000000"/>
        <rFont val="Calibri"/>
      </rPr>
      <t xml:space="preserve">
</t>
    </r>
    <r>
      <rPr>
        <sz val="11"/>
        <color rgb="FF000000"/>
        <rFont val="Calibri"/>
      </rPr>
      <t>- An ideal protocol for neighboring node interaction</t>
    </r>
  </si>
  <si>
    <r>
      <rPr>
        <sz val="11"/>
        <color rgb="FF000000"/>
        <rFont val="Calibri"/>
      </rPr>
      <t>IETF RFC 4038 recommends that applications are built with an assumption of dual stack.</t>
    </r>
    <r>
      <rPr>
        <sz val="11"/>
        <color rgb="FF000000"/>
        <rFont val="Calibri"/>
      </rPr>
      <t xml:space="preserve">
</t>
    </r>
    <r>
      <rPr>
        <sz val="11"/>
        <color rgb="FF000000"/>
        <rFont val="Calibri"/>
      </rPr>
      <t>When enabled, IPv6 will require additional configuration to reduce risk to the system.</t>
    </r>
  </si>
  <si>
    <r>
      <rPr>
        <sz val="11"/>
        <color rgb="FF000000"/>
        <rFont val="Calibri"/>
      </rPr>
      <t>Run the following to identify if IPv6 is enabled on the system:</t>
    </r>
    <r>
      <rPr>
        <sz val="11"/>
        <color rgb="FF000000"/>
        <rFont val="Calibri"/>
      </rPr>
      <t xml:space="preserve">
</t>
    </r>
    <r>
      <rPr>
        <sz val="11"/>
        <color rgb="FF006096"/>
        <rFont val="Roboto Condensed"/>
      </rPr>
      <t># grep -Pqs '^\h*0\b' /sys/module/ipv6/parameters/disable &amp;&amp; echo -e "\n - IPv6 is enabled\n" || echo -e "\n - IPv6 is not enabled\n"</t>
    </r>
    <r>
      <rPr>
        <sz val="11"/>
        <color rgb="FF006096"/>
        <rFont val="Roboto Condensed"/>
      </rPr>
      <t xml:space="preserve">
</t>
    </r>
  </si>
  <si>
    <r>
      <rPr>
        <sz val="11"/>
        <color rgb="FF000000"/>
        <rFont val="Calibri"/>
      </rPr>
      <t>IPv6 is enabled</t>
    </r>
  </si>
  <si>
    <t>3.1.2</t>
  </si>
  <si>
    <r>
      <rPr>
        <sz val="11"/>
        <rFont val="Calibri"/>
      </rPr>
      <t>Ensure wireless interfaces are disabled</t>
    </r>
  </si>
  <si>
    <r>
      <rPr>
        <sz val="11"/>
        <color rgb="FF000000"/>
        <rFont val="Calibri"/>
      </rPr>
      <t>Run the following script to disable any wireless interfaces: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modprobe -n -v "$l_mname" | grep -P -- '^\h*install \/bin\/(true|false)'; then</t>
    </r>
    <r>
      <rPr>
        <sz val="11"/>
        <color rgb="FF006096"/>
        <rFont val="Roboto Condensed"/>
      </rPr>
      <t xml:space="preserve">
</t>
    </r>
    <r>
      <rPr>
        <sz val="11"/>
        <color rgb="FF006096"/>
        <rFont val="Roboto Condensed"/>
      </rPr>
      <t xml:space="preserve">         echo -e " - setting module: \"$l_mname\" to be un-loadable"</t>
    </r>
    <r>
      <rPr>
        <sz val="11"/>
        <color rgb="FF006096"/>
        <rFont val="Roboto Condensed"/>
      </rPr>
      <t xml:space="preserve">
</t>
    </r>
    <r>
      <rPr>
        <sz val="11"/>
        <color rgb="FF006096"/>
        <rFont val="Roboto Condensed"/>
      </rPr>
      <t xml:space="preserve">         echo -e "install $l_mname /bin/false"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grep -Pq -- "^\h*blacklist\h+$l_mname\b" /etc/modprobe.d/*; then</t>
    </r>
    <r>
      <rPr>
        <sz val="11"/>
        <color rgb="FF006096"/>
        <rFont val="Roboto Condensed"/>
      </rPr>
      <t xml:space="preserve">
</t>
    </r>
    <r>
      <rPr>
        <sz val="11"/>
        <color rgb="FF006096"/>
        <rFont val="Roboto Condensed"/>
      </rPr>
      <t xml:space="preserve">         echo -e " - deny listing \"$l_mname\""</t>
    </r>
    <r>
      <rPr>
        <sz val="11"/>
        <color rgb="FF006096"/>
        <rFont val="Roboto Condensed"/>
      </rPr>
      <t xml:space="preserve">
</t>
    </r>
    <r>
      <rPr>
        <sz val="11"/>
        <color rgb="FF006096"/>
        <rFont val="Roboto Condensed"/>
      </rPr>
      <t xml:space="preserve">         echo -e "blacklist $l_mname" &gt;&gt; /etc/modprobe.d/"$l_mname".conf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module_fix</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</si>
  <si>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</si>
  <si>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</si>
  <si>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how module will be loaded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is the module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if modprobe --showconfig | grep -Pq -- "^\h*blacklist\h+$l_mname\b"; then</t>
    </r>
    <r>
      <rPr>
        <sz val="11"/>
        <color rgb="FF006096"/>
        <rFont val="Roboto Condensed"/>
      </rPr>
      <t xml:space="preserve">
</t>
    </r>
    <r>
      <rPr>
        <sz val="11"/>
        <color rgb="FF006096"/>
        <rFont val="Roboto Condensed"/>
      </rPr>
      <t xml:space="preserve">         l_output="$l_output\n - module: \"$l_mname\" is deny listed in: \"$(grep -Pl -- "^\h*blacklist\h+$l_mname\b" /etc/modprobe.d/*)\""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l_dname=$(for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l_mname in $l_dname; do</t>
    </r>
    <r>
      <rPr>
        <sz val="11"/>
        <color rgb="FF006096"/>
        <rFont val="Roboto Condensed"/>
      </rPr>
      <t xml:space="preserve">
</t>
    </r>
    <r>
      <rPr>
        <sz val="11"/>
        <color rgb="FF006096"/>
        <rFont val="Roboto Condensed"/>
      </rPr>
      <t xml:space="preserve">         module_chk</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echo -e "\n - System has no wireless NICs installed"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</si>
  <si>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3.1.3</t>
  </si>
  <si>
    <r>
      <rPr>
        <sz val="11"/>
        <rFont val="Calibri"/>
      </rPr>
      <t>Ensure bluetooth services are not in use</t>
    </r>
  </si>
  <si>
    <r>
      <rPr>
        <sz val="11"/>
        <color rgb="FF000000"/>
        <rFont val="Calibri"/>
      </rPr>
      <t xml:space="preserve">Run the following commands to stop </t>
    </r>
    <r>
      <rPr>
        <b/>
        <sz val="11"/>
        <color rgb="FF000000"/>
        <rFont val="Calibri"/>
      </rPr>
      <t>bluetooth.service</t>
    </r>
    <r>
      <rPr>
        <sz val="11"/>
        <color rgb="FF000000"/>
        <rFont val="Calibri"/>
      </rPr>
      <t xml:space="preserve">, and remove the </t>
    </r>
    <r>
      <rPr>
        <b/>
        <sz val="11"/>
        <color rgb="FF000000"/>
        <rFont val="Calibri"/>
      </rPr>
      <t>bluez</t>
    </r>
    <r>
      <rPr>
        <sz val="11"/>
        <color rgb="FF000000"/>
        <rFont val="Calibri"/>
      </rPr>
      <t xml:space="preserve"> package:</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apt purge bluez</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commands to stop and mask </t>
    </r>
    <r>
      <rPr>
        <b/>
        <sz val="11"/>
        <color rgb="FF000000"/>
        <rFont val="Calibri"/>
      </rPr>
      <t>bluetooth.service</t>
    </r>
    <r>
      <rPr>
        <sz val="11"/>
        <color rgb="FF000000"/>
        <rFont val="Calibri"/>
      </rPr>
      <t>:</t>
    </r>
    <r>
      <rPr>
        <sz val="11"/>
        <color rgb="FF000000"/>
        <rFont val="Calibri"/>
      </rPr>
      <t xml:space="preserve">
</t>
    </r>
    <r>
      <rPr>
        <sz val="11"/>
        <color rgb="FF006096"/>
        <rFont val="Roboto Condensed"/>
      </rPr>
      <t># systemctl stop bluetooth.service</t>
    </r>
    <r>
      <rPr>
        <sz val="11"/>
        <color rgb="FF006096"/>
        <rFont val="Roboto Condensed"/>
      </rPr>
      <t xml:space="preserve">
</t>
    </r>
    <r>
      <rPr>
        <sz val="11"/>
        <color rgb="FF006096"/>
        <rFont val="Roboto Condensed"/>
      </rPr>
      <t># systemctl mask bluetooth.service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reboot may be required</t>
    </r>
  </si>
  <si>
    <r>
      <rPr>
        <sz val="11"/>
        <color rgb="FF000000"/>
        <rFont val="Calibri"/>
      </rPr>
      <t>Bluetooth is a short-range wireless technology standard that is used for exchanging data between devices over short distances. It employs UHF radio waves in the ISM bands, from 2.402 GHz to 2.48 GHz. It is mainly used as an alternative to wire connections.</t>
    </r>
  </si>
  <si>
    <r>
      <rPr>
        <sz val="11"/>
        <color rgb="FF000000"/>
        <rFont val="Calibri"/>
      </rPr>
      <t>Many personal electronic devices (PEDs) use Bluetooth technology. For example, you may be able to operate your computer with a wireless keyboard. Disabling Bluetooth will prevent these devices from connecting to the system.</t>
    </r>
    <r>
      <rPr>
        <sz val="11"/>
        <color rgb="FF000000"/>
        <rFont val="Calibri"/>
      </rPr>
      <t xml:space="preserve">
</t>
    </r>
    <r>
      <rPr>
        <sz val="11"/>
        <color rgb="FF000000"/>
        <rFont val="Calibri"/>
      </rPr>
      <t xml:space="preserve">There may be packages that are dependent on the </t>
    </r>
    <r>
      <rPr>
        <b/>
        <sz val="11"/>
        <color rgb="FF000000"/>
        <rFont val="Calibri"/>
      </rPr>
      <t>bluez</t>
    </r>
    <r>
      <rPr>
        <sz val="11"/>
        <color rgb="FF000000"/>
        <rFont val="Calibri"/>
      </rPr>
      <t xml:space="preserve"> package.  If the </t>
    </r>
    <r>
      <rPr>
        <b/>
        <sz val="11"/>
        <color rgb="FF000000"/>
        <rFont val="Calibri"/>
      </rPr>
      <t>bluez</t>
    </r>
    <r>
      <rPr>
        <sz val="11"/>
        <color rgb="FF000000"/>
        <rFont val="Calibri"/>
      </rPr>
      <t xml:space="preserve"> package is removed, these dependent packages will be removed as well. Before removing the </t>
    </r>
    <r>
      <rPr>
        <b/>
        <sz val="11"/>
        <color rgb="FF000000"/>
        <rFont val="Calibri"/>
      </rPr>
      <t>bluez</t>
    </r>
    <r>
      <rPr>
        <sz val="11"/>
        <color rgb="FF000000"/>
        <rFont val="Calibri"/>
      </rPr>
      <t xml:space="preserve"> package, review any dependent packages to determine if they are required on the system.</t>
    </r>
    <r>
      <rPr>
        <sz val="11"/>
        <color rgb="FF000000"/>
        <rFont val="Calibri"/>
      </rPr>
      <t xml:space="preserve">
</t>
    </r>
    <r>
      <rPr>
        <b/>
        <sz val="11"/>
        <color rgb="FF000000"/>
        <rFont val="Calibri"/>
      </rPr>
      <t>-IF-</t>
    </r>
    <r>
      <rPr>
        <sz val="11"/>
        <color rgb="FF000000"/>
        <rFont val="Calibri"/>
      </rPr>
      <t xml:space="preserve"> a dependent package is required: stop and mask </t>
    </r>
    <r>
      <rPr>
        <b/>
        <sz val="11"/>
        <color rgb="FF000000"/>
        <rFont val="Calibri"/>
      </rPr>
      <t>bluetooth.service</t>
    </r>
    <r>
      <rPr>
        <sz val="11"/>
        <color rgb="FF000000"/>
        <rFont val="Calibri"/>
      </rPr>
      <t xml:space="preserve"> leaving the </t>
    </r>
    <r>
      <rPr>
        <b/>
        <sz val="11"/>
        <color rgb="FF000000"/>
        <rFont val="Calibri"/>
      </rPr>
      <t>bluez</t>
    </r>
    <r>
      <rPr>
        <sz val="11"/>
        <color rgb="FF000000"/>
        <rFont val="Calibri"/>
      </rPr>
      <t xml:space="preserve"> package installed.</t>
    </r>
  </si>
  <si>
    <r>
      <rPr>
        <sz val="11"/>
        <color rgb="FF000000"/>
        <rFont val="Calibri"/>
      </rPr>
      <t xml:space="preserve">Run the following command to verify the </t>
    </r>
    <r>
      <rPr>
        <b/>
        <sz val="11"/>
        <color rgb="FF000000"/>
        <rFont val="Calibri"/>
      </rPr>
      <t>bluez</t>
    </r>
    <r>
      <rPr>
        <sz val="11"/>
        <color rgb="FF000000"/>
        <rFont val="Calibri"/>
      </rPr>
      <t xml:space="preserve"> package is not installed:</t>
    </r>
    <r>
      <rPr>
        <sz val="11"/>
        <color rgb="FF000000"/>
        <rFont val="Calibri"/>
      </rPr>
      <t xml:space="preserve">
</t>
    </r>
    <r>
      <rPr>
        <sz val="11"/>
        <color rgb="FF006096"/>
        <rFont val="Roboto Condensed"/>
      </rPr>
      <t xml:space="preserve"># dpkg-query -s bluez &amp;&gt;/dev/null &amp;&amp; echo "bluez is installed" </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 IF -</t>
    </r>
    <r>
      <rPr>
        <sz val="11"/>
        <color rgb="FF000000"/>
        <rFont val="Calibri"/>
      </rPr>
      <t xml:space="preserve"> the </t>
    </r>
    <r>
      <rPr>
        <b/>
        <sz val="11"/>
        <color rgb="FF000000"/>
        <rFont val="Calibri"/>
      </rPr>
      <t>bluez</t>
    </r>
    <r>
      <rPr>
        <sz val="11"/>
        <color rgb="FF000000"/>
        <rFont val="Calibri"/>
      </rPr>
      <t xml:space="preserve"> package is required as a dependency:</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enabled:</t>
    </r>
    <r>
      <rPr>
        <sz val="11"/>
        <color rgb="FF000000"/>
        <rFont val="Calibri"/>
      </rPr>
      <t xml:space="preserve">
</t>
    </r>
    <r>
      <rPr>
        <sz val="11"/>
        <color rgb="FF006096"/>
        <rFont val="Roboto Condensed"/>
      </rPr>
      <t># systemctl is-enabled bluetooth.service 2&gt;/dev/null | grep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bluetooth.service</t>
    </r>
    <r>
      <rPr>
        <sz val="11"/>
        <color rgb="FF000000"/>
        <rFont val="Calibri"/>
      </rPr>
      <t xml:space="preserve"> is not active:</t>
    </r>
    <r>
      <rPr>
        <sz val="11"/>
        <color rgb="FF000000"/>
        <rFont val="Calibri"/>
      </rPr>
      <t xml:space="preserve">
</t>
    </r>
    <r>
      <rPr>
        <sz val="11"/>
        <color rgb="FF006096"/>
        <rFont val="Roboto Condensed"/>
      </rPr>
      <t># systemctl is-active bluetooth.service 2&gt;/dev/null | grep '^active'</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package is required for a dependency</t>
    </r>
    <r>
      <rPr>
        <sz val="11"/>
        <color rgb="FF000000"/>
        <rFont val="Calibri"/>
      </rPr>
      <t xml:space="preserve">
</t>
    </r>
    <r>
      <rPr>
        <sz val="11"/>
        <color rgb="FF000000"/>
        <rFont val="Calibri"/>
      </rPr>
      <t>- Ensure the dependent package is approved by local site policy</t>
    </r>
    <r>
      <rPr>
        <sz val="11"/>
        <color rgb="FF000000"/>
        <rFont val="Calibri"/>
      </rPr>
      <t xml:space="preserve">
</t>
    </r>
    <r>
      <rPr>
        <sz val="11"/>
        <color rgb="FF000000"/>
        <rFont val="Calibri"/>
      </rPr>
      <t>- Ensure stopping and masking the service and/or socket meets local site policy</t>
    </r>
  </si>
  <si>
    <t>Configure Network Kernel Modules</t>
  </si>
  <si>
    <t>3.2.1</t>
  </si>
  <si>
    <r>
      <rPr>
        <sz val="11"/>
        <rFont val="Calibri"/>
      </rPr>
      <t>Ensure dccp kernel module is not available</t>
    </r>
  </si>
  <si>
    <r>
      <rPr>
        <sz val="11"/>
        <color rgb="FF000000"/>
        <rFont val="Calibri"/>
      </rPr>
      <t xml:space="preserve">Run the following script to disable the </t>
    </r>
    <r>
      <rPr>
        <b/>
        <sz val="11"/>
        <color rgb="FF000000"/>
        <rFont val="Calibri"/>
      </rPr>
      <t>dccp</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with </t>
    </r>
    <r>
      <rPr>
        <b/>
        <sz val="11"/>
        <color rgb="FF000000"/>
        <rFont val="Calibri"/>
      </rPr>
      <t>install dccp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dccp</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with </t>
    </r>
    <r>
      <rPr>
        <b/>
        <sz val="11"/>
        <color rgb="FF000000"/>
        <rFont val="Calibri"/>
      </rPr>
      <t>blacklist dccp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l_mname="dccp" # set module name</t>
    </r>
    <r>
      <rPr>
        <sz val="11"/>
        <color rgb="FF006096"/>
        <rFont val="Roboto Condensed"/>
      </rPr>
      <t xml:space="preserve">
</t>
    </r>
    <r>
      <rPr>
        <sz val="11"/>
        <color rgb="FF006096"/>
        <rFont val="Roboto Condensed"/>
      </rPr>
      <t xml:space="preserve">   l_mtype="net"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</si>
  <si>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</si>
  <si>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 xml:space="preserve">Run the following script to verify the </t>
    </r>
    <r>
      <rPr>
        <b/>
        <sz val="11"/>
        <color rgb="FF000000"/>
        <rFont val="Calibri"/>
      </rPr>
      <t>dccp</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l_mname="dccp" # set module name</t>
    </r>
    <r>
      <rPr>
        <sz val="11"/>
        <color rgb="FF006096"/>
        <rFont val="Roboto Condensed"/>
      </rPr>
      <t xml:space="preserve">
</t>
    </r>
    <r>
      <rPr>
        <sz val="11"/>
        <color rgb="FF006096"/>
        <rFont val="Roboto Condensed"/>
      </rPr>
      <t xml:space="preserve">   l_mtype="net"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</si>
  <si>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3.2.2</t>
  </si>
  <si>
    <r>
      <rPr>
        <sz val="11"/>
        <rFont val="Calibri"/>
      </rPr>
      <t>Ensure tipc kernel module is not available</t>
    </r>
  </si>
  <si>
    <r>
      <rPr>
        <sz val="11"/>
        <color rgb="FF000000"/>
        <rFont val="Calibri"/>
      </rPr>
      <t xml:space="preserve">Run the following script to disable the </t>
    </r>
    <r>
      <rPr>
        <b/>
        <sz val="11"/>
        <color rgb="FF000000"/>
        <rFont val="Calibri"/>
      </rPr>
      <t>tipc</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with </t>
    </r>
    <r>
      <rPr>
        <b/>
        <sz val="11"/>
        <color rgb="FF000000"/>
        <rFont val="Calibri"/>
      </rPr>
      <t>install tipc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tipc</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with </t>
    </r>
    <r>
      <rPr>
        <b/>
        <sz val="11"/>
        <color rgb="FF000000"/>
        <rFont val="Calibri"/>
      </rPr>
      <t>blacklist tipc</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l_mname="tipc" # set module name</t>
    </r>
    <r>
      <rPr>
        <sz val="11"/>
        <color rgb="FF006096"/>
        <rFont val="Roboto Condensed"/>
      </rPr>
      <t xml:space="preserve">
</t>
    </r>
    <r>
      <rPr>
        <sz val="11"/>
        <color rgb="FF006096"/>
        <rFont val="Roboto Condensed"/>
      </rPr>
      <t xml:space="preserve">   l_mtype="net"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</si>
  <si>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Transparent Inter-Process Communication (TIPC) protocol is designed to provide communication between cluster nodes.</t>
    </r>
  </si>
  <si>
    <r>
      <rPr>
        <sz val="11"/>
        <color rgb="FF000000"/>
        <rFont val="Calibri"/>
      </rPr>
      <t xml:space="preserve">Run the following script to verify the </t>
    </r>
    <r>
      <rPr>
        <b/>
        <sz val="11"/>
        <color rgb="FF000000"/>
        <rFont val="Calibri"/>
      </rPr>
      <t>tipc</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l_mname="tipc" # set module name</t>
    </r>
    <r>
      <rPr>
        <sz val="11"/>
        <color rgb="FF006096"/>
        <rFont val="Roboto Condensed"/>
      </rPr>
      <t xml:space="preserve">
</t>
    </r>
    <r>
      <rPr>
        <sz val="11"/>
        <color rgb="FF006096"/>
        <rFont val="Roboto Condensed"/>
      </rPr>
      <t xml:space="preserve">   l_mtype="net"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</si>
  <si>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3.2.3</t>
  </si>
  <si>
    <r>
      <rPr>
        <sz val="11"/>
        <rFont val="Calibri"/>
      </rPr>
      <t>Ensure rds kernel module is not available</t>
    </r>
  </si>
  <si>
    <r>
      <rPr>
        <sz val="11"/>
        <color rgb="FF000000"/>
        <rFont val="Calibri"/>
      </rPr>
      <t xml:space="preserve">Run the following script to disable the </t>
    </r>
    <r>
      <rPr>
        <b/>
        <sz val="11"/>
        <color rgb="FF000000"/>
        <rFont val="Calibri"/>
      </rPr>
      <t>rds</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with </t>
    </r>
    <r>
      <rPr>
        <b/>
        <sz val="11"/>
        <color rgb="FF000000"/>
        <rFont val="Calibri"/>
      </rPr>
      <t>install rds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rds</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with </t>
    </r>
    <r>
      <rPr>
        <b/>
        <sz val="11"/>
        <color rgb="FF000000"/>
        <rFont val="Calibri"/>
      </rPr>
      <t>blacklist rds</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l_mname="rds" # set module name</t>
    </r>
    <r>
      <rPr>
        <sz val="11"/>
        <color rgb="FF006096"/>
        <rFont val="Roboto Condensed"/>
      </rPr>
      <t xml:space="preserve">
</t>
    </r>
    <r>
      <rPr>
        <sz val="11"/>
        <color rgb="FF006096"/>
        <rFont val="Roboto Condensed"/>
      </rPr>
      <t xml:space="preserve">   l_mtype="net"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</si>
  <si>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Reliable Datagram Sockets (RDS) protocol is a transport layer protocol designed to provide low-latency, high-bandwidth communications between cluster nodes. It was developed by the Oracle Corporation.</t>
    </r>
  </si>
  <si>
    <r>
      <rPr>
        <sz val="11"/>
        <color rgb="FF000000"/>
        <rFont val="Calibri"/>
      </rPr>
      <t xml:space="preserve">Run the following script to verify the </t>
    </r>
    <r>
      <rPr>
        <b/>
        <sz val="11"/>
        <color rgb="FF000000"/>
        <rFont val="Calibri"/>
      </rPr>
      <t>rds</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l_mname="rds" # set module name</t>
    </r>
    <r>
      <rPr>
        <sz val="11"/>
        <color rgb="FF006096"/>
        <rFont val="Roboto Condensed"/>
      </rPr>
      <t xml:space="preserve">
</t>
    </r>
    <r>
      <rPr>
        <sz val="11"/>
        <color rgb="FF006096"/>
        <rFont val="Roboto Condensed"/>
      </rPr>
      <t xml:space="preserve">   l_mtype="net"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</si>
  <si>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3.2.4</t>
  </si>
  <si>
    <r>
      <rPr>
        <sz val="11"/>
        <rFont val="Calibri"/>
      </rPr>
      <t>Ensure sctp kernel module is not available</t>
    </r>
  </si>
  <si>
    <r>
      <rPr>
        <sz val="11"/>
        <color rgb="FF000000"/>
        <rFont val="Calibri"/>
      </rPr>
      <t xml:space="preserve">Run the following script to disable the </t>
    </r>
    <r>
      <rPr>
        <b/>
        <sz val="11"/>
        <color rgb="FF000000"/>
        <rFont val="Calibri"/>
      </rPr>
      <t>sctp</t>
    </r>
    <r>
      <rPr>
        <sz val="11"/>
        <color rgb="FF000000"/>
        <rFont val="Calibri"/>
      </rPr>
      <t xml:space="preserve"> module:</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Create a file with </t>
    </r>
    <r>
      <rPr>
        <b/>
        <sz val="11"/>
        <color rgb="FF000000"/>
        <rFont val="Calibri"/>
      </rPr>
      <t>install sctp /bin/false</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Create a file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Unload </t>
    </r>
    <r>
      <rPr>
        <b/>
        <sz val="11"/>
        <color rgb="FF000000"/>
        <rFont val="Calibri"/>
      </rPr>
      <t>sctp</t>
    </r>
    <r>
      <rPr>
        <sz val="11"/>
        <color rgb="FF000000"/>
        <rFont val="Calibri"/>
      </rPr>
      <t xml:space="preserve"> from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Create a file with </t>
    </r>
    <r>
      <rPr>
        <b/>
        <sz val="11"/>
        <color rgb="FF000000"/>
        <rFont val="Calibri"/>
      </rPr>
      <t>blacklist sctp</t>
    </r>
    <r>
      <rPr>
        <sz val="11"/>
        <color rgb="FF000000"/>
        <rFont val="Calibri"/>
      </rPr>
      <t xml:space="preserve"> 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remediation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l_mname="sctp" # set module name</t>
    </r>
    <r>
      <rPr>
        <sz val="11"/>
        <color rgb="FF006096"/>
        <rFont val="Roboto Condensed"/>
      </rPr>
      <t xml:space="preserve">
</t>
    </r>
    <r>
      <rPr>
        <sz val="11"/>
        <color rgb="FF006096"/>
        <rFont val="Roboto Condensed"/>
      </rPr>
      <t xml:space="preserve">   l_mtype="net" # set module type</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loadable, add "install {MODULE_NAME} /bin/false" to a file in "/etc/modprobe.d"</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 grep -Pq -- '^\h*install \/bin\/(true|false)' &lt;&lt;&lt; "$l_loadable"; then</t>
    </r>
    <r>
      <rPr>
        <sz val="11"/>
        <color rgb="FF006096"/>
        <rFont val="Roboto Condensed"/>
      </rPr>
      <t xml:space="preserve">
</t>
    </r>
    <r>
      <rPr>
        <sz val="11"/>
        <color rgb="FF006096"/>
        <rFont val="Roboto Condensed"/>
      </rPr>
      <t xml:space="preserve">         echo -e "\n - setting module: \"$l_mname\" to be not loadable"</t>
    </r>
    <r>
      <rPr>
        <sz val="11"/>
        <color rgb="FF006096"/>
        <rFont val="Roboto Condensed"/>
      </rPr>
      <t xml:space="preserve">
</t>
    </r>
    <r>
      <rPr>
        <sz val="11"/>
        <color rgb="FF006096"/>
        <rFont val="Roboto Condensed"/>
      </rPr>
      <t xml:space="preserve">         echo -e "install $l_mname /bin/false"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 currently loaded, unload the module</t>
    </r>
    <r>
      <rPr>
        <sz val="11"/>
        <color rgb="FF006096"/>
        <rFont val="Roboto Condensed"/>
      </rPr>
      <t xml:space="preserve">
</t>
    </r>
    <r>
      <rPr>
        <sz val="11"/>
        <color rgb="FF006096"/>
        <rFont val="Roboto Condensed"/>
      </rPr>
      <t xml:space="preserve">      if lsmod | grep "$l_mname" &gt; /dev/null 2&gt;&amp;1; then</t>
    </r>
    <r>
      <rPr>
        <sz val="11"/>
        <color rgb="FF006096"/>
        <rFont val="Roboto Condensed"/>
      </rPr>
      <t xml:space="preserve">
</t>
    </r>
    <r>
      <rPr>
        <sz val="11"/>
        <color rgb="FF006096"/>
        <rFont val="Roboto Condensed"/>
      </rPr>
      <t xml:space="preserve">         echo -e "\n - unloading module \"$l_mname\""</t>
    </r>
    <r>
      <rPr>
        <sz val="11"/>
        <color rgb="FF006096"/>
        <rFont val="Roboto Condensed"/>
      </rPr>
      <t xml:space="preserve">
</t>
    </r>
    <r>
      <rPr>
        <sz val="11"/>
        <color rgb="FF006096"/>
        <rFont val="Roboto Condensed"/>
      </rPr>
      <t xml:space="preserve">         modprobe -r "$l_mname"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If the module isn't deny listed, denylist the module</t>
    </r>
    <r>
      <rPr>
        <sz val="11"/>
        <color rgb="FF006096"/>
        <rFont val="Roboto Condensed"/>
      </rPr>
      <t xml:space="preserve">
</t>
    </r>
    <r>
      <rPr>
        <sz val="11"/>
        <color rgb="FF006096"/>
        <rFont val="Roboto Condensed"/>
      </rPr>
      <t xml:space="preserve">      if ! modprobe --showconfig | grep -Pq -- "^\h*blacklist\h+$l_mpname\b"; then</t>
    </r>
    <r>
      <rPr>
        <sz val="11"/>
        <color rgb="FF006096"/>
        <rFont val="Roboto Condensed"/>
      </rPr>
      <t xml:space="preserve">
</t>
    </r>
    <r>
      <rPr>
        <sz val="11"/>
        <color rgb="FF006096"/>
        <rFont val="Roboto Condensed"/>
      </rPr>
      <t xml:space="preserve">         echo -e "\n - deny listing \"$l_mname\""</t>
    </r>
    <r>
      <rPr>
        <sz val="11"/>
        <color rgb="FF006096"/>
        <rFont val="Roboto Condensed"/>
      </rPr>
      <t xml:space="preserve">
</t>
    </r>
    <r>
      <rPr>
        <sz val="11"/>
        <color rgb="FF006096"/>
        <rFont val="Roboto Condensed"/>
      </rPr>
      <t xml:space="preserve">         echo -e "blacklist $l_mname" &gt;&gt; /etc/modprobe.d/"$l_mpname".conf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echo -e "\n - module: \"$l_mname\" exists in \"$l_mdir\"\n - checking if disabled..."</t>
    </r>
    <r>
      <rPr>
        <sz val="11"/>
        <color rgb="FF006096"/>
        <rFont val="Roboto Condensed"/>
      </rPr>
      <t xml:space="preserve">
</t>
    </r>
    <r>
      <rPr>
        <sz val="11"/>
        <color rgb="FF006096"/>
        <rFont val="Roboto Condensed"/>
      </rPr>
      <t xml:space="preserve">         module_deny_fix</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module_loadable_fix</t>
    </r>
    <r>
      <rPr>
        <sz val="11"/>
        <color rgb="FF006096"/>
        <rFont val="Roboto Condensed"/>
      </rPr>
      <t xml:space="preserve">
</t>
    </r>
    <r>
      <rPr>
        <sz val="11"/>
        <color rgb="FF006096"/>
        <rFont val="Roboto Condensed"/>
      </rPr>
      <t xml:space="preserve">            module_loaded_fix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module: \"$l_mname\" doesn't exist in \"$l_mdir\"\n"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echo -e "\n - remediation of module: \"$l_mname\" complete\n"</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</si>
  <si>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</si>
  <si>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 xml:space="preserve">Run the following script to verify the </t>
    </r>
    <r>
      <rPr>
        <b/>
        <sz val="11"/>
        <color rgb="FF000000"/>
        <rFont val="Calibri"/>
      </rPr>
      <t>sctp</t>
    </r>
    <r>
      <rPr>
        <sz val="11"/>
        <color rgb="FF000000"/>
        <rFont val="Calibri"/>
      </rPr>
      <t xml:space="preserve"> module is disabled:</t>
    </r>
    <r>
      <rPr>
        <sz val="11"/>
        <color rgb="FF000000"/>
        <rFont val="Calibri"/>
      </rPr>
      <t xml:space="preserve">
</t>
    </r>
    <r>
      <rPr>
        <b/>
        <sz val="11"/>
        <color rgb="FF000000"/>
        <rFont val="Calibri"/>
      </rPr>
      <t>-IF-</t>
    </r>
    <r>
      <rPr>
        <sz val="11"/>
        <color rgb="FF000000"/>
        <rFont val="Calibri"/>
      </rPr>
      <t xml:space="preserve"> the module is available in the running kernel:</t>
    </r>
    <r>
      <rPr>
        <sz val="11"/>
        <color rgb="FF000000"/>
        <rFont val="Calibri"/>
      </rPr>
      <t xml:space="preserve">
</t>
    </r>
    <r>
      <rPr>
        <sz val="11"/>
        <color rgb="FF000000"/>
        <rFont val="Calibri"/>
      </rPr>
      <t xml:space="preserve">- An entry including </t>
    </r>
    <r>
      <rPr>
        <b/>
        <sz val="11"/>
        <color rgb="FF000000"/>
        <rFont val="Calibri"/>
      </rPr>
      <t>/bin/true</t>
    </r>
    <r>
      <rPr>
        <sz val="11"/>
        <color rgb="FF000000"/>
        <rFont val="Calibri"/>
      </rPr>
      <t xml:space="preserve"> or </t>
    </r>
    <r>
      <rPr>
        <b/>
        <sz val="11"/>
        <color rgb="FF000000"/>
        <rFont val="Calibri"/>
      </rPr>
      <t>/bin/false</t>
    </r>
    <r>
      <rPr>
        <sz val="11"/>
        <color rgb="FF000000"/>
        <rFont val="Calibri"/>
      </rPr>
      <t xml:space="preserve"> exists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sz val="11"/>
        <color rgb="FF000000"/>
        <rFont val="Calibri"/>
      </rPr>
      <t>- The module is not loaded in the kernel</t>
    </r>
    <r>
      <rPr>
        <sz val="11"/>
        <color rgb="FF000000"/>
        <rFont val="Calibri"/>
      </rPr>
      <t xml:space="preserve">
</t>
    </r>
    <r>
      <rPr>
        <b/>
        <sz val="11"/>
        <color rgb="FF000000"/>
        <rFont val="Calibri"/>
      </rPr>
      <t>-IF-</t>
    </r>
    <r>
      <rPr>
        <sz val="11"/>
        <color rgb="FF000000"/>
        <rFont val="Calibri"/>
      </rPr>
      <t xml:space="preserve"> available in ANY installed kernel:</t>
    </r>
    <r>
      <rPr>
        <sz val="11"/>
        <color rgb="FF000000"/>
        <rFont val="Calibri"/>
      </rPr>
      <t xml:space="preserve">
</t>
    </r>
    <r>
      <rPr>
        <sz val="11"/>
        <color rgb="FF000000"/>
        <rFont val="Calibri"/>
      </rPr>
      <t xml:space="preserve">- The module is deny listed in a file within the </t>
    </r>
    <r>
      <rPr>
        <b/>
        <sz val="11"/>
        <color rgb="FF000000"/>
        <rFont val="Calibri"/>
      </rPr>
      <t>/etc/modprobe.d/</t>
    </r>
    <r>
      <rPr>
        <sz val="11"/>
        <color rgb="FF000000"/>
        <rFont val="Calibri"/>
      </rPr>
      <t xml:space="preserve"> directory</t>
    </r>
    <r>
      <rPr>
        <sz val="11"/>
        <color rgb="FF000000"/>
        <rFont val="Calibri"/>
      </rPr>
      <t xml:space="preserve">
</t>
    </r>
    <r>
      <rPr>
        <b/>
        <sz val="11"/>
        <color rgb="FF000000"/>
        <rFont val="Calibri"/>
      </rPr>
      <t>-IF-</t>
    </r>
    <r>
      <rPr>
        <sz val="11"/>
        <color rgb="FF000000"/>
        <rFont val="Calibri"/>
      </rPr>
      <t xml:space="preserve"> the kernel module is not available on the system, or pre-compiled into the kernel:</t>
    </r>
    <r>
      <rPr>
        <sz val="11"/>
        <color rgb="FF000000"/>
        <rFont val="Calibri"/>
      </rPr>
      <t xml:space="preserve">
</t>
    </r>
    <r>
      <rPr>
        <sz val="11"/>
        <color rgb="FF000000"/>
        <rFont val="Calibri"/>
      </rPr>
      <t>- No additional configuration is necessary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 l_dl="" # Unset output variables</t>
    </r>
    <r>
      <rPr>
        <sz val="11"/>
        <color rgb="FF006096"/>
        <rFont val="Roboto Condensed"/>
      </rPr>
      <t xml:space="preserve">
</t>
    </r>
    <r>
      <rPr>
        <sz val="11"/>
        <color rgb="FF006096"/>
        <rFont val="Roboto Condensed"/>
      </rPr>
      <t xml:space="preserve">   l_mname="sctp" # set module name</t>
    </r>
    <r>
      <rPr>
        <sz val="11"/>
        <color rgb="FF006096"/>
        <rFont val="Roboto Condensed"/>
      </rPr>
      <t xml:space="preserve">
</t>
    </r>
    <r>
      <rPr>
        <sz val="11"/>
        <color rgb="FF006096"/>
        <rFont val="Roboto Condensed"/>
      </rPr>
      <t xml:space="preserve">   l_mtype="net" # set module type</t>
    </r>
    <r>
      <rPr>
        <sz val="11"/>
        <color rgb="FF006096"/>
        <rFont val="Roboto Condensed"/>
      </rPr>
      <t xml:space="preserve">
</t>
    </r>
    <r>
      <rPr>
        <sz val="11"/>
        <color rgb="FF006096"/>
        <rFont val="Roboto Condensed"/>
      </rPr>
      <t xml:space="preserve">   l_searchloc="/lib/modprobe.d/*.conf /usr/local/lib/modprobe.d/*.conf /run/modprobe.d/*.conf /etc/modprobe.d/*.conf"</t>
    </r>
    <r>
      <rPr>
        <sz val="11"/>
        <color rgb="FF006096"/>
        <rFont val="Roboto Condensed"/>
      </rPr>
      <t xml:space="preserve">
</t>
    </r>
    <r>
      <rPr>
        <sz val="11"/>
        <color rgb="FF006096"/>
        <rFont val="Roboto Condensed"/>
      </rPr>
      <t xml:space="preserve">   l_mpath="/lib/modules/**/kernel/$l_mtype"</t>
    </r>
    <r>
      <rPr>
        <sz val="11"/>
        <color rgb="FF006096"/>
        <rFont val="Roboto Condensed"/>
      </rPr>
      <t xml:space="preserve">
</t>
    </r>
    <r>
      <rPr>
        <sz val="11"/>
        <color rgb="FF006096"/>
        <rFont val="Roboto Condensed"/>
      </rPr>
      <t xml:space="preserve">   l_mpname="$(tr '-' '_' &lt;&lt;&lt; "$l_mname")"</t>
    </r>
    <r>
      <rPr>
        <sz val="11"/>
        <color rgb="FF006096"/>
        <rFont val="Roboto Condensed"/>
      </rPr>
      <t xml:space="preserve">
</t>
    </r>
    <r>
      <rPr>
        <sz val="11"/>
        <color rgb="FF006096"/>
        <rFont val="Roboto Condensed"/>
      </rPr>
      <t xml:space="preserve">   l_mndir="$(tr '-' '/' &lt;&lt;&lt; "$l_mname")"</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loadable</t>
    </r>
    <r>
      <rPr>
        <sz val="11"/>
        <color rgb="FF006096"/>
        <rFont val="Roboto Condensed"/>
      </rPr>
      <t xml:space="preserve">
</t>
    </r>
    <r>
      <rPr>
        <sz val="11"/>
        <color rgb="FF006096"/>
        <rFont val="Roboto Condensed"/>
      </rPr>
      <t xml:space="preserve">      l_loadable="$(modprobe -n -v "$l_mname")"</t>
    </r>
    <r>
      <rPr>
        <sz val="11"/>
        <color rgb="FF006096"/>
        <rFont val="Roboto Condensed"/>
      </rPr>
      <t xml:space="preserve">
</t>
    </r>
    <r>
      <rPr>
        <sz val="11"/>
        <color rgb="FF006096"/>
        <rFont val="Roboto Condensed"/>
      </rPr>
      <t xml:space="preserve">      [ "$(wc -l &lt;&lt;&lt; "$l_loadable")" -gt "1" ] &amp;&amp; l_loadable="$(grep -P -- "(^\h*install|\b$l_mname)\b" &lt;&lt;&lt; "$l_loadable")"</t>
    </r>
    <r>
      <rPr>
        <sz val="11"/>
        <color rgb="FF006096"/>
        <rFont val="Roboto Condensed"/>
      </rPr>
      <t xml:space="preserve">
</t>
    </r>
    <r>
      <rPr>
        <sz val="11"/>
        <color rgb="FF006096"/>
        <rFont val="Roboto Condensed"/>
      </rPr>
      <t xml:space="preserve">      if grep -Pq -- '^\h*install \/bin\/(true|false)' &lt;&lt;&lt; "$l_loadable"; then</t>
    </r>
    <r>
      <rPr>
        <sz val="11"/>
        <color rgb="FF006096"/>
        <rFont val="Roboto Condensed"/>
      </rPr>
      <t xml:space="preserve">
</t>
    </r>
    <r>
      <rPr>
        <sz val="11"/>
        <color rgb="FF006096"/>
        <rFont val="Roboto Condensed"/>
      </rPr>
      <t xml:space="preserve">         l_output="$l_output\n - module: \"$l_mname\" is not loadable: \"$l_loadable\""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loadable: \"$l_loadable\""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currently loaded</t>
    </r>
    <r>
      <rPr>
        <sz val="11"/>
        <color rgb="FF006096"/>
        <rFont val="Roboto Condensed"/>
      </rPr>
      <t xml:space="preserve">
</t>
    </r>
    <r>
      <rPr>
        <sz val="11"/>
        <color rgb="FF006096"/>
        <rFont val="Roboto Condensed"/>
      </rPr>
      <t xml:space="preserve">      if ! lsmod | grep "$l_mname" &gt; /dev/null 2&gt;&amp;1; then</t>
    </r>
    <r>
      <rPr>
        <sz val="11"/>
        <color rgb="FF006096"/>
        <rFont val="Roboto Condensed"/>
      </rPr>
      <t xml:space="preserve">
</t>
    </r>
    <r>
      <rPr>
        <sz val="11"/>
        <color rgb="FF006096"/>
        <rFont val="Roboto Condensed"/>
      </rPr>
      <t xml:space="preserve">         l_output="$l_output\n - module: \"$l_mname\" is not loaded"</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loaded"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module_deny_chk()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is deny listed</t>
    </r>
    <r>
      <rPr>
        <sz val="11"/>
        <color rgb="FF006096"/>
        <rFont val="Roboto Condensed"/>
      </rPr>
      <t xml:space="preserve">
</t>
    </r>
    <r>
      <rPr>
        <sz val="11"/>
        <color rgb="FF006096"/>
        <rFont val="Roboto Condensed"/>
      </rPr>
      <t xml:space="preserve">      l_dl="y"</t>
    </r>
    <r>
      <rPr>
        <sz val="11"/>
        <color rgb="FF006096"/>
        <rFont val="Roboto Condensed"/>
      </rPr>
      <t xml:space="preserve">
</t>
    </r>
    <r>
      <rPr>
        <sz val="11"/>
        <color rgb="FF006096"/>
        <rFont val="Roboto Condensed"/>
      </rPr>
      <t xml:space="preserve">      if modprobe --showconfig | grep -Pq -- '^\h*blacklist\h+'"$l_mpname"'\b'; then</t>
    </r>
    <r>
      <rPr>
        <sz val="11"/>
        <color rgb="FF006096"/>
        <rFont val="Roboto Condensed"/>
      </rPr>
      <t xml:space="preserve">
</t>
    </r>
    <r>
      <rPr>
        <sz val="11"/>
        <color rgb="FF006096"/>
        <rFont val="Roboto Condensed"/>
      </rPr>
      <t xml:space="preserve">         l_output="$l_output\n - module: \"$l_mname\" is deny listed in: \"$(grep -Pls -- "^\h*blacklist\h+$l_mname\b" $l_searchloc)\""</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module: \"$l_mname\" is not deny listed"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Check if the module exists on the system</t>
    </r>
    <r>
      <rPr>
        <sz val="11"/>
        <color rgb="FF006096"/>
        <rFont val="Roboto Condensed"/>
      </rPr>
      <t xml:space="preserve">
</t>
    </r>
    <r>
      <rPr>
        <sz val="11"/>
        <color rgb="FF006096"/>
        <rFont val="Roboto Condensed"/>
      </rPr>
      <t xml:space="preserve">   for l_mdir in $l_mpath; do</t>
    </r>
    <r>
      <rPr>
        <sz val="11"/>
        <color rgb="FF006096"/>
        <rFont val="Roboto Condensed"/>
      </rPr>
      <t xml:space="preserve">
</t>
    </r>
    <r>
      <rPr>
        <sz val="11"/>
        <color rgb="FF006096"/>
        <rFont val="Roboto Condensed"/>
      </rPr>
      <t xml:space="preserve">      if [ -d "$l_mdir/$l_mndir" ] &amp;&amp; [ -n "$(ls -A $l_mdir/$l_mndir)" ]; then</t>
    </r>
    <r>
      <rPr>
        <sz val="11"/>
        <color rgb="FF006096"/>
        <rFont val="Roboto Condensed"/>
      </rPr>
      <t xml:space="preserve">
</t>
    </r>
    <r>
      <rPr>
        <sz val="11"/>
        <color rgb="FF006096"/>
        <rFont val="Roboto Condensed"/>
      </rPr>
      <t xml:space="preserve">         l_output3="$l_output3\n  - \"$l_mdir\""</t>
    </r>
    <r>
      <rPr>
        <sz val="11"/>
        <color rgb="FF006096"/>
        <rFont val="Roboto Condensed"/>
      </rPr>
      <t xml:space="preserve">
</t>
    </r>
    <r>
      <rPr>
        <sz val="11"/>
        <color rgb="FF006096"/>
        <rFont val="Roboto Condensed"/>
      </rPr>
      <t xml:space="preserve">         [ "$l_dl" != "y" ] &amp;&amp; module_deny_chk</t>
    </r>
    <r>
      <rPr>
        <sz val="11"/>
        <color rgb="FF006096"/>
        <rFont val="Roboto Condensed"/>
      </rPr>
      <t xml:space="preserve">
</t>
    </r>
    <r>
      <rPr>
        <sz val="11"/>
        <color rgb="FF006096"/>
        <rFont val="Roboto Condensed"/>
      </rPr>
      <t xml:space="preserve">         if [ "$l_mdir" = "/lib/modules/$(uname -r)/kernel/$l_mtype" ]; then</t>
    </r>
    <r>
      <rPr>
        <sz val="11"/>
        <color rgb="FF006096"/>
        <rFont val="Roboto Condensed"/>
      </rPr>
      <t xml:space="preserve">
</t>
    </r>
    <r>
      <rPr>
        <sz val="11"/>
        <color rgb="FF006096"/>
        <rFont val="Roboto Condensed"/>
      </rPr>
      <t xml:space="preserve">            module_loadable_chk</t>
    </r>
    <r>
      <rPr>
        <sz val="11"/>
        <color rgb="FF006096"/>
        <rFont val="Roboto Condensed"/>
      </rPr>
      <t xml:space="preserve">
</t>
    </r>
    <r>
      <rPr>
        <sz val="11"/>
        <color rgb="FF006096"/>
        <rFont val="Roboto Condensed"/>
      </rPr>
      <t xml:space="preserve">            module_loaded_chk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module: \"$l_mname\" doesn't exist in \"$l_mdir\""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Report results. If no failures output in l_output2, we pass</t>
    </r>
    <r>
      <rPr>
        <sz val="11"/>
        <color rgb="FF006096"/>
        <rFont val="Roboto Condensed"/>
      </rPr>
      <t xml:space="preserve">
</t>
    </r>
    <r>
      <rPr>
        <sz val="11"/>
        <color rgb="FF006096"/>
        <rFont val="Roboto Condensed"/>
      </rPr>
      <t xml:space="preserve">   [ -n "$l_output3" ] &amp;&amp; echo -e "\n\n -- INFO --\n - module: \"$l_mname\" exists in:$l_output3"</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</si>
  <si>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Network Kernel Parameters</t>
  </si>
  <si>
    <t>3.3.1</t>
  </si>
  <si>
    <r>
      <rPr>
        <sz val="11"/>
        <rFont val="Calibri"/>
      </rPr>
      <t>Ensure ip forwarding is disabled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</si>
  <si>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net.ipv4.ip_forward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"net.ipv4.ip_forward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net.ipv4.ip_forward=0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net.ipv6.conf.all.forwarding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"net.ipv6.conf.all.forwarding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 xml:space="preserve">#!/usr/bin/env bash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net.ipv6.conf.all.forwarding=0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</si>
  <si>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The </t>
    </r>
    <r>
      <rPr>
        <b/>
        <sz val="11"/>
        <color rgb="FF000000"/>
        <rFont val="Calibri"/>
      </rPr>
      <t>net.ipv4.ip_forward</t>
    </r>
    <r>
      <rPr>
        <sz val="11"/>
        <color rgb="FF000000"/>
        <rFont val="Calibri"/>
      </rPr>
      <t xml:space="preserve"> and </t>
    </r>
    <r>
      <rPr>
        <b/>
        <sz val="11"/>
        <color rgb="FF000000"/>
        <rFont val="Calibri"/>
      </rPr>
      <t>net.ipv6.conf.all.forwarding</t>
    </r>
    <r>
      <rPr>
        <sz val="11"/>
        <color rgb="FF000000"/>
        <rFont val="Calibri"/>
      </rPr>
      <t xml:space="preserve"> flags are used to tell the system whether it can forward packets or not.</t>
    </r>
  </si>
  <si>
    <r>
      <rPr>
        <sz val="11"/>
        <color rgb="FF000000"/>
        <rFont val="Calibri"/>
      </rPr>
      <t>IP forwarding is required on systems configured to act as a router. If these parameters are disabled, the system will not be able to perform as a router.</t>
    </r>
    <r>
      <rPr>
        <sz val="11"/>
        <color rgb="FF000000"/>
        <rFont val="Calibri"/>
      </rPr>
      <t xml:space="preserve">
</t>
    </r>
    <r>
      <rPr>
        <sz val="11"/>
        <color rgb="FF000000"/>
        <rFont val="Calibri"/>
      </rPr>
      <t>Many Cloud Service Provider (CSP) hosted systems require IP forwarding to be enabled. If the system is running on a CSP platform, this requirement should be reviewed before disabling IP forwarding.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</si>
  <si>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net.ipv4.ip_forward</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net.ipv6.conf.all.forwarding</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a_parlist=("net.ipv4.ip_forward=0" "net.ipv6.conf.all.forwarding=0")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</si>
  <si>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net.ipv4.ip_forward = 0</t>
    </r>
    <r>
      <rPr>
        <sz val="11"/>
        <color rgb="FF000000"/>
        <rFont val="Calibri"/>
      </rPr>
      <t xml:space="preserve">
</t>
    </r>
    <r>
      <rPr>
        <sz val="11"/>
        <color rgb="FF000000"/>
        <rFont val="Calibri"/>
      </rPr>
      <t>net.ipv6.conf.all.forwarding = 0</t>
    </r>
  </si>
  <si>
    <t>3.3.2</t>
  </si>
  <si>
    <r>
      <rPr>
        <sz val="11"/>
        <rFont val="Calibri"/>
      </rPr>
      <t>Ensure packet redirect sending is disabled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</si>
  <si>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net.ipv4.conf.all.send_redirects = 0</t>
    </r>
    <r>
      <rPr>
        <sz val="11"/>
        <color rgb="FF000000"/>
        <rFont val="Calibri"/>
      </rPr>
      <t xml:space="preserve">
</t>
    </r>
    <r>
      <rPr>
        <sz val="11"/>
        <color rgb="FF000000"/>
        <rFont val="Calibri"/>
      </rPr>
      <t xml:space="preserve">- </t>
    </r>
    <r>
      <rPr>
        <b/>
        <sz val="11"/>
        <color rgb="FF000000"/>
        <rFont val="Calibri"/>
      </rPr>
      <t>net.ipv4.conf.default.send_redirects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"net.ipv4.conf.all.send_redirects = 0" "net.ipv4.conf.default.send_redirects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net.ipv4.conf.all.send_redirects=0</t>
    </r>
    <r>
      <rPr>
        <sz val="11"/>
        <color rgb="FF006096"/>
        <rFont val="Roboto Condensed"/>
      </rPr>
      <t xml:space="preserve">
</t>
    </r>
    <r>
      <rPr>
        <sz val="11"/>
        <color rgb="FF006096"/>
        <rFont val="Roboto Condensed"/>
      </rPr>
      <t xml:space="preserve">   sysctl -w net.ipv4.conf.default.send_redirects=0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</si>
  <si>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Redirects are used to send routing information to other hosts. As a host itself does not act as a router (in a host only configuration), there is no need to send redirects.</t>
    </r>
  </si>
  <si>
    <r>
      <rPr>
        <sz val="11"/>
        <color rgb="FF000000"/>
        <rFont val="Calibri"/>
      </rPr>
      <t>IP forwarding is required on systems configured to act as a router. If these parameters are disabled, the system will not be able to perform as a router.</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</si>
  <si>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net.ipv4.conf.all.send_redirects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net.ipv4.conf.default.send_redirects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a_parlist=("net.ipv4.conf.all.send_redirects=0" "net.ipv4.conf.default.send_redirects=0")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</si>
  <si>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net.ipv4.conf.all.send_redirects = 1</t>
    </r>
    <r>
      <rPr>
        <sz val="11"/>
        <color rgb="FF000000"/>
        <rFont val="Calibri"/>
      </rPr>
      <t xml:space="preserve">
</t>
    </r>
    <r>
      <rPr>
        <sz val="11"/>
        <color rgb="FF000000"/>
        <rFont val="Calibri"/>
      </rPr>
      <t>net.ipv4.conf.default.send_redirects = 1</t>
    </r>
  </si>
  <si>
    <t>3.3.3</t>
  </si>
  <si>
    <r>
      <rPr>
        <sz val="11"/>
        <rFont val="Calibri"/>
      </rPr>
      <t>Ensure bogus icmp responses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</si>
  <si>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net.ipv4.icmp_ignore_bogus_error_responses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"net.ipv4.icmp_ignore_bogus_error_responses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net.ipv4.icmp_ignore_bogus_error_responses=1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</si>
  <si>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net.ipv4.icmp_ignore_bogus_error_responses</t>
    </r>
    <r>
      <rPr>
        <sz val="11"/>
        <color rgb="FF000000"/>
        <rFont val="Calibri"/>
      </rPr>
      <t xml:space="preserve"> to </t>
    </r>
    <r>
      <rPr>
        <b/>
        <sz val="11"/>
        <color rgb="FF000000"/>
        <rFont val="Calibri"/>
      </rPr>
      <t>1</t>
    </r>
    <r>
      <rPr>
        <sz val="11"/>
        <color rgb="FF000000"/>
        <rFont val="Calibri"/>
      </rPr>
      <t xml:space="preserve"> prevents the kernel from logging bogus responses (RFC-1122 non-compliant) from broadcast reframes, keeping file systems from filling up with useless log messages.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</si>
  <si>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net.ipv4.icmp_ignore_bogus_error_responses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a_parlist=("net.ipv4.icmp_ignore_bogus_error_responses=1")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</si>
  <si>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net.ipv4.icmp_ignore_bogus_error_responses = 1</t>
    </r>
  </si>
  <si>
    <t>3.3.4</t>
  </si>
  <si>
    <r>
      <rPr>
        <sz val="11"/>
        <rFont val="Calibri"/>
      </rPr>
      <t>Ensure broadcast icmp requests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</si>
  <si>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net.ipv4.icmp_echo_ignore_broadcasts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"net.ipv4.icmp_echo_ignore_broadcasts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net.ipv4.icmp_echo_ignore_broadcasts=1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</si>
  <si>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net.ipv4.icmp_echo_ignore_broadcasts</t>
    </r>
    <r>
      <rPr>
        <sz val="11"/>
        <color rgb="FF000000"/>
        <rFont val="Calibri"/>
      </rPr>
      <t xml:space="preserve"> to </t>
    </r>
    <r>
      <rPr>
        <b/>
        <sz val="11"/>
        <color rgb="FF000000"/>
        <rFont val="Calibri"/>
      </rPr>
      <t>1</t>
    </r>
    <r>
      <rPr>
        <sz val="11"/>
        <color rgb="FF000000"/>
        <rFont val="Calibri"/>
      </rPr>
      <t xml:space="preserve"> will cause the system to ignore all ICMP echo and timestamp requests to broadcast and multicast addresses.</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</si>
  <si>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net.ipv4.icmp_echo_ignore_broadcasts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a_parlist=("net.ipv4.icmp_echo_ignore_broadcasts=1")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</si>
  <si>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net.ipv4.conf.default.log_martians = 0</t>
    </r>
  </si>
  <si>
    <t>3.3.5</t>
  </si>
  <si>
    <r>
      <rPr>
        <sz val="11"/>
        <rFont val="Calibri"/>
      </rPr>
      <t>Ensure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</si>
  <si>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net.ipv4.conf.all.accept_redirects = 0</t>
    </r>
    <r>
      <rPr>
        <sz val="11"/>
        <color rgb="FF000000"/>
        <rFont val="Calibri"/>
      </rPr>
      <t xml:space="preserve">
</t>
    </r>
    <r>
      <rPr>
        <sz val="11"/>
        <color rgb="FF000000"/>
        <rFont val="Calibri"/>
      </rPr>
      <t xml:space="preserve">- </t>
    </r>
    <r>
      <rPr>
        <b/>
        <sz val="11"/>
        <color rgb="FF000000"/>
        <rFont val="Calibri"/>
      </rPr>
      <t>net.ipv4.conf.default.accept_redirects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"net.ipv4.conf.all.accept_redirects = 0" "net.ipv4.conf.default.accept_redirects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net.ipv4.conf.all.accept_redirects=0</t>
    </r>
    <r>
      <rPr>
        <sz val="11"/>
        <color rgb="FF006096"/>
        <rFont val="Roboto Condensed"/>
      </rPr>
      <t xml:space="preserve">
</t>
    </r>
    <r>
      <rPr>
        <sz val="11"/>
        <color rgb="FF006096"/>
        <rFont val="Roboto Condensed"/>
      </rPr>
      <t xml:space="preserve">   sysctl -w net.ipv4.conf.default.accept_redirects=0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net.ipv6.conf.all.accept_redirects = 0</t>
    </r>
    <r>
      <rPr>
        <sz val="11"/>
        <color rgb="FF000000"/>
        <rFont val="Calibri"/>
      </rPr>
      <t xml:space="preserve">
</t>
    </r>
    <r>
      <rPr>
        <sz val="11"/>
        <color rgb="FF000000"/>
        <rFont val="Calibri"/>
      </rPr>
      <t xml:space="preserve">- </t>
    </r>
    <r>
      <rPr>
        <b/>
        <sz val="11"/>
        <color rgb="FF000000"/>
        <rFont val="Calibri"/>
      </rPr>
      <t>net.ipv6.conf.default.accept_redirects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"net.ipv6.conf.all.accept_redirects = 0" "net.ipv6.conf.default.accept_redirects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net.ipv6.conf.all.accept_redirects=0</t>
    </r>
    <r>
      <rPr>
        <sz val="11"/>
        <color rgb="FF006096"/>
        <rFont val="Roboto Condensed"/>
      </rPr>
      <t xml:space="preserve">
</t>
    </r>
    <r>
      <rPr>
        <sz val="11"/>
        <color rgb="FF006096"/>
        <rFont val="Roboto Condensed"/>
      </rPr>
      <t xml:space="preserve">   sysctl -w net.ipv6.conf.default.accept_redirects=0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</si>
  <si>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ICMP redirect messages are packets that convey routing information and tell your host (acting as a router) to send packets via an alternate path. It is a way of allowing an outside routing device to update your system routing tables.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</si>
  <si>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a_parlist=("net.ipv4.conf.all.accept_redirects=0" "net.ipv4.conf.default.accept_redirects=0" "net.ipv6.conf.all.accept_redirects=0" "net.ipv6.conf.default.accept_redirects=0")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</si>
  <si>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net.ipv4.conf.all.accept_redirects = 1</t>
    </r>
    <r>
      <rPr>
        <sz val="11"/>
        <color rgb="FF000000"/>
        <rFont val="Calibri"/>
      </rPr>
      <t xml:space="preserve">
</t>
    </r>
    <r>
      <rPr>
        <sz val="11"/>
        <color rgb="FF000000"/>
        <rFont val="Calibri"/>
      </rPr>
      <t>net.ipv4.conf.default.accept_redirects = 1</t>
    </r>
    <r>
      <rPr>
        <sz val="11"/>
        <color rgb="FF000000"/>
        <rFont val="Calibri"/>
      </rPr>
      <t xml:space="preserve">
</t>
    </r>
    <r>
      <rPr>
        <sz val="11"/>
        <color rgb="FF000000"/>
        <rFont val="Calibri"/>
      </rPr>
      <t>net.ipv6.conf.all.accept_redirects = 1</t>
    </r>
    <r>
      <rPr>
        <sz val="11"/>
        <color rgb="FF000000"/>
        <rFont val="Calibri"/>
      </rPr>
      <t xml:space="preserve">
</t>
    </r>
    <r>
      <rPr>
        <sz val="11"/>
        <color rgb="FF000000"/>
        <rFont val="Calibri"/>
      </rPr>
      <t>net.ipv6.conf.default.accept_redirects = 1</t>
    </r>
  </si>
  <si>
    <t>3.3.6</t>
  </si>
  <si>
    <r>
      <rPr>
        <sz val="11"/>
        <rFont val="Calibri"/>
      </rPr>
      <t>Ensure secure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</si>
  <si>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net.ipv4.conf.all.secure_redirects = 0</t>
    </r>
    <r>
      <rPr>
        <sz val="11"/>
        <color rgb="FF000000"/>
        <rFont val="Calibri"/>
      </rPr>
      <t xml:space="preserve">
</t>
    </r>
    <r>
      <rPr>
        <sz val="11"/>
        <color rgb="FF000000"/>
        <rFont val="Calibri"/>
      </rPr>
      <t xml:space="preserve">- </t>
    </r>
    <r>
      <rPr>
        <b/>
        <sz val="11"/>
        <color rgb="FF000000"/>
        <rFont val="Calibri"/>
      </rPr>
      <t>net.ipv4.conf.default.secure_redirects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"net.ipv4.conf.all.secure_redirects = 0" "net.ipv4.conf.default.secure_redirects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net.ipv4.conf.all.secure_redirects=0</t>
    </r>
    <r>
      <rPr>
        <sz val="11"/>
        <color rgb="FF006096"/>
        <rFont val="Roboto Condensed"/>
      </rPr>
      <t xml:space="preserve">
</t>
    </r>
    <r>
      <rPr>
        <sz val="11"/>
        <color rgb="FF006096"/>
        <rFont val="Roboto Condensed"/>
      </rPr>
      <t xml:space="preserve">   sysctl -w net.ipv4.conf.default.secure_redirects=0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</si>
  <si>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</si>
  <si>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net.ipv4.conf.all.secure_redirects</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net.ipv4.conf.default.secure_redirects</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a_parlist=("net.ipv4.conf.all.secure_redirects=0" "net.ipv4.conf.default.secure_redirects=0")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</si>
  <si>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net.ipv4.conf.all.secure_redirects = 1</t>
    </r>
    <r>
      <rPr>
        <sz val="11"/>
        <color rgb="FF000000"/>
        <rFont val="Calibri"/>
      </rPr>
      <t xml:space="preserve">
</t>
    </r>
    <r>
      <rPr>
        <sz val="11"/>
        <color rgb="FF000000"/>
        <rFont val="Calibri"/>
      </rPr>
      <t>net.ipv4.conf.default.secure_redirects = 1</t>
    </r>
  </si>
  <si>
    <t>3.3.7</t>
  </si>
  <si>
    <r>
      <rPr>
        <sz val="11"/>
        <rFont val="Calibri"/>
      </rPr>
      <t>Ensure reverse path filtering is enabled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</si>
  <si>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net.ipv4.conf.all.rp_filter = 1</t>
    </r>
    <r>
      <rPr>
        <sz val="11"/>
        <color rgb="FF000000"/>
        <rFont val="Calibri"/>
      </rPr>
      <t xml:space="preserve">
</t>
    </r>
    <r>
      <rPr>
        <sz val="11"/>
        <color rgb="FF000000"/>
        <rFont val="Calibri"/>
      </rPr>
      <t xml:space="preserve">- </t>
    </r>
    <r>
      <rPr>
        <b/>
        <sz val="11"/>
        <color rgb="FF000000"/>
        <rFont val="Calibri"/>
      </rPr>
      <t>net.ipv4.conf.default.rp_filter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"net.ipv4.conf.all.rp_filter = 1" "net.ipv4.conf.default.rp_filter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net.ipv4.conf.all.rp_filter=1</t>
    </r>
    <r>
      <rPr>
        <sz val="11"/>
        <color rgb="FF006096"/>
        <rFont val="Roboto Condensed"/>
      </rPr>
      <t xml:space="preserve">
</t>
    </r>
    <r>
      <rPr>
        <sz val="11"/>
        <color rgb="FF006096"/>
        <rFont val="Roboto Condensed"/>
      </rPr>
      <t xml:space="preserve">   sysctl -w net.ipv4.conf.default.rp_filter=1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</si>
  <si>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Setting </t>
    </r>
    <r>
      <rPr>
        <b/>
        <sz val="11"/>
        <color rgb="FF000000"/>
        <rFont val="Calibri"/>
      </rPr>
      <t>net.ipv4.conf.all.rp_filter</t>
    </r>
    <r>
      <rPr>
        <sz val="11"/>
        <color rgb="FF000000"/>
        <rFont val="Calibri"/>
      </rPr>
      <t xml:space="preserve"> and </t>
    </r>
    <r>
      <rPr>
        <b/>
        <sz val="11"/>
        <color rgb="FF000000"/>
        <rFont val="Calibri"/>
      </rPr>
      <t>net.ipv4.conf.default.rp_filter</t>
    </r>
    <r>
      <rPr>
        <sz val="11"/>
        <color rgb="FF000000"/>
        <rFont val="Calibri"/>
      </rPr>
      <t xml:space="preserve"> to </t>
    </r>
    <r>
      <rPr>
        <b/>
        <sz val="11"/>
        <color rgb="FF000000"/>
        <rFont val="Calibri"/>
      </rPr>
      <t>1</t>
    </r>
    <r>
      <rPr>
        <sz val="11"/>
        <color rgb="FF000000"/>
        <rFont val="Calibri"/>
      </rPr>
      <t xml:space="preserve"> forces the Linux kernel to utilize reverse path filtering on a received packet to determine if the packet was valid. Essentially, with reverse path filtering, if the return packet does not go out the same interface that the corresponding source packet came from, the packet is dropped (and logged if </t>
    </r>
    <r>
      <rPr>
        <b/>
        <sz val="11"/>
        <color rgb="FF000000"/>
        <rFont val="Calibri"/>
      </rPr>
      <t>log_martians</t>
    </r>
    <r>
      <rPr>
        <sz val="11"/>
        <color rgb="FF000000"/>
        <rFont val="Calibri"/>
      </rPr>
      <t xml:space="preserve"> is set).</t>
    </r>
  </si>
  <si>
    <r>
      <rPr>
        <sz val="11"/>
        <color rgb="FF000000"/>
        <rFont val="Calibri"/>
      </rPr>
      <t>If you are using asymmetrical routing on your system, you will not be able to enable this feature without breaking the routing.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</si>
  <si>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net.ipv4.conf.all.rp_filter</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net.ipv4.conf.default.rp_filter</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a_parlist=("net.ipv4.conf.all.rp_filter=1" "net.ipv4.conf.default.rp_filter=1")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</si>
  <si>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net.ipv4.conf.all.rp_filter = 2</t>
    </r>
    <r>
      <rPr>
        <sz val="11"/>
        <color rgb="FF000000"/>
        <rFont val="Calibri"/>
      </rPr>
      <t xml:space="preserve">
</t>
    </r>
    <r>
      <rPr>
        <sz val="11"/>
        <color rgb="FF000000"/>
        <rFont val="Calibri"/>
      </rPr>
      <t>net.ipv4.conf.default.rp_filter = 1</t>
    </r>
  </si>
  <si>
    <t>3.3.8</t>
  </si>
  <si>
    <r>
      <rPr>
        <sz val="11"/>
        <rFont val="Calibri"/>
      </rPr>
      <t>Ensure source routed packets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</si>
  <si>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net.ipv4.conf.all.accept_source_route = 0</t>
    </r>
    <r>
      <rPr>
        <sz val="11"/>
        <color rgb="FF000000"/>
        <rFont val="Calibri"/>
      </rPr>
      <t xml:space="preserve">
</t>
    </r>
    <r>
      <rPr>
        <sz val="11"/>
        <color rgb="FF000000"/>
        <rFont val="Calibri"/>
      </rPr>
      <t xml:space="preserve">- </t>
    </r>
    <r>
      <rPr>
        <b/>
        <sz val="11"/>
        <color rgb="FF000000"/>
        <rFont val="Calibri"/>
      </rPr>
      <t>net.ipv4.conf.default.accept_source_route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"net.ipv4.conf.all.accept_source_route = 0" "net.ipv4.conf.default.accept_source_route = 0"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net.ipv4.conf.all.accept_source_route=0</t>
    </r>
    <r>
      <rPr>
        <sz val="11"/>
        <color rgb="FF006096"/>
        <rFont val="Roboto Condensed"/>
      </rPr>
      <t xml:space="preserve">
</t>
    </r>
    <r>
      <rPr>
        <sz val="11"/>
        <color rgb="FF006096"/>
        <rFont val="Roboto Condensed"/>
      </rPr>
      <t xml:space="preserve">   sysctl -w net.ipv4.conf.default.accept_source_route=0</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net.ipv6.conf.all.accept_source_route = 0</t>
    </r>
    <r>
      <rPr>
        <sz val="11"/>
        <color rgb="FF000000"/>
        <rFont val="Calibri"/>
      </rPr>
      <t xml:space="preserve">
</t>
    </r>
    <r>
      <rPr>
        <sz val="11"/>
        <color rgb="FF000000"/>
        <rFont val="Calibri"/>
      </rPr>
      <t xml:space="preserve">- </t>
    </r>
    <r>
      <rPr>
        <b/>
        <sz val="11"/>
        <color rgb="FF000000"/>
        <rFont val="Calibri"/>
      </rPr>
      <t>net.ipv6.conf.default.accept_source_route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"net.ipv6.conf.all.accept_source_route = 0" "net.ipv6.conf.default.accept_source_route = 0" &gt;&gt; /etc/sysctl.d/60-netipv6_sysctl.conf</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net.ipv6.conf.all.accept_source_route=0</t>
    </r>
    <r>
      <rPr>
        <sz val="11"/>
        <color rgb="FF006096"/>
        <rFont val="Roboto Condensed"/>
      </rPr>
      <t xml:space="preserve">
</t>
    </r>
    <r>
      <rPr>
        <sz val="11"/>
        <color rgb="FF006096"/>
        <rFont val="Roboto Condensed"/>
      </rPr>
      <t xml:space="preserve">   sysctl -w net.ipv6.conf.default.accept_source_route=0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</si>
  <si>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</si>
  <si>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net.ipv4.conf.default.accept_source_route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net.ipv6.conf.all.accept_source_route</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net.ipv6.conf.default.accept_source_route</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a_parlist=("net.ipv4.conf.all.accept_source_route=0" "net.ipv4.conf.default.accept_source_route=0" "net.ipv6.conf.all.accept_source_route=0" "net.ipv6.conf.default.accept_source_route=0")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</si>
  <si>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net.ipv4.conf.all.accept_source_route = 0</t>
    </r>
    <r>
      <rPr>
        <sz val="11"/>
        <color rgb="FF000000"/>
        <rFont val="Calibri"/>
      </rPr>
      <t xml:space="preserve">
</t>
    </r>
    <r>
      <rPr>
        <sz val="11"/>
        <color rgb="FF000000"/>
        <rFont val="Calibri"/>
      </rPr>
      <t>net.ipv4.conf.default.accept_source_route = 0</t>
    </r>
    <r>
      <rPr>
        <sz val="11"/>
        <color rgb="FF000000"/>
        <rFont val="Calibri"/>
      </rPr>
      <t xml:space="preserve">
</t>
    </r>
    <r>
      <rPr>
        <sz val="11"/>
        <color rgb="FF000000"/>
        <rFont val="Calibri"/>
      </rPr>
      <t>net.ipv6.conf.all.accept_source_route = 0</t>
    </r>
    <r>
      <rPr>
        <sz val="11"/>
        <color rgb="FF000000"/>
        <rFont val="Calibri"/>
      </rPr>
      <t xml:space="preserve">
</t>
    </r>
    <r>
      <rPr>
        <sz val="11"/>
        <color rgb="FF000000"/>
        <rFont val="Calibri"/>
      </rPr>
      <t>net.ipv6.conf.default.accept_source_route = 0</t>
    </r>
  </si>
  <si>
    <t>3.3.9</t>
  </si>
  <si>
    <r>
      <rPr>
        <sz val="11"/>
        <rFont val="Calibri"/>
      </rPr>
      <t>Ensure suspicious packets are logged</t>
    </r>
  </si>
  <si>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net.ipv4.conf.all.log_martians = 1</t>
    </r>
    <r>
      <rPr>
        <sz val="11"/>
        <color rgb="FF000000"/>
        <rFont val="Calibri"/>
      </rPr>
      <t xml:space="preserve">
</t>
    </r>
    <r>
      <rPr>
        <sz val="11"/>
        <color rgb="FF000000"/>
        <rFont val="Calibri"/>
      </rPr>
      <t xml:space="preserve">- </t>
    </r>
    <r>
      <rPr>
        <b/>
        <sz val="11"/>
        <color rgb="FF000000"/>
        <rFont val="Calibri"/>
      </rPr>
      <t>net.ipv4.conf.default.log_martians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"net.ipv4.conf.all.log_martians = 1" "net.ipv4.conf.default.log_martians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net.ipv4.conf.all.log_martians=1</t>
    </r>
    <r>
      <rPr>
        <sz val="11"/>
        <color rgb="FF006096"/>
        <rFont val="Roboto Condensed"/>
      </rPr>
      <t xml:space="preserve">
</t>
    </r>
    <r>
      <rPr>
        <sz val="11"/>
        <color rgb="FF006096"/>
        <rFont val="Roboto Condensed"/>
      </rPr>
      <t xml:space="preserve">   sysctl -w net.ipv4.conf.default.log_martians=1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</si>
  <si>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When enabled, this feature logs packets with un-routable source addresses to the kernel log.</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</si>
  <si>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net.ipv4.conf.all.log_martians</t>
    </r>
    <r>
      <rPr>
        <sz val="11"/>
        <color rgb="FF000000"/>
        <rFont val="Calibri"/>
      </rPr>
      <t xml:space="preserve"> is set to </t>
    </r>
    <r>
      <rPr>
        <b/>
        <sz val="11"/>
        <color rgb="FF000000"/>
        <rFont val="Calibri"/>
      </rPr>
      <t>1</t>
    </r>
    <r>
      <rPr>
        <sz val="11"/>
        <color rgb="FF000000"/>
        <rFont val="Calibri"/>
      </rPr>
      <t xml:space="preserve">
</t>
    </r>
    <r>
      <rPr>
        <sz val="11"/>
        <color rgb="FF000000"/>
        <rFont val="Calibri"/>
      </rPr>
      <t xml:space="preserve">- </t>
    </r>
    <r>
      <rPr>
        <b/>
        <sz val="11"/>
        <color rgb="FF000000"/>
        <rFont val="Calibri"/>
      </rPr>
      <t>net.ipv4.conf.default.log_martians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a_parlist=("net.ipv4.conf.all.log_martians=1" "net.ipv4.conf.default.log_martians=1")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</si>
  <si>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net.ipv4.conf.all.log_martians = 0</t>
    </r>
    <r>
      <rPr>
        <sz val="11"/>
        <color rgb="FF000000"/>
        <rFont val="Calibri"/>
      </rPr>
      <t xml:space="preserve">
</t>
    </r>
    <r>
      <rPr>
        <sz val="11"/>
        <color rgb="FF000000"/>
        <rFont val="Calibri"/>
      </rPr>
      <t>net.ipv4.conf.default.log_martians = 0</t>
    </r>
  </si>
  <si>
    <t>3.3.10</t>
  </si>
  <si>
    <r>
      <rPr>
        <sz val="11"/>
        <rFont val="Calibri"/>
      </rPr>
      <t>Ensure tcp syn cookies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</si>
  <si>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net.ipv4.tcp_syncookies = 1</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"net.ipv4.tcp_syncookies = 1" &gt;&gt; /etc/sysctl.d/60-netipv4_sysctl.conf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net.ipv4.tcp_syncookies=1</t>
    </r>
    <r>
      <rPr>
        <sz val="11"/>
        <color rgb="FF006096"/>
        <rFont val="Roboto Condensed"/>
      </rPr>
      <t xml:space="preserve">
</t>
    </r>
    <r>
      <rPr>
        <sz val="11"/>
        <color rgb="FF006096"/>
        <rFont val="Roboto Condensed"/>
      </rPr>
      <t xml:space="preserve">   sysctl -w net.ipv4.route.flush=1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</si>
  <si>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</si>
  <si>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Run the following script to verify the following kernel parameter is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net.ipv4.tcp_syncookies</t>
    </r>
    <r>
      <rPr>
        <sz val="11"/>
        <color rgb="FF000000"/>
        <rFont val="Calibri"/>
      </rPr>
      <t xml:space="preserve"> is set to </t>
    </r>
    <r>
      <rPr>
        <b/>
        <sz val="11"/>
        <color rgb="FF000000"/>
        <rFont val="Calibri"/>
      </rPr>
      <t>1</t>
    </r>
    <r>
      <rPr>
        <sz val="11"/>
        <color rgb="FF000000"/>
        <rFont val="Calibri"/>
      </rPr>
      <t xml:space="preserve">
</t>
    </r>
    <r>
      <rPr>
        <b/>
        <sz val="11"/>
        <color rgb="FF000000"/>
        <rFont val="Calibri"/>
      </rPr>
      <t>Note:</t>
    </r>
    <r>
      <rPr>
        <sz val="11"/>
        <color rgb="FF000000"/>
        <rFont val="Calibri"/>
      </rPr>
      <t xml:space="preserve">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a_parlist=("net.ipv4.tcp_syncookies=1")</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</si>
  <si>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net.ipv4.tcp_syncookies = 1</t>
    </r>
  </si>
  <si>
    <t>3.3.11</t>
  </si>
  <si>
    <r>
      <rPr>
        <sz val="11"/>
        <rFont val="Calibri"/>
      </rPr>
      <t>Ensure ipv6 router advertisements are not accepted</t>
    </r>
  </si>
  <si>
    <r>
      <rPr>
        <b/>
        <sz val="11"/>
        <color rgb="FF000000"/>
        <rFont val="Calibri"/>
      </rPr>
      <t>- IF -</t>
    </r>
    <r>
      <rPr>
        <sz val="11"/>
        <color rgb="FF000000"/>
        <rFont val="Calibri"/>
      </rPr>
      <t xml:space="preserve"> IPv6 is enabled on the system:</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file in </t>
    </r>
    <r>
      <rPr>
        <b/>
        <sz val="11"/>
        <color rgb="FF000000"/>
        <rFont val="Calibri"/>
      </rPr>
      <t>/etc/sysctl.d/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0000"/>
        <rFont val="Calibri"/>
      </rPr>
      <t xml:space="preserve">- </t>
    </r>
    <r>
      <rPr>
        <b/>
        <sz val="11"/>
        <color rgb="FF000000"/>
        <rFont val="Calibri"/>
      </rPr>
      <t>net.ipv6.conf.all.accept_ra = 0</t>
    </r>
    <r>
      <rPr>
        <sz val="11"/>
        <color rgb="FF000000"/>
        <rFont val="Calibri"/>
      </rPr>
      <t xml:space="preserve">
</t>
    </r>
    <r>
      <rPr>
        <sz val="11"/>
        <color rgb="FF000000"/>
        <rFont val="Calibri"/>
      </rPr>
      <t xml:space="preserve">- </t>
    </r>
    <r>
      <rPr>
        <b/>
        <sz val="11"/>
        <color rgb="FF000000"/>
        <rFont val="Calibri"/>
      </rPr>
      <t>net.ipv6.conf.default.accept_ra = 0</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"net.ipv6.conf.all.accept_ra = 0" "net.ipv6.conf.default.accept_ra = 0" &gt;&gt; /etc/sysctl.d/60-netipv6_sysctl.conf</t>
    </r>
    <r>
      <rPr>
        <sz val="11"/>
        <color rgb="FF006096"/>
        <rFont val="Roboto Condensed"/>
      </rPr>
      <t xml:space="preserve">
</t>
    </r>
    <r>
      <rPr>
        <sz val="11"/>
        <color rgb="FF000000"/>
        <rFont val="Calibri"/>
      </rPr>
      <t xml:space="preserve">
</t>
    </r>
    <r>
      <rPr>
        <sz val="11"/>
        <color rgb="FF000000"/>
        <rFont val="Calibri"/>
      </rPr>
      <t>Run the following script to set the active kernel parameters: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sysctl -w net.ipv6.conf.all.accept_ra=0</t>
    </r>
    <r>
      <rPr>
        <sz val="11"/>
        <color rgb="FF006096"/>
        <rFont val="Roboto Condensed"/>
      </rPr>
      <t xml:space="preserve">
</t>
    </r>
    <r>
      <rPr>
        <sz val="11"/>
        <color rgb="FF006096"/>
        <rFont val="Roboto Condensed"/>
      </rPr>
      <t xml:space="preserve">   sysctl -w net.ipv6.conf.default.accept_ra=0</t>
    </r>
    <r>
      <rPr>
        <sz val="11"/>
        <color rgb="FF006096"/>
        <rFont val="Roboto Condensed"/>
      </rPr>
      <t xml:space="preserve">
</t>
    </r>
    <r>
      <rPr>
        <sz val="11"/>
        <color rgb="FF006096"/>
        <rFont val="Roboto Condensed"/>
      </rPr>
      <t xml:space="preserve">   sysctl -w net.ipv6.route.flush=1</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these settings will be overwritten</t>
    </r>
  </si>
  <si>
    <r>
      <rPr>
        <sz val="11"/>
        <color rgb="FF000000"/>
        <rFont val="Calibri"/>
      </rPr>
      <t>This setting disables the system's ability to accept IPv6 router advertisements.</t>
    </r>
  </si>
  <si>
    <r>
      <rPr>
        <sz val="11"/>
        <color rgb="FF000000"/>
        <rFont val="Calibri"/>
      </rPr>
      <t>Run the following script to verify the following kernel parameters are set in the running configuration and correctly loaded from a kernel parameter configuration file:</t>
    </r>
    <r>
      <rPr>
        <sz val="11"/>
        <color rgb="FF000000"/>
        <rFont val="Calibri"/>
      </rPr>
      <t xml:space="preserve">
</t>
    </r>
    <r>
      <rPr>
        <sz val="11"/>
        <color rgb="FF000000"/>
        <rFont val="Calibri"/>
      </rPr>
      <t xml:space="preserve">- </t>
    </r>
    <r>
      <rPr>
        <b/>
        <sz val="11"/>
        <color rgb="FF000000"/>
        <rFont val="Calibri"/>
      </rPr>
      <t>net.ipv6.conf.all.accept_ra</t>
    </r>
    <r>
      <rPr>
        <sz val="11"/>
        <color rgb="FF000000"/>
        <rFont val="Calibri"/>
      </rPr>
      <t xml:space="preserve"> is set to </t>
    </r>
    <r>
      <rPr>
        <b/>
        <sz val="11"/>
        <color rgb="FF000000"/>
        <rFont val="Calibri"/>
      </rPr>
      <t>0</t>
    </r>
    <r>
      <rPr>
        <sz val="11"/>
        <color rgb="FF000000"/>
        <rFont val="Calibri"/>
      </rPr>
      <t xml:space="preserve">
</t>
    </r>
    <r>
      <rPr>
        <sz val="11"/>
        <color rgb="FF000000"/>
        <rFont val="Calibri"/>
      </rPr>
      <t xml:space="preserve">- </t>
    </r>
    <r>
      <rPr>
        <b/>
        <sz val="11"/>
        <color rgb="FF000000"/>
        <rFont val="Calibri"/>
      </rPr>
      <t>net.ipv6.conf.default.accept_ra</t>
    </r>
    <r>
      <rPr>
        <sz val="11"/>
        <color rgb="FF000000"/>
        <rFont val="Calibri"/>
      </rPr>
      <t xml:space="preserve"> is set to </t>
    </r>
    <r>
      <rPr>
        <b/>
        <sz val="11"/>
        <color rgb="FF000000"/>
        <rFont val="Calibri"/>
      </rPr>
      <t>0</t>
    </r>
    <r>
      <rPr>
        <sz val="11"/>
        <color rgb="FF000000"/>
        <rFont val="Calibri"/>
      </rPr>
      <t xml:space="preserve">
</t>
    </r>
    <r>
      <rPr>
        <b/>
        <sz val="11"/>
        <color rgb="FF000000"/>
        <rFont val="Calibri"/>
      </rPr>
      <t>Note:</t>
    </r>
    <r>
      <rPr>
        <sz val="11"/>
        <color rgb="FF000000"/>
        <rFont val="Calibri"/>
      </rPr>
      <t xml:space="preserve">
</t>
    </r>
    <r>
      <rPr>
        <sz val="11"/>
        <color rgb="FF000000"/>
        <rFont val="Calibri"/>
      </rPr>
      <t>- kernel parameters are loaded by file and parameter order precedence. The following script observes this precedence as part of the auditing procedure. The parameters being checked may be set correctly in a file. If that file is superseded, the parameter is overridden by an incorrect setting later in that file, or in a canonically later file, that "correct" setting will be ignored both by the script and by the system during a normal kernel parameter load sequence.</t>
    </r>
    <r>
      <rPr>
        <sz val="11"/>
        <color rgb="FF000000"/>
        <rFont val="Calibri"/>
      </rPr>
      <t xml:space="preserve">
</t>
    </r>
    <r>
      <rPr>
        <sz val="11"/>
        <color rgb="FF000000"/>
        <rFont val="Calibri"/>
      </rPr>
      <t>- IPv6 kernel parameters only apply to systems where IPv6 is enabled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a_parlist=("net.ipv6.conf.all.accept_ra=0" "net.ipv6.conf.default.accept_ra=0")</t>
    </r>
    <r>
      <rPr>
        <sz val="11"/>
        <color rgb="FF006096"/>
        <rFont val="Roboto Condensed"/>
      </rPr>
      <t xml:space="preserve">
</t>
    </r>
    <r>
      <rPr>
        <sz val="11"/>
        <color rgb="FF006096"/>
        <rFont val="Roboto Condensed"/>
      </rPr>
      <t xml:space="preserve">   l_ufwscf="$([ -f /etc/default/ufw ] &amp;&amp; awk -F= '/^\s*IPT_SYSCTL=/ {print $2}' /etc/default/ufw)"</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l_krp="$(sysctl "$l_kpname" | awk -F= '{print $2}' | xargs)" # Check running configuration</t>
    </r>
    <r>
      <rPr>
        <sz val="11"/>
        <color rgb="FF006096"/>
        <rFont val="Roboto Condensed"/>
      </rPr>
      <t xml:space="preserve">
</t>
    </r>
    <r>
      <rPr>
        <sz val="11"/>
        <color rgb="FF006096"/>
        <rFont val="Roboto Condensed"/>
      </rPr>
      <t xml:space="preserve">      if [ "$l_krp" = "$l_kpvalue" ]; then</t>
    </r>
    <r>
      <rPr>
        <sz val="11"/>
        <color rgb="FF006096"/>
        <rFont val="Roboto Condensed"/>
      </rPr>
      <t xml:space="preserve">
</t>
    </r>
    <r>
      <rPr>
        <sz val="11"/>
        <color rgb="FF006096"/>
        <rFont val="Roboto Condensed"/>
      </rPr>
      <t xml:space="preserve">         l_output="$l_output\n - \"$l_kpname\" is correctly set to \"$l_krp\" in the running configuration"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\"$l_krp\" in the running configuration and should have a value of: \"$l_kpvalue\""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A_out; declare -A A_out # Check durable setting (files)</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l_kpar="$(awk -F= '{print $1}' &lt;&lt;&lt; "$l_out" | xargs)"</t>
    </r>
    <r>
      <rPr>
        <sz val="11"/>
        <color rgb="FF006096"/>
        <rFont val="Roboto Condensed"/>
      </rPr>
      <t xml:space="preserve">
</t>
    </r>
    <r>
      <rPr>
        <sz val="11"/>
        <color rgb="FF006096"/>
        <rFont val="Roboto Condensed"/>
      </rPr>
      <t xml:space="preserve">               [ "$l_kpar" = "$l_kpname" ] &amp;&amp; A_out+=(["$l_kpar"]="$l_file")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&lt;(/usr/lib/systemd/systemd-sysctl --cat-config | grep -Po '^\h*([^#\n\r]+|#\h*\/[^#\n\r\h]+\.conf\b)')</t>
    </r>
    <r>
      <rPr>
        <sz val="11"/>
        <color rgb="FF006096"/>
        <rFont val="Roboto Condensed"/>
      </rPr>
      <t xml:space="preserve">
</t>
    </r>
    <r>
      <rPr>
        <sz val="11"/>
        <color rgb="FF006096"/>
        <rFont val="Roboto Condensed"/>
      </rPr>
      <t xml:space="preserve">      if [ -n "$l_ufwscf" ]; then # Account for systems with UFW (Not covered by systemd-sysctl --cat-config)</t>
    </r>
    <r>
      <rPr>
        <sz val="11"/>
        <color rgb="FF006096"/>
        <rFont val="Roboto Condensed"/>
      </rPr>
      <t xml:space="preserve">
</t>
    </r>
    <r>
      <rPr>
        <sz val="11"/>
        <color rgb="FF006096"/>
        <rFont val="Roboto Condensed"/>
      </rPr>
      <t xml:space="preserve">         l_kpar="$(grep -Po "^\h*$l_kpname\b" "$l_ufwscf" | xargs)"</t>
    </r>
    <r>
      <rPr>
        <sz val="11"/>
        <color rgb="FF006096"/>
        <rFont val="Roboto Condensed"/>
      </rPr>
      <t xml:space="preserve">
</t>
    </r>
    <r>
      <rPr>
        <sz val="11"/>
        <color rgb="FF006096"/>
        <rFont val="Roboto Condensed"/>
      </rPr>
      <t xml:space="preserve">         l_kpar="${l_kpar//\//.}"</t>
    </r>
    <r>
      <rPr>
        <sz val="11"/>
        <color rgb="FF006096"/>
        <rFont val="Roboto Condensed"/>
      </rPr>
      <t xml:space="preserve">
</t>
    </r>
    <r>
      <rPr>
        <sz val="11"/>
        <color rgb="FF006096"/>
        <rFont val="Roboto Condensed"/>
      </rPr>
      <t xml:space="preserve">         [ "$l_kpar" = "$l_kpname" ] &amp;&amp; A_out+=(["$l_kpar"]="$l_ufwscf")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l_fkpname l_fkpvalue; do</t>
    </r>
    <r>
      <rPr>
        <sz val="11"/>
        <color rgb="FF006096"/>
        <rFont val="Roboto Condensed"/>
      </rPr>
      <t xml:space="preserve">
</t>
    </r>
    <r>
      <rPr>
        <sz val="11"/>
        <color rgb="FF006096"/>
        <rFont val="Roboto Condensed"/>
      </rPr>
      <t xml:space="preserve">            l_fkpname="${l_fkpname// /}"; l_fkpvalue="${l_fkpvalue// /}"</t>
    </r>
    <r>
      <rPr>
        <sz val="11"/>
        <color rgb="FF006096"/>
        <rFont val="Roboto Condensed"/>
      </rPr>
      <t xml:space="preserve">
</t>
    </r>
    <r>
      <rPr>
        <sz val="11"/>
        <color rgb="FF006096"/>
        <rFont val="Roboto Condensed"/>
      </rPr>
      <t xml:space="preserve">            if [ "$l_fkpvalue" = "$l_kpvalue" ]; then</t>
    </r>
    <r>
      <rPr>
        <sz val="11"/>
        <color rgb="FF006096"/>
        <rFont val="Roboto Condensed"/>
      </rPr>
      <t xml:space="preserve">
</t>
    </r>
    <r>
      <rPr>
        <sz val="11"/>
        <color rgb="FF006096"/>
        <rFont val="Roboto Condensed"/>
      </rPr>
      <t xml:space="preserve">               l_output="$l_output\n - \"$l_kpname\" is correctly set to \"$l_fkpvalue\"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incorrectly set to \"$l_fkpvalue\" in \"$(printf '%s' "${A_out[@]}")\" and should have a value of: \"$l_kpvalue\"\n"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-Po -- "^\h*$l_kpname\h*=\h*\H+"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\"$l_kpname\" is not set in an included file\n   ** Note: \"$l_kpname\"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l_kpname l_kpvalue; do # Assess and check parameters</t>
    </r>
    <r>
      <rPr>
        <sz val="11"/>
        <color rgb="FF006096"/>
        <rFont val="Roboto Condensed"/>
      </rPr>
      <t xml:space="preserve">
</t>
    </r>
    <r>
      <rPr>
        <sz val="11"/>
        <color rgb="FF006096"/>
        <rFont val="Roboto Condensed"/>
      </rPr>
      <t xml:space="preserve">      l_kpname="${l_kpname// /}"; l_kpvalue="${l_kpvalue// /}"</t>
    </r>
    <r>
      <rPr>
        <sz val="11"/>
        <color rgb="FF006096"/>
        <rFont val="Roboto Condensed"/>
      </rPr>
      <t xml:space="preserve">
</t>
    </r>
    <r>
      <rPr>
        <sz val="11"/>
        <color rgb="FF006096"/>
        <rFont val="Roboto Condensed"/>
      </rPr>
      <t xml:space="preserve">      if ! grep -Pqs '^\h*0\b' /sys/module/ipv6/parameters/disable &amp;&amp; grep -q '^net.ipv6.' &lt;&lt;&lt; "$l_kpname"; then</t>
    </r>
    <r>
      <rPr>
        <sz val="11"/>
        <color rgb="FF006096"/>
        <rFont val="Roboto Condensed"/>
      </rPr>
      <t xml:space="preserve">
</t>
    </r>
    <r>
      <rPr>
        <sz val="11"/>
        <color rgb="FF006096"/>
        <rFont val="Roboto Condensed"/>
      </rPr>
      <t xml:space="preserve">         l_output="$l_output\n - IPv6 is disabled on the system, \"$l_kpname\" is not applicable"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kernel_parameter_chk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</si>
  <si>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net.ipv6.conf.all.accept_ra = 1</t>
    </r>
    <r>
      <rPr>
        <sz val="11"/>
        <color rgb="FF000000"/>
        <rFont val="Calibri"/>
      </rPr>
      <t xml:space="preserve">
</t>
    </r>
    <r>
      <rPr>
        <sz val="11"/>
        <color rgb="FF000000"/>
        <rFont val="Calibri"/>
      </rPr>
      <t>net.ipv6.conf.default.accept_ra = 1</t>
    </r>
  </si>
  <si>
    <t>Configure UncomplicatedFirewall</t>
  </si>
  <si>
    <t>4.1.1</t>
  </si>
  <si>
    <r>
      <rPr>
        <sz val="11"/>
        <rFont val="Calibri"/>
      </rPr>
      <t>Ensure ufw is installed</t>
    </r>
  </si>
  <si>
    <r>
      <rPr>
        <sz val="11"/>
        <color rgb="FF000000"/>
        <rFont val="Calibri"/>
      </rPr>
      <t>Run the following command to install Uncomplicated Firewall (UFW):</t>
    </r>
    <r>
      <rPr>
        <sz val="11"/>
        <color rgb="FF000000"/>
        <rFont val="Calibri"/>
      </rPr>
      <t xml:space="preserve">
</t>
    </r>
    <r>
      <rPr>
        <sz val="11"/>
        <color rgb="FF006096"/>
        <rFont val="Roboto Condensed"/>
      </rPr>
      <t>apt install ufw</t>
    </r>
    <r>
      <rPr>
        <sz val="11"/>
        <color rgb="FF006096"/>
        <rFont val="Roboto Condensed"/>
      </rPr>
      <t xml:space="preserve">
</t>
    </r>
  </si>
  <si>
    <r>
      <rPr>
        <sz val="11"/>
        <color rgb="FF000000"/>
        <rFont val="Calibri"/>
      </rPr>
      <t>The Uncomplicated Firewall (ufw) is a frontend for iptables and is particularly well-suited for host-based firewalls. ufw provides a framework for managing netfilter, as well as a command-line interface for manipulating the firewall</t>
    </r>
  </si>
  <si>
    <r>
      <rPr>
        <sz val="11"/>
        <color rgb="FF000000"/>
        <rFont val="Calibri"/>
      </rPr>
      <t>Run the following command to verify that Uncomplicated Firewall (UFW) is installed:</t>
    </r>
    <r>
      <rPr>
        <sz val="11"/>
        <color rgb="FF000000"/>
        <rFont val="Calibri"/>
      </rPr>
      <t xml:space="preserve">
</t>
    </r>
    <r>
      <rPr>
        <sz val="11"/>
        <color rgb="FF006096"/>
        <rFont val="Roboto Condensed"/>
      </rPr>
      <t>#  dpkg-query -s ufw &amp;&gt;/dev/null &amp;&amp; echo "ufw is installed"</t>
    </r>
    <r>
      <rPr>
        <sz val="11"/>
        <color rgb="FF006096"/>
        <rFont val="Roboto Condensed"/>
      </rPr>
      <t xml:space="preserve">
</t>
    </r>
    <r>
      <rPr>
        <sz val="11"/>
        <color rgb="FF006096"/>
        <rFont val="Roboto Condensed"/>
      </rPr>
      <t>ufw is installed</t>
    </r>
    <r>
      <rPr>
        <sz val="11"/>
        <color rgb="FF006096"/>
        <rFont val="Roboto Condensed"/>
      </rPr>
      <t xml:space="preserve">
</t>
    </r>
  </si>
  <si>
    <t>4.1.2</t>
  </si>
  <si>
    <r>
      <rPr>
        <sz val="11"/>
        <rFont val="Calibri"/>
      </rPr>
      <t>Ensure iptables-persistent is not installed with ufw</t>
    </r>
  </si>
  <si>
    <r>
      <rPr>
        <sz val="11"/>
        <color rgb="FF000000"/>
        <rFont val="Calibri"/>
      </rPr>
      <t xml:space="preserve">Run the following command to remove the </t>
    </r>
    <r>
      <rPr>
        <b/>
        <sz val="11"/>
        <color rgb="FF000000"/>
        <rFont val="Calibri"/>
      </rPr>
      <t>iptables-persistent</t>
    </r>
    <r>
      <rPr>
        <sz val="11"/>
        <color rgb="FF000000"/>
        <rFont val="Calibri"/>
      </rPr>
      <t xml:space="preserve"> package:</t>
    </r>
    <r>
      <rPr>
        <sz val="11"/>
        <color rgb="FF000000"/>
        <rFont val="Calibri"/>
      </rPr>
      <t xml:space="preserve">
</t>
    </r>
    <r>
      <rPr>
        <sz val="11"/>
        <color rgb="FF006096"/>
        <rFont val="Roboto Condensed"/>
      </rPr>
      <t># apt purge iptables-persistent</t>
    </r>
    <r>
      <rPr>
        <sz val="11"/>
        <color rgb="FF006096"/>
        <rFont val="Roboto Condensed"/>
      </rPr>
      <t xml:space="preserve">
</t>
    </r>
  </si>
  <si>
    <r>
      <rPr>
        <sz val="11"/>
        <color rgb="FF000000"/>
        <rFont val="Calibri"/>
      </rPr>
      <t xml:space="preserve">The </t>
    </r>
    <r>
      <rPr>
        <b/>
        <sz val="11"/>
        <color rgb="FF000000"/>
        <rFont val="Calibri"/>
      </rPr>
      <t>iptables-persistent</t>
    </r>
    <r>
      <rPr>
        <sz val="11"/>
        <color rgb="FF000000"/>
        <rFont val="Calibri"/>
      </rPr>
      <t xml:space="preserve"> is a boot-time loader for netfilter rules, iptables plugin</t>
    </r>
  </si>
  <si>
    <r>
      <rPr>
        <sz val="11"/>
        <color rgb="FF000000"/>
        <rFont val="Calibri"/>
      </rPr>
      <t xml:space="preserve">Run the following command to verify that the </t>
    </r>
    <r>
      <rPr>
        <b/>
        <sz val="11"/>
        <color rgb="FF000000"/>
        <rFont val="Calibri"/>
      </rPr>
      <t>iptables-persistent</t>
    </r>
    <r>
      <rPr>
        <sz val="11"/>
        <color rgb="FF000000"/>
        <rFont val="Calibri"/>
      </rPr>
      <t xml:space="preserve"> package is not installed:</t>
    </r>
    <r>
      <rPr>
        <sz val="11"/>
        <color rgb="FF000000"/>
        <rFont val="Calibri"/>
      </rPr>
      <t xml:space="preserve">
</t>
    </r>
    <r>
      <rPr>
        <sz val="11"/>
        <color rgb="FF006096"/>
        <rFont val="Roboto Condensed"/>
      </rPr>
      <t>dpkg-query -s iptables-persistent &amp;&gt;/dev/null &amp;&amp; echo "iptables-persistent is installed"</t>
    </r>
    <r>
      <rPr>
        <sz val="11"/>
        <color rgb="FF006096"/>
        <rFont val="Roboto Condensed"/>
      </rPr>
      <t xml:space="preserve">
</t>
    </r>
    <r>
      <rPr>
        <sz val="11"/>
        <color rgb="FF000000"/>
        <rFont val="Calibri"/>
      </rPr>
      <t xml:space="preserve">
</t>
    </r>
    <r>
      <rPr>
        <sz val="11"/>
        <color rgb="FF000000"/>
        <rFont val="Calibri"/>
      </rPr>
      <t>Nothing should be returned</t>
    </r>
  </si>
  <si>
    <t>4.1.3</t>
  </si>
  <si>
    <r>
      <rPr>
        <sz val="11"/>
        <rFont val="Calibri"/>
      </rPr>
      <t>Ensure ufw service is enabled</t>
    </r>
  </si>
  <si>
    <r>
      <rPr>
        <sz val="11"/>
        <color rgb="FF000000"/>
        <rFont val="Calibri"/>
      </rPr>
      <t xml:space="preserve">Run the following command to unmask the </t>
    </r>
    <r>
      <rPr>
        <b/>
        <sz val="11"/>
        <color rgb="FF000000"/>
        <rFont val="Calibri"/>
      </rPr>
      <t>ufw</t>
    </r>
    <r>
      <rPr>
        <sz val="11"/>
        <color rgb="FF000000"/>
        <rFont val="Calibri"/>
      </rPr>
      <t xml:space="preserve"> daemon:</t>
    </r>
    <r>
      <rPr>
        <sz val="11"/>
        <color rgb="FF000000"/>
        <rFont val="Calibri"/>
      </rPr>
      <t xml:space="preserve">
</t>
    </r>
    <r>
      <rPr>
        <sz val="11"/>
        <color rgb="FF006096"/>
        <rFont val="Roboto Condensed"/>
      </rPr>
      <t># systemctl unmask ufw.service</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the </t>
    </r>
    <r>
      <rPr>
        <b/>
        <sz val="11"/>
        <color rgb="FF000000"/>
        <rFont val="Calibri"/>
      </rPr>
      <t>ufw</t>
    </r>
    <r>
      <rPr>
        <sz val="11"/>
        <color rgb="FF000000"/>
        <rFont val="Calibri"/>
      </rPr>
      <t xml:space="preserve"> daemon:</t>
    </r>
    <r>
      <rPr>
        <sz val="11"/>
        <color rgb="FF000000"/>
        <rFont val="Calibri"/>
      </rPr>
      <t xml:space="preserve">
</t>
    </r>
    <r>
      <rPr>
        <sz val="11"/>
        <color rgb="FF006096"/>
        <rFont val="Roboto Condensed"/>
      </rPr>
      <t># systemctl --now enable ufw.service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Run the following command to enable ufw:</t>
    </r>
    <r>
      <rPr>
        <sz val="11"/>
        <color rgb="FF000000"/>
        <rFont val="Calibri"/>
      </rPr>
      <t xml:space="preserve">
</t>
    </r>
    <r>
      <rPr>
        <sz val="11"/>
        <color rgb="FF006096"/>
        <rFont val="Roboto Condensed"/>
      </rPr>
      <t># ufw enable</t>
    </r>
    <r>
      <rPr>
        <sz val="11"/>
        <color rgb="FF006096"/>
        <rFont val="Roboto Condensed"/>
      </rPr>
      <t xml:space="preserve">
</t>
    </r>
  </si>
  <si>
    <r>
      <rPr>
        <sz val="11"/>
        <color rgb="FF000000"/>
        <rFont val="Calibri"/>
      </rPr>
      <t>UncomplicatedFirewall (ufw) is a frontend for iptables. ufw provides a framework for managing netfilter, as well as a command-line and available graphical user interface for manipulating the firewall.</t>
    </r>
    <r>
      <rPr>
        <sz val="11"/>
        <color rgb="FF000000"/>
        <rFont val="Calibri"/>
      </rPr>
      <t xml:space="preserve">
</t>
    </r>
    <r>
      <rPr>
        <b/>
        <sz val="11"/>
        <color rgb="FF000000"/>
        <rFont val="Calibri"/>
      </rPr>
      <t>Note:</t>
    </r>
    <r>
      <rPr>
        <sz val="11"/>
        <color rgb="FF000000"/>
        <rFont val="Calibri"/>
      </rPr>
      <t xml:space="preserve">
</t>
    </r>
    <r>
      <rPr>
        <sz val="11"/>
        <color rgb="FF000000"/>
        <rFont val="Calibri"/>
      </rPr>
      <t>- When running ufw enable or starting ufw via its initscript, ufw will flush its chains. This is required so ufw can maintain a consistent state, but it may drop existing connections (eg ssh).  ufw does support adding rules before enabling the firewall.</t>
    </r>
    <r>
      <rPr>
        <sz val="11"/>
        <color rgb="FF000000"/>
        <rFont val="Calibri"/>
      </rPr>
      <t xml:space="preserve">
</t>
    </r>
    <r>
      <rPr>
        <sz val="11"/>
        <color rgb="FF000000"/>
        <rFont val="Calibri"/>
      </rPr>
      <t xml:space="preserve">- Run the following command before running </t>
    </r>
    <r>
      <rPr>
        <b/>
        <sz val="11"/>
        <color rgb="FF000000"/>
        <rFont val="Calibri"/>
      </rPr>
      <t>ufw enable</t>
    </r>
    <r>
      <rPr>
        <sz val="11"/>
        <color rgb="FF000000"/>
        <rFont val="Calibri"/>
      </rPr>
      <t>.</t>
    </r>
    <r>
      <rPr>
        <sz val="11"/>
        <color rgb="FF000000"/>
        <rFont val="Calibri"/>
      </rPr>
      <t xml:space="preserve">
</t>
    </r>
    <r>
      <rPr>
        <sz val="11"/>
        <color rgb="FF006096"/>
        <rFont val="Roboto Condensed"/>
      </rPr>
      <t># ufw allow proto tcp from any to any port 22</t>
    </r>
    <r>
      <rPr>
        <sz val="11"/>
        <color rgb="FF006096"/>
        <rFont val="Roboto Condensed"/>
      </rPr>
      <t xml:space="preserve">
</t>
    </r>
    <r>
      <rPr>
        <sz val="11"/>
        <color rgb="FF000000"/>
        <rFont val="Calibri"/>
      </rPr>
      <t xml:space="preserve">
</t>
    </r>
    <r>
      <rPr>
        <sz val="11"/>
        <color rgb="FF000000"/>
        <rFont val="Calibri"/>
      </rPr>
      <t>- The rules will still be flushed, but the ssh port will be open after enabling the firewall. Please note that once ufw is 'enabled', ufw will not flush the chains when adding or removing rules (but will when modifying a rule or changing the default policy)</t>
    </r>
    <r>
      <rPr>
        <sz val="11"/>
        <color rgb="FF000000"/>
        <rFont val="Calibri"/>
      </rPr>
      <t xml:space="preserve">
</t>
    </r>
    <r>
      <rPr>
        <sz val="11"/>
        <color rgb="FF000000"/>
        <rFont val="Calibri"/>
      </rPr>
      <t xml:space="preserve">- By default, ufw will prompt when enabling the firewall while running under ssh. This can be disabled by using </t>
    </r>
    <r>
      <rPr>
        <b/>
        <sz val="11"/>
        <color rgb="FF000000"/>
        <rFont val="Calibri"/>
      </rPr>
      <t>ufw --force enable</t>
    </r>
  </si>
  <si>
    <r>
      <rPr>
        <sz val="11"/>
        <color rgb="FF000000"/>
        <rFont val="Calibri"/>
      </rPr>
      <t>Changing firewall settings while connected over network can result in being locked out of the system.</t>
    </r>
  </si>
  <si>
    <r>
      <rPr>
        <sz val="11"/>
        <color rgb="FF000000"/>
        <rFont val="Calibri"/>
      </rPr>
      <t xml:space="preserve">Run the following command to verify that the </t>
    </r>
    <r>
      <rPr>
        <b/>
        <sz val="11"/>
        <color rgb="FF000000"/>
        <rFont val="Calibri"/>
      </rPr>
      <t>ufw</t>
    </r>
    <r>
      <rPr>
        <sz val="11"/>
        <color rgb="FF000000"/>
        <rFont val="Calibri"/>
      </rPr>
      <t xml:space="preserve"> daemon is enabled:</t>
    </r>
    <r>
      <rPr>
        <sz val="11"/>
        <color rgb="FF000000"/>
        <rFont val="Calibri"/>
      </rPr>
      <t xml:space="preserve">
</t>
    </r>
    <r>
      <rPr>
        <sz val="11"/>
        <color rgb="FF006096"/>
        <rFont val="Roboto Condensed"/>
      </rPr>
      <t># systemctl is-enabled ufw.service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ufw</t>
    </r>
    <r>
      <rPr>
        <sz val="11"/>
        <color rgb="FF000000"/>
        <rFont val="Calibri"/>
      </rPr>
      <t xml:space="preserve"> daemon is active:</t>
    </r>
    <r>
      <rPr>
        <sz val="11"/>
        <color rgb="FF000000"/>
        <rFont val="Calibri"/>
      </rPr>
      <t xml:space="preserve">
</t>
    </r>
    <r>
      <rPr>
        <sz val="11"/>
        <color rgb="FF006096"/>
        <rFont val="Roboto Condensed"/>
      </rPr>
      <t># systemctl is-active ufw</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Run the following command to verify ufw is active</t>
    </r>
    <r>
      <rPr>
        <sz val="11"/>
        <color rgb="FF000000"/>
        <rFont val="Calibri"/>
      </rPr>
      <t xml:space="preserve">
</t>
    </r>
    <r>
      <rPr>
        <sz val="11"/>
        <color rgb="FF006096"/>
        <rFont val="Roboto Condensed"/>
      </rPr>
      <t># ufw status</t>
    </r>
    <r>
      <rPr>
        <sz val="11"/>
        <color rgb="FF006096"/>
        <rFont val="Roboto Condensed"/>
      </rPr>
      <t xml:space="preserve">
</t>
    </r>
    <r>
      <rPr>
        <sz val="11"/>
        <color rgb="FF006096"/>
        <rFont val="Roboto Condensed"/>
      </rPr>
      <t>Status: active</t>
    </r>
    <r>
      <rPr>
        <sz val="11"/>
        <color rgb="FF006096"/>
        <rFont val="Roboto Condensed"/>
      </rPr>
      <t xml:space="preserve">
</t>
    </r>
  </si>
  <si>
    <t>4.1.4</t>
  </si>
  <si>
    <r>
      <rPr>
        <sz val="11"/>
        <rFont val="Calibri"/>
      </rPr>
      <t>Ensure ufw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</si>
  <si>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ufw allow in on lo</t>
    </r>
    <r>
      <rPr>
        <sz val="11"/>
        <color rgb="FF006096"/>
        <rFont val="Roboto Condensed"/>
      </rPr>
      <t xml:space="preserve">
</t>
    </r>
    <r>
      <rPr>
        <sz val="11"/>
        <color rgb="FF006096"/>
        <rFont val="Roboto Condensed"/>
      </rPr>
      <t># ufw allow out on lo</t>
    </r>
    <r>
      <rPr>
        <sz val="11"/>
        <color rgb="FF006096"/>
        <rFont val="Roboto Condensed"/>
      </rPr>
      <t xml:space="preserve">
</t>
    </r>
    <r>
      <rPr>
        <sz val="11"/>
        <color rgb="FF006096"/>
        <rFont val="Roboto Condensed"/>
      </rPr>
      <t># ufw deny in from 127.0.0.0/8</t>
    </r>
    <r>
      <rPr>
        <sz val="11"/>
        <color rgb="FF006096"/>
        <rFont val="Roboto Condensed"/>
      </rPr>
      <t xml:space="preserve">
</t>
    </r>
    <r>
      <rPr>
        <sz val="11"/>
        <color rgb="FF006096"/>
        <rFont val="Roboto Condensed"/>
      </rPr>
      <t># ufw deny in from ::1</t>
    </r>
    <r>
      <rPr>
        <sz val="11"/>
        <color rgb="FF006096"/>
        <rFont val="Roboto Condensed"/>
      </rPr>
      <t xml:space="preserve">
</t>
    </r>
  </si>
  <si>
    <r>
      <rPr>
        <sz val="11"/>
        <color rgb="FF000000"/>
        <rFont val="Calibri"/>
      </rPr>
      <t>Configure the loopback interface to accept traffic. Configure all other interfaces to deny traffic to the loopback network (127.0.0.0/8 for IPv4 and ::1/128 for IPv6).</t>
    </r>
  </si>
  <si>
    <r>
      <rPr>
        <sz val="11"/>
        <color rgb="FF000000"/>
        <rFont val="Calibri"/>
      </rPr>
      <t>Run the following commands and verify output includes the listed rules in order:</t>
    </r>
    <r>
      <rPr>
        <sz val="11"/>
        <color rgb="FF000000"/>
        <rFont val="Calibri"/>
      </rPr>
      <t xml:space="preserve">
</t>
    </r>
    <r>
      <rPr>
        <sz val="11"/>
        <color rgb="FF006096"/>
        <rFont val="Roboto Condensed"/>
      </rPr>
      <t># ufw status verbose</t>
    </r>
    <r>
      <rPr>
        <sz val="11"/>
        <color rgb="FF006096"/>
        <rFont val="Roboto Condensed"/>
      </rPr>
      <t xml:space="preserve">
</t>
    </r>
    <r>
      <rPr>
        <sz val="11"/>
        <color rgb="FF006096"/>
        <rFont val="Roboto Condensed"/>
      </rPr>
      <t>To                         Action      From</t>
    </r>
    <r>
      <rPr>
        <sz val="11"/>
        <color rgb="FF006096"/>
        <rFont val="Roboto Condensed"/>
      </rPr>
      <t xml:space="preserve">
</t>
    </r>
    <r>
      <rPr>
        <sz val="11"/>
        <color rgb="FF006096"/>
        <rFont val="Roboto Condensed"/>
      </rPr>
      <t>--                         ------      ----</t>
    </r>
    <r>
      <rPr>
        <sz val="11"/>
        <color rgb="FF006096"/>
        <rFont val="Roboto Condensed"/>
      </rPr>
      <t xml:space="preserve">
</t>
    </r>
    <r>
      <rPr>
        <sz val="11"/>
        <color rgb="FF006096"/>
        <rFont val="Roboto Condensed"/>
      </rPr>
      <t xml:space="preserve">Anywhere on lo             ALLOW IN    Anywhere                   </t>
    </r>
    <r>
      <rPr>
        <sz val="11"/>
        <color rgb="FF006096"/>
        <rFont val="Roboto Condensed"/>
      </rPr>
      <t xml:space="preserve">
</t>
    </r>
    <r>
      <rPr>
        <sz val="11"/>
        <color rgb="FF006096"/>
        <rFont val="Roboto Condensed"/>
      </rPr>
      <t xml:space="preserve">Anywhere                   DENY IN     127.0.0.0/8                </t>
    </r>
    <r>
      <rPr>
        <sz val="11"/>
        <color rgb="FF006096"/>
        <rFont val="Roboto Condensed"/>
      </rPr>
      <t xml:space="preserve">
</t>
    </r>
    <r>
      <rPr>
        <sz val="11"/>
        <color rgb="FF006096"/>
        <rFont val="Roboto Condensed"/>
      </rPr>
      <t xml:space="preserve">Anywhere (v6) on lo        ALLOW IN    Anywhere (v6)             </t>
    </r>
    <r>
      <rPr>
        <sz val="11"/>
        <color rgb="FF006096"/>
        <rFont val="Roboto Condensed"/>
      </rPr>
      <t xml:space="preserve">
</t>
    </r>
    <r>
      <rPr>
        <sz val="11"/>
        <color rgb="FF006096"/>
        <rFont val="Roboto Condensed"/>
      </rPr>
      <t xml:space="preserve">Anywhere (v6)              DENY IN     ::1                        </t>
    </r>
    <r>
      <rPr>
        <sz val="11"/>
        <color rgb="FF006096"/>
        <rFont val="Roboto Condensed"/>
      </rPr>
      <t xml:space="preserve">
</t>
    </r>
    <r>
      <rPr>
        <sz val="11"/>
        <color rgb="FF006096"/>
        <rFont val="Roboto Condensed"/>
      </rPr>
      <t xml:space="preserve">Anywhere                   ALLOW OUT   Anywhere on lo            </t>
    </r>
    <r>
      <rPr>
        <sz val="11"/>
        <color rgb="FF006096"/>
        <rFont val="Roboto Condensed"/>
      </rPr>
      <t xml:space="preserve">
</t>
    </r>
    <r>
      <rPr>
        <sz val="11"/>
        <color rgb="FF006096"/>
        <rFont val="Roboto Condensed"/>
      </rPr>
      <t>Anywhere (v6)              ALLOW OUT   Anywhere (v6) on lo</t>
    </r>
    <r>
      <rPr>
        <sz val="11"/>
        <color rgb="FF006096"/>
        <rFont val="Roboto Condensed"/>
      </rPr>
      <t xml:space="preserve">
</t>
    </r>
  </si>
  <si>
    <t>4.1.5</t>
  </si>
  <si>
    <r>
      <rPr>
        <sz val="11"/>
        <rFont val="Calibri"/>
      </rPr>
      <t>Ensure ufw outbound connections are configured</t>
    </r>
  </si>
  <si>
    <r>
      <rPr>
        <sz val="11"/>
        <color rgb="FF000000"/>
        <rFont val="Calibri"/>
      </rPr>
      <t>Configure ufw in accordance with site policy. The following commands will implement a policy to allow all outbound connections on all interfaces:</t>
    </r>
    <r>
      <rPr>
        <sz val="11"/>
        <color rgb="FF000000"/>
        <rFont val="Calibri"/>
      </rPr>
      <t xml:space="preserve">
</t>
    </r>
    <r>
      <rPr>
        <sz val="11"/>
        <color rgb="FF006096"/>
        <rFont val="Roboto Condensed"/>
      </rPr>
      <t># ufw allow out on all</t>
    </r>
    <r>
      <rPr>
        <sz val="11"/>
        <color rgb="FF006096"/>
        <rFont val="Roboto Condensed"/>
      </rPr>
      <t xml:space="preserve">
</t>
    </r>
  </si>
  <si>
    <r>
      <rPr>
        <sz val="11"/>
        <color rgb="FF000000"/>
        <rFont val="Calibri"/>
      </rPr>
      <t>Configure the firewall rules for new outbound connections.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Unlike iptables, when a new outbound rule is added, ufw automatically takes care of associated established connections, so no rules for the latter kind are required.</t>
    </r>
  </si>
  <si>
    <r>
      <rPr>
        <sz val="11"/>
        <color rgb="FF000000"/>
        <rFont val="Calibri"/>
      </rPr>
      <t>Run the following command and verify all rules for new outbound connections match site policy:</t>
    </r>
    <r>
      <rPr>
        <sz val="11"/>
        <color rgb="FF000000"/>
        <rFont val="Calibri"/>
      </rPr>
      <t xml:space="preserve">
</t>
    </r>
    <r>
      <rPr>
        <sz val="11"/>
        <color rgb="FF006096"/>
        <rFont val="Roboto Condensed"/>
      </rPr>
      <t># ufw status numbered</t>
    </r>
    <r>
      <rPr>
        <sz val="11"/>
        <color rgb="FF006096"/>
        <rFont val="Roboto Condensed"/>
      </rPr>
      <t xml:space="preserve">
</t>
    </r>
  </si>
  <si>
    <t>4.1.6</t>
  </si>
  <si>
    <r>
      <rPr>
        <sz val="11"/>
        <rFont val="Calibri"/>
      </rPr>
      <t>Ensure ufw firewall rules exist for all open ports</t>
    </r>
  </si>
  <si>
    <r>
      <rPr>
        <sz val="11"/>
        <color rgb="FF000000"/>
        <rFont val="Calibri"/>
      </rPr>
      <t>For each port identified in the audit which does not have a firewall rule, evaluate the service listening on the port and add a rule for accepting or denying inbound connections in accordance with local site policy:</t>
    </r>
    <r>
      <rPr>
        <sz val="11"/>
        <color rgb="FF000000"/>
        <rFont val="Calibri"/>
      </rPr>
      <t xml:space="preserve">
</t>
    </r>
    <r>
      <rPr>
        <i/>
        <sz val="11"/>
        <color rgb="FF000000"/>
        <rFont val="Calibri"/>
      </rPr>
      <t>Examples:</t>
    </r>
    <r>
      <rPr>
        <sz val="11"/>
        <color rgb="FF000000"/>
        <rFont val="Calibri"/>
      </rPr>
      <t xml:space="preserve">
</t>
    </r>
    <r>
      <rPr>
        <sz val="11"/>
        <color rgb="FF006096"/>
        <rFont val="Roboto Condensed"/>
      </rPr>
      <t># ufw allow in &lt;port&gt;/&lt;tcp or udp protocol&gt;</t>
    </r>
    <r>
      <rPr>
        <sz val="11"/>
        <color rgb="FF006096"/>
        <rFont val="Roboto Condensed"/>
      </rPr>
      <t xml:space="preserve">
</t>
    </r>
    <r>
      <rPr>
        <sz val="11"/>
        <color rgb="FF006096"/>
        <rFont val="Roboto Condensed"/>
      </rPr>
      <t># ufw deny in &lt;port&gt;/&lt;tcp or udp protocol&gt;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Examples create rules for from any, to any.  More specific rules should be concentered when allowing inbound traffic e.g only traffic from this network.</t>
    </r>
    <r>
      <rPr>
        <sz val="11"/>
        <color rgb="FF000000"/>
        <rFont val="Calibri"/>
      </rPr>
      <t xml:space="preserve">
</t>
    </r>
    <r>
      <rPr>
        <i/>
        <sz val="11"/>
        <color rgb="FF000000"/>
        <rFont val="Calibri"/>
      </rPr>
      <t>Example to allow traffic on port 443 using the tcp protocol from the 192.168.1.0 network:</t>
    </r>
    <r>
      <rPr>
        <sz val="11"/>
        <color rgb="FF000000"/>
        <rFont val="Calibri"/>
      </rPr>
      <t xml:space="preserve">
</t>
    </r>
    <r>
      <rPr>
        <sz val="11"/>
        <color rgb="FF006096"/>
        <rFont val="Roboto Condensed"/>
      </rPr>
      <t>ufw allow from 192.168.1.0/24 to any proto tcp port 443</t>
    </r>
    <r>
      <rPr>
        <sz val="11"/>
        <color rgb="FF006096"/>
        <rFont val="Roboto Condensed"/>
      </rPr>
      <t xml:space="preserve">
</t>
    </r>
  </si>
  <si>
    <r>
      <rPr>
        <sz val="11"/>
        <color rgb="FF000000"/>
        <rFont val="Calibri"/>
      </rPr>
      <t>Services and ports can be accepted or explicitly rejected.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The remediation command opens up the port to traffic from all sources. Consult ufw documentation and set any restrictions in compliance with site policy</t>
    </r>
  </si>
  <si>
    <r>
      <rPr>
        <sz val="11"/>
        <color rgb="FF000000"/>
        <rFont val="Calibri"/>
      </rPr>
      <t>Run the following script to verify a firewall rule exists for all open ports: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unset a_ufwout;unset a_openports</t>
    </r>
    <r>
      <rPr>
        <sz val="11"/>
        <color rgb="FF006096"/>
        <rFont val="Roboto Condensed"/>
      </rPr>
      <t xml:space="preserve">
</t>
    </r>
    <r>
      <rPr>
        <sz val="11"/>
        <color rgb="FF006096"/>
        <rFont val="Roboto Condensed"/>
      </rPr>
      <t xml:space="preserve">   while read -r l_ufwport; do</t>
    </r>
    <r>
      <rPr>
        <sz val="11"/>
        <color rgb="FF006096"/>
        <rFont val="Roboto Condensed"/>
      </rPr>
      <t xml:space="preserve">
</t>
    </r>
    <r>
      <rPr>
        <sz val="11"/>
        <color rgb="FF006096"/>
        <rFont val="Roboto Condensed"/>
      </rPr>
      <t xml:space="preserve">      [ -n "$l_ufwport" ] &amp;&amp; a_ufwout+=("$l_ufwport")</t>
    </r>
    <r>
      <rPr>
        <sz val="11"/>
        <color rgb="FF006096"/>
        <rFont val="Roboto Condensed"/>
      </rPr>
      <t xml:space="preserve">
</t>
    </r>
    <r>
      <rPr>
        <sz val="11"/>
        <color rgb="FF006096"/>
        <rFont val="Roboto Condensed"/>
      </rPr>
      <t xml:space="preserve">   done &lt; &lt;(ufw status verbose | grep -Po '^\h*\d+\b' | sort -u)</t>
    </r>
    <r>
      <rPr>
        <sz val="11"/>
        <color rgb="FF006096"/>
        <rFont val="Roboto Condensed"/>
      </rPr>
      <t xml:space="preserve">
</t>
    </r>
    <r>
      <rPr>
        <sz val="11"/>
        <color rgb="FF006096"/>
        <rFont val="Roboto Condensed"/>
      </rPr>
      <t xml:space="preserve">   while read -r l_openport; do</t>
    </r>
    <r>
      <rPr>
        <sz val="11"/>
        <color rgb="FF006096"/>
        <rFont val="Roboto Condensed"/>
      </rPr>
      <t xml:space="preserve">
</t>
    </r>
    <r>
      <rPr>
        <sz val="11"/>
        <color rgb="FF006096"/>
        <rFont val="Roboto Condensed"/>
      </rPr>
      <t xml:space="preserve">      [ -n "$l_openport" ] &amp;&amp; a_openports+=("$l_openport")</t>
    </r>
    <r>
      <rPr>
        <sz val="11"/>
        <color rgb="FF006096"/>
        <rFont val="Roboto Condensed"/>
      </rPr>
      <t xml:space="preserve">
</t>
    </r>
    <r>
      <rPr>
        <sz val="11"/>
        <color rgb="FF006096"/>
        <rFont val="Roboto Condensed"/>
      </rPr>
      <t xml:space="preserve">   done &lt; &lt;(ss -tuln | awk '($5!~/%lo:/ &amp;&amp; $5!~/127.0.0.1:/ &amp;&amp; $5!~/\[?::1\]?:/) {split($5, a, ":"); print a[2]}' | sort -u)</t>
    </r>
    <r>
      <rPr>
        <sz val="11"/>
        <color rgb="FF006096"/>
        <rFont val="Roboto Condensed"/>
      </rPr>
      <t xml:space="preserve">
</t>
    </r>
    <r>
      <rPr>
        <sz val="11"/>
        <color rgb="FF006096"/>
        <rFont val="Roboto Condensed"/>
      </rPr>
      <t xml:space="preserve">   a_diff=("$(printf '%s\n' "${a_openports[@]}" "${a_ufwout[@]}" "${a_ufwout[@]}" | sort | uniq -u)")</t>
    </r>
    <r>
      <rPr>
        <sz val="11"/>
        <color rgb="FF006096"/>
        <rFont val="Roboto Condensed"/>
      </rPr>
      <t xml:space="preserve">
</t>
    </r>
    <r>
      <rPr>
        <sz val="11"/>
        <color rgb="FF006096"/>
        <rFont val="Roboto Condensed"/>
      </rPr>
      <t xml:space="preserve">   if [[ -n "${a_diff[*]}" ]]; then</t>
    </r>
    <r>
      <rPr>
        <sz val="11"/>
        <color rgb="FF006096"/>
        <rFont val="Roboto Condensed"/>
      </rPr>
      <t xml:space="preserve">
</t>
    </r>
    <r>
      <rPr>
        <sz val="11"/>
        <color rgb="FF006096"/>
        <rFont val="Roboto Condensed"/>
      </rPr>
      <t xml:space="preserve">      echo -e "\n- Audit Result:\n  ** FAIL **\n- The following port(s) don't have a rule in UFW: $(printf '%s\n' \\n"${a_diff[*]}")\n- End List"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Audit Passed -\n- All open ports have a rule in UFW\n"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</si>
  <si>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4.1.7</t>
  </si>
  <si>
    <r>
      <rPr>
        <sz val="11"/>
        <rFont val="Calibri"/>
      </rPr>
      <t>Ensure ufw default deny firewall policy</t>
    </r>
  </si>
  <si>
    <r>
      <rPr>
        <sz val="11"/>
        <color rgb="FF000000"/>
        <rFont val="Calibri"/>
      </rPr>
      <t xml:space="preserve">Run the following commands to implement a default </t>
    </r>
    <r>
      <rPr>
        <i/>
        <sz val="11"/>
        <color rgb="FF000000"/>
        <rFont val="Calibri"/>
      </rPr>
      <t>deny</t>
    </r>
    <r>
      <rPr>
        <sz val="11"/>
        <color rgb="FF000000"/>
        <rFont val="Calibri"/>
      </rPr>
      <t xml:space="preserve"> policy:</t>
    </r>
    <r>
      <rPr>
        <sz val="11"/>
        <color rgb="FF000000"/>
        <rFont val="Calibri"/>
      </rPr>
      <t xml:space="preserve">
</t>
    </r>
    <r>
      <rPr>
        <sz val="11"/>
        <color rgb="FF006096"/>
        <rFont val="Roboto Condensed"/>
      </rPr>
      <t># ufw default deny incoming</t>
    </r>
    <r>
      <rPr>
        <sz val="11"/>
        <color rgb="FF006096"/>
        <rFont val="Roboto Condensed"/>
      </rPr>
      <t xml:space="preserve">
</t>
    </r>
    <r>
      <rPr>
        <sz val="11"/>
        <color rgb="FF006096"/>
        <rFont val="Roboto Condensed"/>
      </rPr>
      <t># ufw default deny outgoing</t>
    </r>
    <r>
      <rPr>
        <sz val="11"/>
        <color rgb="FF006096"/>
        <rFont val="Roboto Condensed"/>
      </rPr>
      <t xml:space="preserve">
</t>
    </r>
    <r>
      <rPr>
        <sz val="11"/>
        <color rgb="FF006096"/>
        <rFont val="Roboto Condensed"/>
      </rPr>
      <t># ufw default deny routed</t>
    </r>
    <r>
      <rPr>
        <sz val="11"/>
        <color rgb="FF006096"/>
        <rFont val="Roboto Condensed"/>
      </rPr>
      <t xml:space="preserve">
</t>
    </r>
  </si>
  <si>
    <r>
      <rPr>
        <sz val="11"/>
        <color rgb="FF000000"/>
        <rFont val="Calibri"/>
      </rPr>
      <t>A default deny policy on connections ensures that any unconfigured network usage will be rejected.</t>
    </r>
    <r>
      <rPr>
        <sz val="11"/>
        <color rgb="FF000000"/>
        <rFont val="Calibri"/>
      </rPr>
      <t xml:space="preserve">
</t>
    </r>
    <r>
      <rPr>
        <b/>
        <sz val="11"/>
        <color rgb="FF000000"/>
        <rFont val="Calibri"/>
      </rPr>
      <t>Note:</t>
    </r>
    <r>
      <rPr>
        <sz val="11"/>
        <color rgb="FF000000"/>
        <rFont val="Calibri"/>
      </rPr>
      <t xml:space="preserve"> Any port or protocol without a explicit allow before the default deny will be blocked</t>
    </r>
  </si>
  <si>
    <r>
      <rPr>
        <sz val="11"/>
        <color rgb="FF000000"/>
        <rFont val="Calibri"/>
      </rPr>
      <t>Any port and protocol not explicitly allowed will be blocked.  The following rules should be considered before applying the default deny.</t>
    </r>
    <r>
      <rPr>
        <sz val="11"/>
        <color rgb="FF000000"/>
        <rFont val="Calibri"/>
      </rPr>
      <t xml:space="preserve">
</t>
    </r>
    <r>
      <rPr>
        <sz val="11"/>
        <color rgb="FF006096"/>
        <rFont val="Roboto Condensed"/>
      </rPr>
      <t>ufw allow out http</t>
    </r>
    <r>
      <rPr>
        <sz val="11"/>
        <color rgb="FF006096"/>
        <rFont val="Roboto Condensed"/>
      </rPr>
      <t xml:space="preserve">
</t>
    </r>
    <r>
      <rPr>
        <sz val="11"/>
        <color rgb="FF006096"/>
        <rFont val="Roboto Condensed"/>
      </rPr>
      <t>ufw allow out https</t>
    </r>
    <r>
      <rPr>
        <sz val="11"/>
        <color rgb="FF006096"/>
        <rFont val="Roboto Condensed"/>
      </rPr>
      <t xml:space="preserve">
</t>
    </r>
    <r>
      <rPr>
        <sz val="11"/>
        <color rgb="FF006096"/>
        <rFont val="Roboto Condensed"/>
      </rPr>
      <t>ufw allow out ntp # Network Time Protocol</t>
    </r>
    <r>
      <rPr>
        <sz val="11"/>
        <color rgb="FF006096"/>
        <rFont val="Roboto Condensed"/>
      </rPr>
      <t xml:space="preserve">
</t>
    </r>
    <r>
      <rPr>
        <sz val="11"/>
        <color rgb="FF006096"/>
        <rFont val="Roboto Condensed"/>
      </rPr>
      <t>ufw allow out to any port 53 # DNS</t>
    </r>
    <r>
      <rPr>
        <sz val="11"/>
        <color rgb="FF006096"/>
        <rFont val="Roboto Condensed"/>
      </rPr>
      <t xml:space="preserve">
</t>
    </r>
    <r>
      <rPr>
        <sz val="11"/>
        <color rgb="FF006096"/>
        <rFont val="Roboto Condensed"/>
      </rPr>
      <t>ufw allow out to any port 853 # DNS over TLS</t>
    </r>
    <r>
      <rPr>
        <sz val="11"/>
        <color rgb="FF006096"/>
        <rFont val="Roboto Condensed"/>
      </rPr>
      <t xml:space="preserve">
</t>
    </r>
    <r>
      <rPr>
        <sz val="11"/>
        <color rgb="FF006096"/>
        <rFont val="Roboto Condensed"/>
      </rPr>
      <t>ufw logging on</t>
    </r>
    <r>
      <rPr>
        <sz val="11"/>
        <color rgb="FF006096"/>
        <rFont val="Roboto Condensed"/>
      </rPr>
      <t xml:space="preserve">
</t>
    </r>
  </si>
  <si>
    <r>
      <rPr>
        <sz val="11"/>
        <color rgb="FF000000"/>
        <rFont val="Calibri"/>
      </rPr>
      <t xml:space="preserve">Run the following command and verify that the default policy for </t>
    </r>
    <r>
      <rPr>
        <b/>
        <sz val="11"/>
        <color rgb="FF000000"/>
        <rFont val="Calibri"/>
      </rPr>
      <t>incoming</t>
    </r>
    <r>
      <rPr>
        <sz val="11"/>
        <color rgb="FF000000"/>
        <rFont val="Calibri"/>
      </rPr>
      <t xml:space="preserve"> , </t>
    </r>
    <r>
      <rPr>
        <b/>
        <sz val="11"/>
        <color rgb="FF000000"/>
        <rFont val="Calibri"/>
      </rPr>
      <t>outgoing</t>
    </r>
    <r>
      <rPr>
        <sz val="11"/>
        <color rgb="FF000000"/>
        <rFont val="Calibri"/>
      </rPr>
      <t xml:space="preserve"> , and </t>
    </r>
    <r>
      <rPr>
        <b/>
        <sz val="11"/>
        <color rgb="FF000000"/>
        <rFont val="Calibri"/>
      </rPr>
      <t>routed</t>
    </r>
    <r>
      <rPr>
        <sz val="11"/>
        <color rgb="FF000000"/>
        <rFont val="Calibri"/>
      </rPr>
      <t xml:space="preserve"> directions is </t>
    </r>
    <r>
      <rPr>
        <b/>
        <sz val="11"/>
        <color rgb="FF000000"/>
        <rFont val="Calibri"/>
      </rPr>
      <t>deny</t>
    </r>
    <r>
      <rPr>
        <sz val="11"/>
        <color rgb="FF000000"/>
        <rFont val="Calibri"/>
      </rPr>
      <t xml:space="preserve"> , </t>
    </r>
    <r>
      <rPr>
        <b/>
        <sz val="11"/>
        <color rgb="FF000000"/>
        <rFont val="Calibri"/>
      </rPr>
      <t>reject</t>
    </r>
    <r>
      <rPr>
        <sz val="11"/>
        <color rgb="FF000000"/>
        <rFont val="Calibri"/>
      </rPr>
      <t xml:space="preserve"> , or </t>
    </r>
    <r>
      <rPr>
        <b/>
        <sz val="11"/>
        <color rgb="FF000000"/>
        <rFont val="Calibri"/>
      </rPr>
      <t>disabled</t>
    </r>
    <r>
      <rPr>
        <sz val="11"/>
        <color rgb="FF000000"/>
        <rFont val="Calibri"/>
      </rPr>
      <t>:</t>
    </r>
    <r>
      <rPr>
        <sz val="11"/>
        <color rgb="FF000000"/>
        <rFont val="Calibri"/>
      </rPr>
      <t xml:space="preserve">
</t>
    </r>
    <r>
      <rPr>
        <sz val="11"/>
        <color rgb="FF006096"/>
        <rFont val="Roboto Condensed"/>
      </rPr>
      <t># ufw status verbose | grep Default: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Default: deny (incoming), deny (outgoing), disabled (routed)</t>
    </r>
    <r>
      <rPr>
        <sz val="11"/>
        <color rgb="FF006096"/>
        <rFont val="Roboto Condensed"/>
      </rPr>
      <t xml:space="preserve">
</t>
    </r>
  </si>
  <si>
    <t>Configure nftables</t>
  </si>
  <si>
    <t>4.2.1</t>
  </si>
  <si>
    <r>
      <rPr>
        <sz val="11"/>
        <rFont val="Calibri"/>
      </rPr>
      <t>Ensure nftables is installed</t>
    </r>
  </si>
  <si>
    <r>
      <rPr>
        <sz val="11"/>
        <color rgb="FF000000"/>
        <rFont val="Calibri"/>
      </rPr>
      <t xml:space="preserve">Run the following command to install </t>
    </r>
    <r>
      <rPr>
        <b/>
        <sz val="11"/>
        <color rgb="FF000000"/>
        <rFont val="Calibri"/>
      </rPr>
      <t>nftables</t>
    </r>
    <r>
      <rPr>
        <sz val="11"/>
        <color rgb="FF000000"/>
        <rFont val="Calibri"/>
      </rPr>
      <t>:</t>
    </r>
    <r>
      <rPr>
        <sz val="11"/>
        <color rgb="FF000000"/>
        <rFont val="Calibri"/>
      </rPr>
      <t xml:space="preserve">
</t>
    </r>
    <r>
      <rPr>
        <sz val="11"/>
        <color rgb="FF006096"/>
        <rFont val="Roboto Condensed"/>
      </rPr>
      <t># apt install nftables</t>
    </r>
    <r>
      <rPr>
        <sz val="11"/>
        <color rgb="FF006096"/>
        <rFont val="Roboto Condensed"/>
      </rPr>
      <t xml:space="preserve">
</t>
    </r>
  </si>
  <si>
    <r>
      <rPr>
        <sz val="11"/>
        <color rgb="FF000000"/>
        <rFont val="Calibri"/>
      </rPr>
      <t>nftables provides a new in-kernel packet classification framework that is based on a network-specific Virtual Machine (VM) and a new nft userspace command line tool. nftables reuses the existing Netfilter subsystems such as the existing hook infrastructure, the connection tracking system, NAT, userspace queuing and logging subsystem.</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nftables is available in Linux kernel 3.13 and newer</t>
    </r>
    <r>
      <rPr>
        <sz val="11"/>
        <color rgb="FF000000"/>
        <rFont val="Calibri"/>
      </rPr>
      <t xml:space="preserve">
</t>
    </r>
    <r>
      <rPr>
        <sz val="11"/>
        <color rgb="FF000000"/>
        <rFont val="Calibri"/>
      </rPr>
      <t>- Only one firewall utility should be installed and configured</t>
    </r>
    <r>
      <rPr>
        <sz val="11"/>
        <color rgb="FF000000"/>
        <rFont val="Calibri"/>
      </rPr>
      <t xml:space="preserve">
</t>
    </r>
    <r>
      <rPr>
        <sz val="11"/>
        <color rgb="FF000000"/>
        <rFont val="Calibri"/>
      </rPr>
      <t>- 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</si>
  <si>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nftables</t>
    </r>
    <r>
      <rPr>
        <sz val="11"/>
        <color rgb="FF000000"/>
        <rFont val="Calibri"/>
      </rPr>
      <t xml:space="preserve"> is installed:</t>
    </r>
    <r>
      <rPr>
        <sz val="11"/>
        <color rgb="FF000000"/>
        <rFont val="Calibri"/>
      </rPr>
      <t xml:space="preserve">
</t>
    </r>
    <r>
      <rPr>
        <sz val="11"/>
        <color rgb="FF006096"/>
        <rFont val="Roboto Condensed"/>
      </rPr>
      <t># dpkg-query -s nftables &amp;&gt;/dev/null &amp;&amp; echo "nftables is installed"</t>
    </r>
    <r>
      <rPr>
        <sz val="11"/>
        <color rgb="FF006096"/>
        <rFont val="Roboto Condensed"/>
      </rPr>
      <t xml:space="preserve">
</t>
    </r>
    <r>
      <rPr>
        <sz val="11"/>
        <color rgb="FF006096"/>
        <rFont val="Roboto Condensed"/>
      </rPr>
      <t>nftables is installed</t>
    </r>
    <r>
      <rPr>
        <sz val="11"/>
        <color rgb="FF006096"/>
        <rFont val="Roboto Condensed"/>
      </rPr>
      <t xml:space="preserve">
</t>
    </r>
  </si>
  <si>
    <t>4.2.2</t>
  </si>
  <si>
    <r>
      <rPr>
        <sz val="11"/>
        <rFont val="Calibri"/>
      </rPr>
      <t>Ensure ufw is uninstalled or disabled with nftables</t>
    </r>
  </si>
  <si>
    <r>
      <rPr>
        <sz val="11"/>
        <color rgb="FF000000"/>
        <rFont val="Calibri"/>
      </rPr>
      <t xml:space="preserve">Run </t>
    </r>
    <r>
      <rPr>
        <b/>
        <sz val="11"/>
        <color rgb="FF000000"/>
        <rFont val="Calibri"/>
      </rPr>
      <t>one</t>
    </r>
    <r>
      <rPr>
        <sz val="11"/>
        <color rgb="FF000000"/>
        <rFont val="Calibri"/>
      </rPr>
      <t xml:space="preserve"> of the following to either remove </t>
    </r>
    <r>
      <rPr>
        <b/>
        <sz val="11"/>
        <color rgb="FF000000"/>
        <rFont val="Calibri"/>
      </rPr>
      <t>ufw</t>
    </r>
    <r>
      <rPr>
        <sz val="11"/>
        <color rgb="FF000000"/>
        <rFont val="Calibri"/>
      </rPr>
      <t xml:space="preserve"> </t>
    </r>
    <r>
      <rPr>
        <b/>
        <sz val="11"/>
        <color rgb="FF000000"/>
        <rFont val="Calibri"/>
      </rPr>
      <t>or</t>
    </r>
    <r>
      <rPr>
        <sz val="11"/>
        <color rgb="FF000000"/>
        <rFont val="Calibri"/>
      </rPr>
      <t xml:space="preserve"> disable </t>
    </r>
    <r>
      <rPr>
        <b/>
        <sz val="11"/>
        <color rgb="FF000000"/>
        <rFont val="Calibri"/>
      </rPr>
      <t>ufw</t>
    </r>
    <r>
      <rPr>
        <sz val="11"/>
        <color rgb="FF000000"/>
        <rFont val="Calibri"/>
      </rPr>
      <t xml:space="preserve"> and mask </t>
    </r>
    <r>
      <rPr>
        <b/>
        <sz val="11"/>
        <color rgb="FF000000"/>
        <rFont val="Calibri"/>
      </rPr>
      <t>ufw.service</t>
    </r>
    <r>
      <rPr>
        <sz val="11"/>
        <color rgb="FF000000"/>
        <rFont val="Calibri"/>
      </rPr>
      <t>:</t>
    </r>
    <r>
      <rPr>
        <sz val="11"/>
        <color rgb="FF000000"/>
        <rFont val="Calibri"/>
      </rPr>
      <t xml:space="preserve">
</t>
    </r>
    <r>
      <rPr>
        <sz val="11"/>
        <color rgb="FF000000"/>
        <rFont val="Calibri"/>
      </rPr>
      <t xml:space="preserve">Run the following command to remove </t>
    </r>
    <r>
      <rPr>
        <b/>
        <sz val="11"/>
        <color rgb="FF000000"/>
        <rFont val="Calibri"/>
      </rPr>
      <t>ufw</t>
    </r>
    <r>
      <rPr>
        <sz val="11"/>
        <color rgb="FF000000"/>
        <rFont val="Calibri"/>
      </rPr>
      <t>:</t>
    </r>
    <r>
      <rPr>
        <sz val="11"/>
        <color rgb="FF000000"/>
        <rFont val="Calibri"/>
      </rPr>
      <t xml:space="preserve">
</t>
    </r>
    <r>
      <rPr>
        <sz val="11"/>
        <color rgb="FF006096"/>
        <rFont val="Roboto Condensed"/>
      </rPr>
      <t># apt purge ufw</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Run the following commands to disable </t>
    </r>
    <r>
      <rPr>
        <b/>
        <sz val="11"/>
        <color rgb="FF000000"/>
        <rFont val="Calibri"/>
      </rPr>
      <t>ufw</t>
    </r>
    <r>
      <rPr>
        <sz val="11"/>
        <color rgb="FF000000"/>
        <rFont val="Calibri"/>
      </rPr>
      <t xml:space="preserve"> and mask </t>
    </r>
    <r>
      <rPr>
        <b/>
        <sz val="11"/>
        <color rgb="FF000000"/>
        <rFont val="Calibri"/>
      </rPr>
      <t>ufw.service</t>
    </r>
    <r>
      <rPr>
        <sz val="11"/>
        <color rgb="FF000000"/>
        <rFont val="Calibri"/>
      </rPr>
      <t>:</t>
    </r>
    <r>
      <rPr>
        <sz val="11"/>
        <color rgb="FF000000"/>
        <rFont val="Calibri"/>
      </rPr>
      <t xml:space="preserve">
</t>
    </r>
    <r>
      <rPr>
        <sz val="11"/>
        <color rgb="FF006096"/>
        <rFont val="Roboto Condensed"/>
      </rPr>
      <t># ufw disable</t>
    </r>
    <r>
      <rPr>
        <sz val="11"/>
        <color rgb="FF006096"/>
        <rFont val="Roboto Condensed"/>
      </rPr>
      <t xml:space="preserve">
</t>
    </r>
    <r>
      <rPr>
        <sz val="11"/>
        <color rgb="FF006096"/>
        <rFont val="Roboto Condensed"/>
      </rPr>
      <t># systemctl stop ufw.service</t>
    </r>
    <r>
      <rPr>
        <sz val="11"/>
        <color rgb="FF006096"/>
        <rFont val="Roboto Condensed"/>
      </rPr>
      <t xml:space="preserve">
</t>
    </r>
    <r>
      <rPr>
        <sz val="11"/>
        <color rgb="FF006096"/>
        <rFont val="Roboto Condensed"/>
      </rPr>
      <t># systemctl mask ufw.service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ufw disable</t>
    </r>
    <r>
      <rPr>
        <sz val="11"/>
        <color rgb="FF000000"/>
        <rFont val="Calibri"/>
      </rPr>
      <t xml:space="preserve"> needs to be run before </t>
    </r>
    <r>
      <rPr>
        <b/>
        <sz val="11"/>
        <color rgb="FF000000"/>
        <rFont val="Calibri"/>
      </rPr>
      <t>systemctl mask ufw.service</t>
    </r>
    <r>
      <rPr>
        <sz val="11"/>
        <color rgb="FF000000"/>
        <rFont val="Calibri"/>
      </rPr>
      <t xml:space="preserve"> in order to correctly disable </t>
    </r>
    <r>
      <rPr>
        <b/>
        <sz val="11"/>
        <color rgb="FF000000"/>
        <rFont val="Calibri"/>
      </rPr>
      <t>UFW</t>
    </r>
  </si>
  <si>
    <r>
      <rPr>
        <sz val="11"/>
        <color rgb="FF000000"/>
        <rFont val="Calibri"/>
      </rPr>
      <t>Uncomplicated Firewall (UFW) is a program for managing a netfilter firewall designed to be easy to use.</t>
    </r>
  </si>
  <si>
    <r>
      <rPr>
        <sz val="11"/>
        <color rgb="FF000000"/>
        <rFont val="Calibri"/>
      </rPr>
      <t xml:space="preserve">Run the following commands to verify that </t>
    </r>
    <r>
      <rPr>
        <b/>
        <sz val="11"/>
        <color rgb="FF000000"/>
        <rFont val="Calibri"/>
      </rPr>
      <t>ufw</t>
    </r>
    <r>
      <rPr>
        <sz val="11"/>
        <color rgb="FF000000"/>
        <rFont val="Calibri"/>
      </rPr>
      <t xml:space="preserve"> is </t>
    </r>
    <r>
      <rPr>
        <b/>
        <sz val="11"/>
        <color rgb="FF000000"/>
        <rFont val="Calibri"/>
      </rPr>
      <t>either</t>
    </r>
    <r>
      <rPr>
        <sz val="11"/>
        <color rgb="FF000000"/>
        <rFont val="Calibri"/>
      </rPr>
      <t xml:space="preserve"> not installed or inactive. Only one of the following needs to pass.</t>
    </r>
    <r>
      <rPr>
        <sz val="11"/>
        <color rgb="FF000000"/>
        <rFont val="Calibri"/>
      </rPr>
      <t xml:space="preserve">
</t>
    </r>
    <r>
      <rPr>
        <sz val="11"/>
        <color rgb="FF000000"/>
        <rFont val="Calibri"/>
      </rPr>
      <t xml:space="preserve">Run the following command to verify that </t>
    </r>
    <r>
      <rPr>
        <b/>
        <sz val="11"/>
        <color rgb="FF000000"/>
        <rFont val="Calibri"/>
      </rPr>
      <t>ufw</t>
    </r>
    <r>
      <rPr>
        <sz val="11"/>
        <color rgb="FF000000"/>
        <rFont val="Calibri"/>
      </rPr>
      <t xml:space="preserve"> is not installed:</t>
    </r>
    <r>
      <rPr>
        <sz val="11"/>
        <color rgb="FF000000"/>
        <rFont val="Calibri"/>
      </rPr>
      <t xml:space="preserve">
</t>
    </r>
    <r>
      <rPr>
        <sz val="11"/>
        <color rgb="FF006096"/>
        <rFont val="Roboto Condensed"/>
      </rPr>
      <t># dpkg-query -s ufw &amp;&gt;/dev/null &amp;&amp; echo "ufw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Run the following commands to verify </t>
    </r>
    <r>
      <rPr>
        <b/>
        <sz val="11"/>
        <color rgb="FF000000"/>
        <rFont val="Calibri"/>
      </rPr>
      <t>ufw</t>
    </r>
    <r>
      <rPr>
        <sz val="11"/>
        <color rgb="FF000000"/>
        <rFont val="Calibri"/>
      </rPr>
      <t xml:space="preserve"> is disabled and </t>
    </r>
    <r>
      <rPr>
        <b/>
        <sz val="11"/>
        <color rgb="FF000000"/>
        <rFont val="Calibri"/>
      </rPr>
      <t>ufw.service</t>
    </r>
    <r>
      <rPr>
        <sz val="11"/>
        <color rgb="FF000000"/>
        <rFont val="Calibri"/>
      </rPr>
      <t xml:space="preserve"> is not enabled:</t>
    </r>
    <r>
      <rPr>
        <sz val="11"/>
        <color rgb="FF000000"/>
        <rFont val="Calibri"/>
      </rPr>
      <t xml:space="preserve">
</t>
    </r>
    <r>
      <rPr>
        <sz val="11"/>
        <color rgb="FF006096"/>
        <rFont val="Roboto Condensed"/>
      </rPr>
      <t># ufw status</t>
    </r>
    <r>
      <rPr>
        <sz val="11"/>
        <color rgb="FF006096"/>
        <rFont val="Roboto Condensed"/>
      </rPr>
      <t xml:space="preserve">
</t>
    </r>
    <r>
      <rPr>
        <sz val="11"/>
        <color rgb="FF006096"/>
        <rFont val="Roboto Condensed"/>
      </rPr>
      <t>Status: inactive</t>
    </r>
    <r>
      <rPr>
        <sz val="11"/>
        <color rgb="FF006096"/>
        <rFont val="Roboto Condensed"/>
      </rPr>
      <t xml:space="preserve">
</t>
    </r>
    <r>
      <rPr>
        <sz val="11"/>
        <color rgb="FF000000"/>
        <rFont val="Calibri"/>
      </rPr>
      <t xml:space="preserve">
</t>
    </r>
    <r>
      <rPr>
        <sz val="11"/>
        <color rgb="FF006096"/>
        <rFont val="Roboto Condensed"/>
      </rPr>
      <t># systemctl is-enabled ufw.service</t>
    </r>
    <r>
      <rPr>
        <sz val="11"/>
        <color rgb="FF006096"/>
        <rFont val="Roboto Condensed"/>
      </rPr>
      <t xml:space="preserve">
</t>
    </r>
    <r>
      <rPr>
        <sz val="11"/>
        <color rgb="FF006096"/>
        <rFont val="Roboto Condensed"/>
      </rPr>
      <t>masked</t>
    </r>
    <r>
      <rPr>
        <sz val="11"/>
        <color rgb="FF006096"/>
        <rFont val="Roboto Condensed"/>
      </rPr>
      <t xml:space="preserve">
</t>
    </r>
  </si>
  <si>
    <t>4.2.3</t>
  </si>
  <si>
    <r>
      <rPr>
        <sz val="11"/>
        <rFont val="Calibri"/>
      </rPr>
      <t>Ensure iptables are flushed with nftables</t>
    </r>
  </si>
  <si>
    <r>
      <rPr>
        <sz val="11"/>
        <color rgb="FF000000"/>
        <rFont val="Calibri"/>
      </rPr>
      <t>Run the following commands to flush iptables:</t>
    </r>
    <r>
      <rPr>
        <sz val="11"/>
        <color rgb="FF000000"/>
        <rFont val="Calibri"/>
      </rPr>
      <t xml:space="preserve">
</t>
    </r>
    <r>
      <rPr>
        <sz val="11"/>
        <color rgb="FF000000"/>
        <rFont val="Calibri"/>
      </rPr>
      <t>For iptables:</t>
    </r>
    <r>
      <rPr>
        <sz val="11"/>
        <color rgb="FF000000"/>
        <rFont val="Calibri"/>
      </rPr>
      <t xml:space="preserve">
</t>
    </r>
    <r>
      <rPr>
        <sz val="11"/>
        <color rgb="FF006096"/>
        <rFont val="Roboto Condensed"/>
      </rPr>
      <t># iptables -F</t>
    </r>
    <r>
      <rPr>
        <sz val="11"/>
        <color rgb="FF006096"/>
        <rFont val="Roboto Condensed"/>
      </rPr>
      <t xml:space="preserve">
</t>
    </r>
    <r>
      <rPr>
        <sz val="11"/>
        <color rgb="FF000000"/>
        <rFont val="Calibri"/>
      </rPr>
      <t xml:space="preserve">
</t>
    </r>
    <r>
      <rPr>
        <sz val="11"/>
        <color rgb="FF000000"/>
        <rFont val="Calibri"/>
      </rPr>
      <t>For ip6tables:</t>
    </r>
    <r>
      <rPr>
        <sz val="11"/>
        <color rgb="FF000000"/>
        <rFont val="Calibri"/>
      </rPr>
      <t xml:space="preserve">
</t>
    </r>
    <r>
      <rPr>
        <sz val="11"/>
        <color rgb="FF006096"/>
        <rFont val="Roboto Condensed"/>
      </rPr>
      <t># ip6tables -F</t>
    </r>
    <r>
      <rPr>
        <sz val="11"/>
        <color rgb="FF006096"/>
        <rFont val="Roboto Condensed"/>
      </rPr>
      <t xml:space="preserve">
</t>
    </r>
  </si>
  <si>
    <r>
      <rPr>
        <sz val="11"/>
        <color rgb="FF000000"/>
        <rFont val="Calibri"/>
      </rPr>
      <t>nftables is a replacement for iptables, ip6tables, ebtables and arptables</t>
    </r>
  </si>
  <si>
    <r>
      <rPr>
        <sz val="11"/>
        <color rgb="FF000000"/>
        <rFont val="Calibri"/>
      </rPr>
      <t>Run the following commands to ensure no iptables rules exist</t>
    </r>
    <r>
      <rPr>
        <sz val="11"/>
        <color rgb="FF000000"/>
        <rFont val="Calibri"/>
      </rPr>
      <t xml:space="preserve">
</t>
    </r>
    <r>
      <rPr>
        <sz val="11"/>
        <color rgb="FF000000"/>
        <rFont val="Calibri"/>
      </rPr>
      <t>For iptables:</t>
    </r>
    <r>
      <rPr>
        <sz val="11"/>
        <color rgb="FF000000"/>
        <rFont val="Calibri"/>
      </rPr>
      <t xml:space="preserve">
</t>
    </r>
    <r>
      <rPr>
        <sz val="11"/>
        <color rgb="FF006096"/>
        <rFont val="Roboto Condensed"/>
      </rPr>
      <t># iptables -L</t>
    </r>
    <r>
      <rPr>
        <sz val="11"/>
        <color rgb="FF006096"/>
        <rFont val="Roboto Condensed"/>
      </rPr>
      <t xml:space="preserve">
</t>
    </r>
    <r>
      <rPr>
        <sz val="11"/>
        <color rgb="FF000000"/>
        <rFont val="Calibri"/>
      </rPr>
      <t xml:space="preserve">
</t>
    </r>
    <r>
      <rPr>
        <sz val="11"/>
        <color rgb="FF000000"/>
        <rFont val="Calibri"/>
      </rPr>
      <t>No rules should be returned</t>
    </r>
    <r>
      <rPr>
        <sz val="11"/>
        <color rgb="FF000000"/>
        <rFont val="Calibri"/>
      </rPr>
      <t xml:space="preserve">
</t>
    </r>
    <r>
      <rPr>
        <sz val="11"/>
        <color rgb="FF000000"/>
        <rFont val="Calibri"/>
      </rPr>
      <t>For ip6tables:</t>
    </r>
    <r>
      <rPr>
        <sz val="11"/>
        <color rgb="FF000000"/>
        <rFont val="Calibri"/>
      </rPr>
      <t xml:space="preserve">
</t>
    </r>
    <r>
      <rPr>
        <sz val="11"/>
        <color rgb="FF006096"/>
        <rFont val="Roboto Condensed"/>
      </rPr>
      <t># ip6tables -L</t>
    </r>
    <r>
      <rPr>
        <sz val="11"/>
        <color rgb="FF006096"/>
        <rFont val="Roboto Condensed"/>
      </rPr>
      <t xml:space="preserve">
</t>
    </r>
    <r>
      <rPr>
        <sz val="11"/>
        <color rgb="FF000000"/>
        <rFont val="Calibri"/>
      </rPr>
      <t xml:space="preserve">
</t>
    </r>
    <r>
      <rPr>
        <sz val="11"/>
        <color rgb="FF000000"/>
        <rFont val="Calibri"/>
      </rPr>
      <t>No rules should be returned</t>
    </r>
  </si>
  <si>
    <t>4.2.4</t>
  </si>
  <si>
    <r>
      <rPr>
        <sz val="11"/>
        <rFont val="Calibri"/>
      </rPr>
      <t>Ensure a nftables table exists</t>
    </r>
  </si>
  <si>
    <r>
      <rPr>
        <sz val="11"/>
        <color rgb="FF000000"/>
        <rFont val="Calibri"/>
      </rPr>
      <t>Run the following command to create a table in nftables</t>
    </r>
    <r>
      <rPr>
        <sz val="11"/>
        <color rgb="FF000000"/>
        <rFont val="Calibri"/>
      </rPr>
      <t xml:space="preserve">
</t>
    </r>
    <r>
      <rPr>
        <sz val="11"/>
        <color rgb="FF006096"/>
        <rFont val="Roboto Condensed"/>
      </rPr>
      <t># nft create table inet &lt;table 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create table inet filter</t>
    </r>
    <r>
      <rPr>
        <sz val="11"/>
        <color rgb="FF006096"/>
        <rFont val="Roboto Condensed"/>
      </rPr>
      <t xml:space="preserve">
</t>
    </r>
  </si>
  <si>
    <r>
      <rPr>
        <sz val="11"/>
        <color rgb="FF000000"/>
        <rFont val="Calibri"/>
      </rPr>
      <t>Tables hold chains.  Each table only has one address family and only applies to packets of this family.  Tables can have one of five families.</t>
    </r>
  </si>
  <si>
    <r>
      <rPr>
        <sz val="11"/>
        <color rgb="FF000000"/>
        <rFont val="Calibri"/>
      </rPr>
      <t>Adding rules to a running nftables can cause loss of connectivity to the system</t>
    </r>
  </si>
  <si>
    <r>
      <rPr>
        <sz val="11"/>
        <color rgb="FF000000"/>
        <rFont val="Calibri"/>
      </rPr>
      <t>Run the following command to verify that a nftables table exists:</t>
    </r>
    <r>
      <rPr>
        <sz val="11"/>
        <color rgb="FF000000"/>
        <rFont val="Calibri"/>
      </rPr>
      <t xml:space="preserve">
</t>
    </r>
    <r>
      <rPr>
        <sz val="11"/>
        <color rgb="FF006096"/>
        <rFont val="Roboto Condensed"/>
      </rPr>
      <t># nft list tables</t>
    </r>
    <r>
      <rPr>
        <sz val="11"/>
        <color rgb="FF006096"/>
        <rFont val="Roboto Condensed"/>
      </rPr>
      <t xml:space="preserve">
</t>
    </r>
    <r>
      <rPr>
        <sz val="11"/>
        <color rgb="FF000000"/>
        <rFont val="Calibri"/>
      </rPr>
      <t xml:space="preserve">
</t>
    </r>
    <r>
      <rPr>
        <sz val="11"/>
        <color rgb="FF000000"/>
        <rFont val="Calibri"/>
      </rPr>
      <t>Return should include a list of nftables: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table inet filter</t>
    </r>
    <r>
      <rPr>
        <sz val="11"/>
        <color rgb="FF006096"/>
        <rFont val="Roboto Condensed"/>
      </rPr>
      <t xml:space="preserve">
</t>
    </r>
  </si>
  <si>
    <t>4.2.5</t>
  </si>
  <si>
    <r>
      <rPr>
        <sz val="11"/>
        <rFont val="Calibri"/>
      </rPr>
      <t>Ensure nftables base chains exist</t>
    </r>
  </si>
  <si>
    <r>
      <rPr>
        <sz val="11"/>
        <color rgb="FF000000"/>
        <rFont val="Calibri"/>
      </rPr>
      <t>Run the following command to create the base chains:</t>
    </r>
    <r>
      <rPr>
        <sz val="11"/>
        <color rgb="FF000000"/>
        <rFont val="Calibri"/>
      </rPr>
      <t xml:space="preserve">
</t>
    </r>
    <r>
      <rPr>
        <sz val="11"/>
        <color rgb="FF006096"/>
        <rFont val="Roboto Condensed"/>
      </rPr>
      <t># nft create chain inet &lt;table name&gt; &lt;base chain name&gt; { type filter hook &lt;(input|forward|output)&gt; priority 0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create chain inet filter input { type filter hook input priority 0 \; }</t>
    </r>
    <r>
      <rPr>
        <sz val="11"/>
        <color rgb="FF006096"/>
        <rFont val="Roboto Condensed"/>
      </rPr>
      <t xml:space="preserve">
</t>
    </r>
    <r>
      <rPr>
        <sz val="11"/>
        <color rgb="FF006096"/>
        <rFont val="Roboto Condensed"/>
      </rPr>
      <t># nft create chain inet filter forward { type filter hook forward priority 0 \; }</t>
    </r>
    <r>
      <rPr>
        <sz val="11"/>
        <color rgb="FF006096"/>
        <rFont val="Roboto Condensed"/>
      </rPr>
      <t xml:space="preserve">
</t>
    </r>
    <r>
      <rPr>
        <sz val="11"/>
        <color rgb="FF006096"/>
        <rFont val="Roboto Condensed"/>
      </rPr>
      <t># nft create chain inet filter output { type filter hook output priority 0 \; }</t>
    </r>
    <r>
      <rPr>
        <sz val="11"/>
        <color rgb="FF006096"/>
        <rFont val="Roboto Condensed"/>
      </rPr>
      <t xml:space="preserve">
</t>
    </r>
  </si>
  <si>
    <r>
      <rPr>
        <sz val="11"/>
        <color rgb="FF000000"/>
        <rFont val="Calibri"/>
      </rPr>
      <t>Chains are containers for rules. They exist in two kinds, base chains and regular chains. A base chain is an  entry  point  for packets from the networking stack, a regular chain may be used as jump target and is used for better rule organization.</t>
    </r>
  </si>
  <si>
    <r>
      <rPr>
        <sz val="11"/>
        <color rgb="FF000000"/>
        <rFont val="Calibri"/>
      </rPr>
      <t xml:space="preserve">If configuring nftables over ssh, </t>
    </r>
    <r>
      <rPr>
        <b/>
        <sz val="11"/>
        <color rgb="FF000000"/>
        <rFont val="Calibri"/>
      </rPr>
      <t>creating</t>
    </r>
    <r>
      <rPr>
        <sz val="11"/>
        <color rgb="FF000000"/>
        <rFont val="Calibri"/>
      </rPr>
      <t xml:space="preserve"> a </t>
    </r>
    <r>
      <rPr>
        <b/>
        <sz val="11"/>
        <color rgb="FF000000"/>
        <rFont val="Calibri"/>
      </rPr>
      <t>base chain</t>
    </r>
    <r>
      <rPr>
        <sz val="11"/>
        <color rgb="FF000000"/>
        <rFont val="Calibri"/>
      </rPr>
      <t xml:space="preserve"> with a  policy of </t>
    </r>
    <r>
      <rPr>
        <b/>
        <sz val="11"/>
        <color rgb="FF000000"/>
        <rFont val="Calibri"/>
      </rPr>
      <t>drop</t>
    </r>
    <r>
      <rPr>
        <sz val="11"/>
        <color rgb="FF000000"/>
        <rFont val="Calibri"/>
      </rPr>
      <t xml:space="preserve"> will cause loss of connectivity.</t>
    </r>
    <r>
      <rPr>
        <sz val="11"/>
        <color rgb="FF000000"/>
        <rFont val="Calibri"/>
      </rPr>
      <t xml:space="preserve">
</t>
    </r>
    <r>
      <rPr>
        <sz val="11"/>
        <color rgb="FF000000"/>
        <rFont val="Calibri"/>
      </rPr>
      <t>Ensure that a rule allowing ssh has been added to the base chain prior to setting the base chain's policy to drop</t>
    </r>
  </si>
  <si>
    <r>
      <rPr>
        <sz val="11"/>
        <color rgb="FF000000"/>
        <rFont val="Calibri"/>
      </rPr>
      <t xml:space="preserve">Run the following commands and verify that base chains exist for </t>
    </r>
    <r>
      <rPr>
        <b/>
        <sz val="11"/>
        <color rgb="FF000000"/>
        <rFont val="Calibri"/>
      </rPr>
      <t>INPUT</t>
    </r>
    <r>
      <rPr>
        <sz val="11"/>
        <color rgb="FF000000"/>
        <rFont val="Calibri"/>
      </rPr>
      <t>.</t>
    </r>
    <r>
      <rPr>
        <sz val="11"/>
        <color rgb="FF000000"/>
        <rFont val="Calibri"/>
      </rPr>
      <t xml:space="preserve">
</t>
    </r>
    <r>
      <rPr>
        <sz val="11"/>
        <color rgb="FF006096"/>
        <rFont val="Roboto Condensed"/>
      </rPr>
      <t># nft list ruleset | grep 'hook input'</t>
    </r>
    <r>
      <rPr>
        <sz val="11"/>
        <color rgb="FF006096"/>
        <rFont val="Roboto Condensed"/>
      </rPr>
      <t xml:space="preserve">
</t>
    </r>
    <r>
      <rPr>
        <sz val="11"/>
        <color rgb="FF006096"/>
        <rFont val="Roboto Condensed"/>
      </rPr>
      <t>type filter hook input priority 0;</t>
    </r>
    <r>
      <rPr>
        <sz val="11"/>
        <color rgb="FF006096"/>
        <rFont val="Roboto Condensed"/>
      </rPr>
      <t xml:space="preserve">
</t>
    </r>
    <r>
      <rPr>
        <sz val="11"/>
        <color rgb="FF000000"/>
        <rFont val="Calibri"/>
      </rPr>
      <t xml:space="preserve">
</t>
    </r>
    <r>
      <rPr>
        <sz val="11"/>
        <color rgb="FF000000"/>
        <rFont val="Calibri"/>
      </rPr>
      <t xml:space="preserve">Run the following commands and verify that base chains exist for </t>
    </r>
    <r>
      <rPr>
        <b/>
        <sz val="11"/>
        <color rgb="FF000000"/>
        <rFont val="Calibri"/>
      </rPr>
      <t>FORWARD</t>
    </r>
    <r>
      <rPr>
        <sz val="11"/>
        <color rgb="FF000000"/>
        <rFont val="Calibri"/>
      </rPr>
      <t>.</t>
    </r>
    <r>
      <rPr>
        <sz val="11"/>
        <color rgb="FF000000"/>
        <rFont val="Calibri"/>
      </rPr>
      <t xml:space="preserve">
</t>
    </r>
    <r>
      <rPr>
        <sz val="11"/>
        <color rgb="FF006096"/>
        <rFont val="Roboto Condensed"/>
      </rPr>
      <t># nft list ruleset | grep 'hook forward'</t>
    </r>
    <r>
      <rPr>
        <sz val="11"/>
        <color rgb="FF006096"/>
        <rFont val="Roboto Condensed"/>
      </rPr>
      <t xml:space="preserve">
</t>
    </r>
    <r>
      <rPr>
        <sz val="11"/>
        <color rgb="FF006096"/>
        <rFont val="Roboto Condensed"/>
      </rPr>
      <t>type filter hook forward priority 0;</t>
    </r>
    <r>
      <rPr>
        <sz val="11"/>
        <color rgb="FF006096"/>
        <rFont val="Roboto Condensed"/>
      </rPr>
      <t xml:space="preserve">
</t>
    </r>
    <r>
      <rPr>
        <sz val="11"/>
        <color rgb="FF000000"/>
        <rFont val="Calibri"/>
      </rPr>
      <t xml:space="preserve">
</t>
    </r>
    <r>
      <rPr>
        <sz val="11"/>
        <color rgb="FF000000"/>
        <rFont val="Calibri"/>
      </rPr>
      <t xml:space="preserve">Run the following commands and verify that base chains exist for </t>
    </r>
    <r>
      <rPr>
        <b/>
        <sz val="11"/>
        <color rgb="FF000000"/>
        <rFont val="Calibri"/>
      </rPr>
      <t>OUTPUT</t>
    </r>
    <r>
      <rPr>
        <sz val="11"/>
        <color rgb="FF000000"/>
        <rFont val="Calibri"/>
      </rPr>
      <t>.</t>
    </r>
    <r>
      <rPr>
        <sz val="11"/>
        <color rgb="FF000000"/>
        <rFont val="Calibri"/>
      </rPr>
      <t xml:space="preserve">
</t>
    </r>
    <r>
      <rPr>
        <sz val="11"/>
        <color rgb="FF006096"/>
        <rFont val="Roboto Condensed"/>
      </rPr>
      <t># nft list ruleset | grep 'hook output'</t>
    </r>
    <r>
      <rPr>
        <sz val="11"/>
        <color rgb="FF006096"/>
        <rFont val="Roboto Condensed"/>
      </rPr>
      <t xml:space="preserve">
</t>
    </r>
    <r>
      <rPr>
        <sz val="11"/>
        <color rgb="FF006096"/>
        <rFont val="Roboto Condensed"/>
      </rPr>
      <t>type filter hook output priority 0;</t>
    </r>
    <r>
      <rPr>
        <sz val="11"/>
        <color rgb="FF006096"/>
        <rFont val="Roboto Condensed"/>
      </rPr>
      <t xml:space="preserve">
</t>
    </r>
  </si>
  <si>
    <t>4.2.6</t>
  </si>
  <si>
    <r>
      <rPr>
        <sz val="11"/>
        <rFont val="Calibri"/>
      </rPr>
      <t>Ensure nftables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</si>
  <si>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nft add rule inet filter input iif lo accept</t>
    </r>
    <r>
      <rPr>
        <sz val="11"/>
        <color rgb="FF006096"/>
        <rFont val="Roboto Condensed"/>
      </rPr>
      <t xml:space="preserve">
</t>
    </r>
    <r>
      <rPr>
        <sz val="11"/>
        <color rgb="FF000000"/>
        <rFont val="Calibri"/>
      </rPr>
      <t xml:space="preserve">
</t>
    </r>
    <r>
      <rPr>
        <sz val="11"/>
        <color rgb="FF006096"/>
        <rFont val="Roboto Condensed"/>
      </rPr>
      <t># nft create rule inet filter input ip saddr 127.0.0.0/8 counter drop</t>
    </r>
    <r>
      <rPr>
        <sz val="11"/>
        <color rgb="FF006096"/>
        <rFont val="Roboto Condensed"/>
      </rPr>
      <t xml:space="preserve">
</t>
    </r>
    <r>
      <rPr>
        <sz val="11"/>
        <color rgb="FF000000"/>
        <rFont val="Calibri"/>
      </rPr>
      <t xml:space="preserve">
</t>
    </r>
    <r>
      <rPr>
        <b/>
        <sz val="11"/>
        <color rgb="FF000000"/>
        <rFont val="Calibri"/>
      </rPr>
      <t>-IF-</t>
    </r>
    <r>
      <rPr>
        <sz val="11"/>
        <color rgb="FF000000"/>
        <rFont val="Calibri"/>
      </rPr>
      <t xml:space="preserve"> IPv6 is enabled on the system:</t>
    </r>
    <r>
      <rPr>
        <sz val="11"/>
        <color rgb="FF000000"/>
        <rFont val="Calibri"/>
      </rPr>
      <t xml:space="preserve">
</t>
    </r>
    <r>
      <rPr>
        <sz val="11"/>
        <color rgb="FF000000"/>
        <rFont val="Calibri"/>
      </rPr>
      <t>Run the following command to implement the IPv6 loopback rule:</t>
    </r>
    <r>
      <rPr>
        <sz val="11"/>
        <color rgb="FF000000"/>
        <rFont val="Calibri"/>
      </rPr>
      <t xml:space="preserve">
</t>
    </r>
    <r>
      <rPr>
        <sz val="11"/>
        <color rgb="FF006096"/>
        <rFont val="Roboto Condensed"/>
      </rPr>
      <t># nft add rule inet filter input ip6 saddr ::1 counter drop</t>
    </r>
    <r>
      <rPr>
        <sz val="11"/>
        <color rgb="FF006096"/>
        <rFont val="Roboto Condensed"/>
      </rPr>
      <t xml:space="preserve">
</t>
    </r>
  </si>
  <si>
    <r>
      <rPr>
        <sz val="11"/>
        <color rgb="FF000000"/>
        <rFont val="Calibri"/>
      </rPr>
      <t>Configure the loopback interface to accept traffic. Configure all other interfaces to deny traffic to the loopback network</t>
    </r>
  </si>
  <si>
    <r>
      <rPr>
        <sz val="11"/>
        <color rgb="FF000000"/>
        <rFont val="Calibri"/>
      </rPr>
      <t>Run the following commands to verify that the loopback interface is configured:</t>
    </r>
    <r>
      <rPr>
        <sz val="11"/>
        <color rgb="FF000000"/>
        <rFont val="Calibri"/>
      </rPr>
      <t xml:space="preserve">
</t>
    </r>
    <r>
      <rPr>
        <sz val="11"/>
        <color rgb="FF000000"/>
        <rFont val="Calibri"/>
      </rPr>
      <t>Run the following command to verify the loopback interface is configured to accept network traffic:</t>
    </r>
    <r>
      <rPr>
        <sz val="11"/>
        <color rgb="FF000000"/>
        <rFont val="Calibri"/>
      </rPr>
      <t xml:space="preserve">
</t>
    </r>
    <r>
      <rPr>
        <sz val="11"/>
        <color rgb="FF006096"/>
        <rFont val="Roboto Condensed"/>
      </rPr>
      <t># nft list ruleset | awk '/hook input/,/}/' | grep 'iif "lo" accept'</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iif "lo" accept</t>
    </r>
    <r>
      <rPr>
        <sz val="11"/>
        <color rgb="FF006096"/>
        <rFont val="Roboto Condensed"/>
      </rPr>
      <t xml:space="preserve">
</t>
    </r>
    <r>
      <rPr>
        <sz val="11"/>
        <color rgb="FF000000"/>
        <rFont val="Calibri"/>
      </rPr>
      <t xml:space="preserve">
</t>
    </r>
    <r>
      <rPr>
        <sz val="11"/>
        <color rgb="FF000000"/>
        <rFont val="Calibri"/>
      </rPr>
      <t>Run the following command to verify network traffic from an iPv4 loopback interface is configured to drop:</t>
    </r>
    <r>
      <rPr>
        <sz val="11"/>
        <color rgb="FF000000"/>
        <rFont val="Calibri"/>
      </rPr>
      <t xml:space="preserve">
</t>
    </r>
    <r>
      <rPr>
        <sz val="11"/>
        <color rgb="FF006096"/>
        <rFont val="Roboto Condensed"/>
      </rPr>
      <t># nft list ruleset | awk '/hook input/,/}/' | grep 'ip saddr'</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ip saddr 127.0.0.0/8 counter packets 0 bytes 0 drop</t>
    </r>
    <r>
      <rPr>
        <sz val="11"/>
        <color rgb="FF006096"/>
        <rFont val="Roboto Condensed"/>
      </rPr>
      <t xml:space="preserve">
</t>
    </r>
    <r>
      <rPr>
        <sz val="11"/>
        <color rgb="FF000000"/>
        <rFont val="Calibri"/>
      </rPr>
      <t xml:space="preserve">
</t>
    </r>
    <r>
      <rPr>
        <b/>
        <sz val="11"/>
        <color rgb="FF000000"/>
        <rFont val="Calibri"/>
      </rPr>
      <t>-IF-</t>
    </r>
    <r>
      <rPr>
        <sz val="11"/>
        <color rgb="FF000000"/>
        <rFont val="Calibri"/>
      </rPr>
      <t xml:space="preserve"> IPv6 is enabled on the system:</t>
    </r>
    <r>
      <rPr>
        <sz val="11"/>
        <color rgb="FF000000"/>
        <rFont val="Calibri"/>
      </rPr>
      <t xml:space="preserve">
</t>
    </r>
    <r>
      <rPr>
        <sz val="11"/>
        <color rgb="FF000000"/>
        <rFont val="Calibri"/>
      </rPr>
      <t>Run the following command to verify network traffic from an iPv6 loopback interface is configured to drop:</t>
    </r>
    <r>
      <rPr>
        <sz val="11"/>
        <color rgb="FF000000"/>
        <rFont val="Calibri"/>
      </rPr>
      <t xml:space="preserve">
</t>
    </r>
    <r>
      <rPr>
        <sz val="11"/>
        <color rgb="FF006096"/>
        <rFont val="Roboto Condensed"/>
      </rPr>
      <t># nft list ruleset | awk '/hook input/,/}/' | grep 'ip6 saddr'</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ip6 saddr ::1 counter packets 0 bytes 0 drop</t>
    </r>
    <r>
      <rPr>
        <sz val="11"/>
        <color rgb="FF006096"/>
        <rFont val="Roboto Condensed"/>
      </rPr>
      <t xml:space="preserve">
</t>
    </r>
  </si>
  <si>
    <t>4.2.7</t>
  </si>
  <si>
    <r>
      <rPr>
        <sz val="11"/>
        <rFont val="Calibri"/>
      </rPr>
      <t>Ensure nftables outbound and established connections are configured</t>
    </r>
  </si>
  <si>
    <r>
      <rPr>
        <sz val="11"/>
        <color rgb="FF000000"/>
        <rFont val="Calibri"/>
      </rPr>
      <t>Configure nftables in accordance with site policy. The following commands will implement a policy to allow all outbound connections and all established connections:</t>
    </r>
    <r>
      <rPr>
        <sz val="11"/>
        <color rgb="FF000000"/>
        <rFont val="Calibri"/>
      </rPr>
      <t xml:space="preserve">
</t>
    </r>
    <r>
      <rPr>
        <sz val="11"/>
        <color rgb="FF006096"/>
        <rFont val="Roboto Condensed"/>
      </rPr>
      <t># nft add rule inet filter input ip protocol tcp ct state established accept</t>
    </r>
    <r>
      <rPr>
        <sz val="11"/>
        <color rgb="FF006096"/>
        <rFont val="Roboto Condensed"/>
      </rPr>
      <t xml:space="preserve">
</t>
    </r>
    <r>
      <rPr>
        <sz val="11"/>
        <color rgb="FF006096"/>
        <rFont val="Roboto Condensed"/>
      </rPr>
      <t># nft add rule inet filter input ip protocol udp ct state established accept</t>
    </r>
    <r>
      <rPr>
        <sz val="11"/>
        <color rgb="FF006096"/>
        <rFont val="Roboto Condensed"/>
      </rPr>
      <t xml:space="preserve">
</t>
    </r>
    <r>
      <rPr>
        <sz val="11"/>
        <color rgb="FF006096"/>
        <rFont val="Roboto Condensed"/>
      </rPr>
      <t># nft add rule inet filter input ip protocol icmp ct state established accept</t>
    </r>
    <r>
      <rPr>
        <sz val="11"/>
        <color rgb="FF006096"/>
        <rFont val="Roboto Condensed"/>
      </rPr>
      <t xml:space="preserve">
</t>
    </r>
    <r>
      <rPr>
        <sz val="11"/>
        <color rgb="FF006096"/>
        <rFont val="Roboto Condensed"/>
      </rPr>
      <t># nft add rule inet filter output ip protocol tcp ct state new,related,established accept</t>
    </r>
    <r>
      <rPr>
        <sz val="11"/>
        <color rgb="FF006096"/>
        <rFont val="Roboto Condensed"/>
      </rPr>
      <t xml:space="preserve">
</t>
    </r>
    <r>
      <rPr>
        <sz val="11"/>
        <color rgb="FF006096"/>
        <rFont val="Roboto Condensed"/>
      </rPr>
      <t># nft add rule inet filter output ip protocol udp ct state new,related,established accept</t>
    </r>
    <r>
      <rPr>
        <sz val="11"/>
        <color rgb="FF006096"/>
        <rFont val="Roboto Condensed"/>
      </rPr>
      <t xml:space="preserve">
</t>
    </r>
    <r>
      <rPr>
        <sz val="11"/>
        <color rgb="FF006096"/>
        <rFont val="Roboto Condensed"/>
      </rPr>
      <t># nft add rule inet filter output ip protocol icmp ct state new,related,established accept</t>
    </r>
    <r>
      <rPr>
        <sz val="11"/>
        <color rgb="FF006096"/>
        <rFont val="Roboto Condensed"/>
      </rPr>
      <t xml:space="preserve">
</t>
    </r>
  </si>
  <si>
    <r>
      <rPr>
        <sz val="11"/>
        <color rgb="FF000000"/>
        <rFont val="Calibri"/>
      </rPr>
      <t>Configure the firewall rules for new outbound, and established connections</t>
    </r>
  </si>
  <si>
    <r>
      <rPr>
        <sz val="11"/>
        <color rgb="FF000000"/>
        <rFont val="Calibri"/>
      </rPr>
      <t>Run the following commands and verify all rules for established incoming connections match site policy:  site policy:</t>
    </r>
    <r>
      <rPr>
        <sz val="11"/>
        <color rgb="FF000000"/>
        <rFont val="Calibri"/>
      </rPr>
      <t xml:space="preserve">
</t>
    </r>
    <r>
      <rPr>
        <sz val="11"/>
        <color rgb="FF006096"/>
        <rFont val="Roboto Condensed"/>
      </rPr>
      <t># nft list ruleset | awk '/hook input/,/}/' | grep -E 'ip protocol (tcp|udp|icmp) ct state'</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ip protocol tcp ct state established accept</t>
    </r>
    <r>
      <rPr>
        <sz val="11"/>
        <color rgb="FF006096"/>
        <rFont val="Roboto Condensed"/>
      </rPr>
      <t xml:space="preserve">
</t>
    </r>
    <r>
      <rPr>
        <sz val="11"/>
        <color rgb="FF006096"/>
        <rFont val="Roboto Condensed"/>
      </rPr>
      <t>ip protocol udp ct state established accept</t>
    </r>
    <r>
      <rPr>
        <sz val="11"/>
        <color rgb="FF006096"/>
        <rFont val="Roboto Condensed"/>
      </rPr>
      <t xml:space="preserve">
</t>
    </r>
    <r>
      <rPr>
        <sz val="11"/>
        <color rgb="FF006096"/>
        <rFont val="Roboto Condensed"/>
      </rPr>
      <t>ip protocol icmp ct state established accept</t>
    </r>
    <r>
      <rPr>
        <sz val="11"/>
        <color rgb="FF006096"/>
        <rFont val="Roboto Condensed"/>
      </rPr>
      <t xml:space="preserve">
</t>
    </r>
    <r>
      <rPr>
        <sz val="11"/>
        <color rgb="FF000000"/>
        <rFont val="Calibri"/>
      </rPr>
      <t xml:space="preserve">
</t>
    </r>
    <r>
      <rPr>
        <sz val="11"/>
        <color rgb="FF000000"/>
        <rFont val="Calibri"/>
      </rPr>
      <t>Run the folllowing command and verify all rules for new and established outbound connections match site policy</t>
    </r>
    <r>
      <rPr>
        <sz val="11"/>
        <color rgb="FF000000"/>
        <rFont val="Calibri"/>
      </rPr>
      <t xml:space="preserve">
</t>
    </r>
    <r>
      <rPr>
        <sz val="11"/>
        <color rgb="FF006096"/>
        <rFont val="Roboto Condensed"/>
      </rPr>
      <t># nft list ruleset | awk '/hook output/,/}/' | grep -E 'ip protocol (tcp|udp|icmp) ct state'</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ip protocol tcp ct state established,related,new accept</t>
    </r>
    <r>
      <rPr>
        <sz val="11"/>
        <color rgb="FF006096"/>
        <rFont val="Roboto Condensed"/>
      </rPr>
      <t xml:space="preserve">
</t>
    </r>
    <r>
      <rPr>
        <sz val="11"/>
        <color rgb="FF006096"/>
        <rFont val="Roboto Condensed"/>
      </rPr>
      <t>ip protocol udp ct state established,related,new accept</t>
    </r>
    <r>
      <rPr>
        <sz val="11"/>
        <color rgb="FF006096"/>
        <rFont val="Roboto Condensed"/>
      </rPr>
      <t xml:space="preserve">
</t>
    </r>
    <r>
      <rPr>
        <sz val="11"/>
        <color rgb="FF006096"/>
        <rFont val="Roboto Condensed"/>
      </rPr>
      <t>ip protocol icmp ct state established,related,new accept</t>
    </r>
    <r>
      <rPr>
        <sz val="11"/>
        <color rgb="FF006096"/>
        <rFont val="Roboto Condensed"/>
      </rPr>
      <t xml:space="preserve">
</t>
    </r>
  </si>
  <si>
    <t>4.2.8</t>
  </si>
  <si>
    <r>
      <rPr>
        <sz val="11"/>
        <rFont val="Calibri"/>
      </rPr>
      <t>Ensure nftables default deny firewall policy</t>
    </r>
  </si>
  <si>
    <r>
      <rPr>
        <sz val="11"/>
        <color rgb="FF000000"/>
        <rFont val="Calibri"/>
      </rPr>
      <t>Run the following command for the base chains with the input, forward, and output hooks to implement a default DROP policy:</t>
    </r>
    <r>
      <rPr>
        <sz val="11"/>
        <color rgb="FF000000"/>
        <rFont val="Calibri"/>
      </rPr>
      <t xml:space="preserve">
</t>
    </r>
    <r>
      <rPr>
        <sz val="11"/>
        <color rgb="FF006096"/>
        <rFont val="Roboto Condensed"/>
      </rPr>
      <t># nft chain &lt;table family&gt; &lt;table name&gt; &lt;chain name&gt; { policy drop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chain inet filter input { policy drop \; }</t>
    </r>
    <r>
      <rPr>
        <sz val="11"/>
        <color rgb="FF006096"/>
        <rFont val="Roboto Condensed"/>
      </rPr>
      <t xml:space="preserve">
</t>
    </r>
    <r>
      <rPr>
        <sz val="11"/>
        <color rgb="FF006096"/>
        <rFont val="Roboto Condensed"/>
      </rPr>
      <t># nft chain inet filter forward { policy drop \; }</t>
    </r>
    <r>
      <rPr>
        <sz val="11"/>
        <color rgb="FF006096"/>
        <rFont val="Roboto Condensed"/>
      </rPr>
      <t xml:space="preserve">
</t>
    </r>
    <r>
      <rPr>
        <sz val="11"/>
        <color rgb="FF006096"/>
        <rFont val="Roboto Condensed"/>
      </rPr>
      <t># nft chain inet filter output { policy drop \; }</t>
    </r>
    <r>
      <rPr>
        <sz val="11"/>
        <color rgb="FF006096"/>
        <rFont val="Roboto Condensed"/>
      </rPr>
      <t xml:space="preserve">
</t>
    </r>
  </si>
  <si>
    <r>
      <rPr>
        <sz val="11"/>
        <color rgb="FF000000"/>
        <rFont val="Calibri"/>
      </rPr>
      <t>Base chain policy is the default verdict that will be applied to packets reaching the end of the chain.</t>
    </r>
  </si>
  <si>
    <r>
      <rPr>
        <sz val="11"/>
        <color rgb="FF000000"/>
        <rFont val="Calibri"/>
      </rPr>
      <t>If configuring nftables over ssh, creating a base chain with a policy of drop will cause loss of connectivity.</t>
    </r>
    <r>
      <rPr>
        <sz val="11"/>
        <color rgb="FF000000"/>
        <rFont val="Calibri"/>
      </rPr>
      <t xml:space="preserve">
</t>
    </r>
    <r>
      <rPr>
        <sz val="11"/>
        <color rgb="FF000000"/>
        <rFont val="Calibri"/>
      </rPr>
      <t>Ensure that a rule allowing ssh has been added to the base chain prior to setting the base chain's policy to drop</t>
    </r>
  </si>
  <si>
    <r>
      <rPr>
        <sz val="11"/>
        <color rgb="FF000000"/>
        <rFont val="Calibri"/>
      </rPr>
      <t xml:space="preserve">Run the following commands and verify that base chains contain a policy of </t>
    </r>
    <r>
      <rPr>
        <b/>
        <sz val="11"/>
        <color rgb="FF000000"/>
        <rFont val="Calibri"/>
      </rPr>
      <t>DROP</t>
    </r>
    <r>
      <rPr>
        <sz val="11"/>
        <color rgb="FF000000"/>
        <rFont val="Calibri"/>
      </rPr>
      <t>.</t>
    </r>
    <r>
      <rPr>
        <sz val="11"/>
        <color rgb="FF000000"/>
        <rFont val="Calibri"/>
      </rPr>
      <t xml:space="preserve">
</t>
    </r>
    <r>
      <rPr>
        <sz val="11"/>
        <color rgb="FF006096"/>
        <rFont val="Roboto Condensed"/>
      </rPr>
      <t># nft list ruleset | grep 'hook input'</t>
    </r>
    <r>
      <rPr>
        <sz val="11"/>
        <color rgb="FF006096"/>
        <rFont val="Roboto Condensed"/>
      </rPr>
      <t xml:space="preserve">
</t>
    </r>
    <r>
      <rPr>
        <sz val="11"/>
        <color rgb="FF006096"/>
        <rFont val="Roboto Condensed"/>
      </rPr>
      <t>type filter hook input priority 0; policy drop;</t>
    </r>
    <r>
      <rPr>
        <sz val="11"/>
        <color rgb="FF006096"/>
        <rFont val="Roboto Condensed"/>
      </rPr>
      <t xml:space="preserve">
</t>
    </r>
    <r>
      <rPr>
        <sz val="11"/>
        <color rgb="FF000000"/>
        <rFont val="Calibri"/>
      </rPr>
      <t xml:space="preserve">
</t>
    </r>
    <r>
      <rPr>
        <sz val="11"/>
        <color rgb="FF006096"/>
        <rFont val="Roboto Condensed"/>
      </rPr>
      <t># nft list ruleset | grep 'hook forward'</t>
    </r>
    <r>
      <rPr>
        <sz val="11"/>
        <color rgb="FF006096"/>
        <rFont val="Roboto Condensed"/>
      </rPr>
      <t xml:space="preserve">
</t>
    </r>
    <r>
      <rPr>
        <sz val="11"/>
        <color rgb="FF006096"/>
        <rFont val="Roboto Condensed"/>
      </rPr>
      <t>type filter hook forward priority 0; policy drop;</t>
    </r>
    <r>
      <rPr>
        <sz val="11"/>
        <color rgb="FF006096"/>
        <rFont val="Roboto Condensed"/>
      </rPr>
      <t xml:space="preserve">
</t>
    </r>
    <r>
      <rPr>
        <sz val="11"/>
        <color rgb="FF000000"/>
        <rFont val="Calibri"/>
      </rPr>
      <t xml:space="preserve">
</t>
    </r>
    <r>
      <rPr>
        <sz val="11"/>
        <color rgb="FF006096"/>
        <rFont val="Roboto Condensed"/>
      </rPr>
      <t># nft list ruleset | grep 'hook output'</t>
    </r>
    <r>
      <rPr>
        <sz val="11"/>
        <color rgb="FF006096"/>
        <rFont val="Roboto Condensed"/>
      </rPr>
      <t xml:space="preserve">
</t>
    </r>
    <r>
      <rPr>
        <sz val="11"/>
        <color rgb="FF006096"/>
        <rFont val="Roboto Condensed"/>
      </rPr>
      <t>type filter hook output priority 0; policy drop;</t>
    </r>
    <r>
      <rPr>
        <sz val="11"/>
        <color rgb="FF006096"/>
        <rFont val="Roboto Condensed"/>
      </rPr>
      <t xml:space="preserve">
</t>
    </r>
  </si>
  <si>
    <r>
      <rPr>
        <sz val="11"/>
        <color rgb="FF000000"/>
        <rFont val="Calibri"/>
      </rPr>
      <t>accept</t>
    </r>
  </si>
  <si>
    <t>4.2.9</t>
  </si>
  <si>
    <r>
      <rPr>
        <sz val="11"/>
        <rFont val="Calibri"/>
      </rPr>
      <t>Ensure nftables service is enabled</t>
    </r>
  </si>
  <si>
    <r>
      <rPr>
        <sz val="11"/>
        <color rgb="FF000000"/>
        <rFont val="Calibri"/>
      </rPr>
      <t>Run the following command to enable the nftables service:</t>
    </r>
    <r>
      <rPr>
        <sz val="11"/>
        <color rgb="FF000000"/>
        <rFont val="Calibri"/>
      </rPr>
      <t xml:space="preserve">
</t>
    </r>
    <r>
      <rPr>
        <sz val="11"/>
        <color rgb="FF006096"/>
        <rFont val="Roboto Condensed"/>
      </rPr>
      <t># systemctl enable nftables</t>
    </r>
    <r>
      <rPr>
        <sz val="11"/>
        <color rgb="FF006096"/>
        <rFont val="Roboto Condensed"/>
      </rPr>
      <t xml:space="preserve">
</t>
    </r>
  </si>
  <si>
    <r>
      <rPr>
        <sz val="11"/>
        <color rgb="FF000000"/>
        <rFont val="Calibri"/>
      </rPr>
      <t>The nftables service allows for the loading of nftables rulesets during boot, or starting on the nftables service</t>
    </r>
  </si>
  <si>
    <r>
      <rPr>
        <sz val="11"/>
        <color rgb="FF000000"/>
        <rFont val="Calibri"/>
      </rPr>
      <t>Run the following command and verify that the nftables service is enabled:</t>
    </r>
    <r>
      <rPr>
        <sz val="11"/>
        <color rgb="FF000000"/>
        <rFont val="Calibri"/>
      </rPr>
      <t xml:space="preserve">
</t>
    </r>
    <r>
      <rPr>
        <sz val="11"/>
        <color rgb="FF006096"/>
        <rFont val="Roboto Condensed"/>
      </rPr>
      <t># systemctl is-enabled nftables</t>
    </r>
    <r>
      <rPr>
        <sz val="11"/>
        <color rgb="FF006096"/>
        <rFont val="Roboto Condensed"/>
      </rPr>
      <t xml:space="preserve">
</t>
    </r>
    <r>
      <rPr>
        <sz val="11"/>
        <color rgb="FF006096"/>
        <rFont val="Roboto Condensed"/>
      </rPr>
      <t>enabled</t>
    </r>
    <r>
      <rPr>
        <sz val="11"/>
        <color rgb="FF006096"/>
        <rFont val="Roboto Condensed"/>
      </rPr>
      <t xml:space="preserve">
</t>
    </r>
  </si>
  <si>
    <t>4.2.10</t>
  </si>
  <si>
    <r>
      <rPr>
        <sz val="11"/>
        <rFont val="Calibri"/>
      </rPr>
      <t>Ensure nftables rules are permanent</t>
    </r>
  </si>
  <si>
    <r>
      <rPr>
        <sz val="11"/>
        <color rgb="FF000000"/>
        <rFont val="Calibri"/>
      </rPr>
      <t xml:space="preserve">Edit the </t>
    </r>
    <r>
      <rPr>
        <b/>
        <sz val="11"/>
        <color rgb="FF000000"/>
        <rFont val="Calibri"/>
      </rPr>
      <t>/etc/nftables.conf</t>
    </r>
    <r>
      <rPr>
        <sz val="11"/>
        <color rgb="FF000000"/>
        <rFont val="Calibri"/>
      </rPr>
      <t xml:space="preserve"> file and un-comment or add a line with </t>
    </r>
    <r>
      <rPr>
        <b/>
        <sz val="11"/>
        <color rgb="FF000000"/>
        <rFont val="Calibri"/>
      </rPr>
      <t>include &lt;Absolute path to nftables rules file&gt;</t>
    </r>
    <r>
      <rPr>
        <sz val="11"/>
        <color rgb="FF000000"/>
        <rFont val="Calibri"/>
      </rPr>
      <t xml:space="preserve"> for each nftables file you want included in the nftables ruleset on boot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vi /etc/nftables.conf</t>
    </r>
    <r>
      <rPr>
        <sz val="11"/>
        <color rgb="FF006096"/>
        <rFont val="Roboto Condensed"/>
      </rPr>
      <t xml:space="preserve">
</t>
    </r>
    <r>
      <rPr>
        <sz val="11"/>
        <color rgb="FF000000"/>
        <rFont val="Calibri"/>
      </rPr>
      <t xml:space="preserve">
</t>
    </r>
    <r>
      <rPr>
        <sz val="11"/>
        <color rgb="FF000000"/>
        <rFont val="Calibri"/>
      </rPr>
      <t>Add the line:</t>
    </r>
    <r>
      <rPr>
        <sz val="11"/>
        <color rgb="FF000000"/>
        <rFont val="Calibri"/>
      </rPr>
      <t xml:space="preserve">
</t>
    </r>
    <r>
      <rPr>
        <sz val="11"/>
        <color rgb="FF006096"/>
        <rFont val="Roboto Condensed"/>
      </rPr>
      <t>include "/etc/nftables.rules"</t>
    </r>
    <r>
      <rPr>
        <sz val="11"/>
        <color rgb="FF006096"/>
        <rFont val="Roboto Condensed"/>
      </rPr>
      <t xml:space="preserve">
</t>
    </r>
  </si>
  <si>
    <r>
      <rPr>
        <sz val="11"/>
        <color rgb="FF000000"/>
        <rFont val="Calibri"/>
      </rPr>
      <t>nftables is a subsystem of the Linux kernel providing filtering and classification of network packets/datagrams/frames.</t>
    </r>
    <r>
      <rPr>
        <sz val="11"/>
        <color rgb="FF000000"/>
        <rFont val="Calibri"/>
      </rPr>
      <t xml:space="preserve">
</t>
    </r>
    <r>
      <rPr>
        <sz val="11"/>
        <color rgb="FF000000"/>
        <rFont val="Calibri"/>
      </rPr>
      <t xml:space="preserve">The nftables service reads the </t>
    </r>
    <r>
      <rPr>
        <b/>
        <sz val="11"/>
        <color rgb="FF000000"/>
        <rFont val="Calibri"/>
      </rPr>
      <t>/etc/nftables.conf</t>
    </r>
    <r>
      <rPr>
        <sz val="11"/>
        <color rgb="FF000000"/>
        <rFont val="Calibri"/>
      </rPr>
      <t xml:space="preserve"> file for a nftables file or files to include in the nftables ruleset.</t>
    </r>
    <r>
      <rPr>
        <sz val="11"/>
        <color rgb="FF000000"/>
        <rFont val="Calibri"/>
      </rPr>
      <t xml:space="preserve">
</t>
    </r>
    <r>
      <rPr>
        <sz val="11"/>
        <color rgb="FF000000"/>
        <rFont val="Calibri"/>
      </rPr>
      <t>A nftables ruleset containing the input, forward, and output base chains allow network traffic to be filtered.</t>
    </r>
  </si>
  <si>
    <r>
      <rPr>
        <sz val="11"/>
        <color rgb="FF000000"/>
        <rFont val="Calibri"/>
      </rPr>
      <t>Run the following commands to verify that input, forward, and output base chains are configured to be applied to a nftables ruleset on boot:</t>
    </r>
    <r>
      <rPr>
        <sz val="11"/>
        <color rgb="FF000000"/>
        <rFont val="Calibri"/>
      </rPr>
      <t xml:space="preserve">
</t>
    </r>
    <r>
      <rPr>
        <sz val="11"/>
        <color rgb="FF000000"/>
        <rFont val="Calibri"/>
      </rPr>
      <t>Run the following command to verify the input base chain:</t>
    </r>
    <r>
      <rPr>
        <sz val="11"/>
        <color rgb="FF000000"/>
        <rFont val="Calibri"/>
      </rPr>
      <t xml:space="preserve">
</t>
    </r>
    <r>
      <rPr>
        <sz val="11"/>
        <color rgb="FF006096"/>
        <rFont val="Roboto Condensed"/>
      </rPr>
      <t># [ -n "$(grep -E '^\s*include' /etc/nftables.conf)" ] &amp;&amp; awk '/hook input/,/}/' $(awk '$1 ~ /^\s*include/ { gsub("\"","",$2);print $2 }' /etc/nftables.conf)</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 xml:space="preserve">                type filter hook input priority 0; policy drop;</t>
    </r>
    <r>
      <rPr>
        <sz val="11"/>
        <color rgb="FF006096"/>
        <rFont val="Roboto Condensed"/>
      </rPr>
      <t xml:space="preserve">
</t>
    </r>
    <r>
      <rPr>
        <sz val="11"/>
        <color rgb="FF006096"/>
        <rFont val="Roboto Condensed"/>
      </rPr>
      <t xml:space="preserve">                # Ensure loopback traffic is configured</t>
    </r>
    <r>
      <rPr>
        <sz val="11"/>
        <color rgb="FF006096"/>
        <rFont val="Roboto Condensed"/>
      </rPr>
      <t xml:space="preserve">
</t>
    </r>
    <r>
      <rPr>
        <sz val="11"/>
        <color rgb="FF006096"/>
        <rFont val="Roboto Condensed"/>
      </rPr>
      <t xml:space="preserve">                iif "lo" accept</t>
    </r>
    <r>
      <rPr>
        <sz val="11"/>
        <color rgb="FF006096"/>
        <rFont val="Roboto Condensed"/>
      </rPr>
      <t xml:space="preserve">
</t>
    </r>
    <r>
      <rPr>
        <sz val="11"/>
        <color rgb="FF006096"/>
        <rFont val="Roboto Condensed"/>
      </rPr>
      <t xml:space="preserve">                ip saddr 127.0.0.0/8 counter packets 0 bytes 0 drop</t>
    </r>
    <r>
      <rPr>
        <sz val="11"/>
        <color rgb="FF006096"/>
        <rFont val="Roboto Condensed"/>
      </rPr>
      <t xml:space="preserve">
</t>
    </r>
    <r>
      <rPr>
        <sz val="11"/>
        <color rgb="FF006096"/>
        <rFont val="Roboto Condensed"/>
      </rPr>
      <t xml:space="preserve">                ip6 saddr ::1 counter packets 0 bytes 0 drop</t>
    </r>
    <r>
      <rPr>
        <sz val="11"/>
        <color rgb="FF006096"/>
        <rFont val="Roboto Condensed"/>
      </rPr>
      <t xml:space="preserve">
</t>
    </r>
    <r>
      <rPr>
        <sz val="11"/>
        <color rgb="FF006096"/>
        <rFont val="Roboto Condensed"/>
      </rPr>
      <t xml:space="preserve">                # Ensure established connections are configured</t>
    </r>
    <r>
      <rPr>
        <sz val="11"/>
        <color rgb="FF006096"/>
        <rFont val="Roboto Condensed"/>
      </rPr>
      <t xml:space="preserve">
</t>
    </r>
    <r>
      <rPr>
        <sz val="11"/>
        <color rgb="FF006096"/>
        <rFont val="Roboto Condensed"/>
      </rPr>
      <t xml:space="preserve">                ip protocol tcp ct state established accept</t>
    </r>
    <r>
      <rPr>
        <sz val="11"/>
        <color rgb="FF006096"/>
        <rFont val="Roboto Condensed"/>
      </rPr>
      <t xml:space="preserve">
</t>
    </r>
    <r>
      <rPr>
        <sz val="11"/>
        <color rgb="FF006096"/>
        <rFont val="Roboto Condensed"/>
      </rPr>
      <t xml:space="preserve">                ip protocol udp ct state established accept</t>
    </r>
    <r>
      <rPr>
        <sz val="11"/>
        <color rgb="FF006096"/>
        <rFont val="Roboto Condensed"/>
      </rPr>
      <t xml:space="preserve">
</t>
    </r>
    <r>
      <rPr>
        <sz val="11"/>
        <color rgb="FF006096"/>
        <rFont val="Roboto Condensed"/>
      </rPr>
      <t xml:space="preserve">                ip protocol icmp ct state established accept</t>
    </r>
    <r>
      <rPr>
        <sz val="11"/>
        <color rgb="FF006096"/>
        <rFont val="Roboto Condensed"/>
      </rPr>
      <t xml:space="preserve">
</t>
    </r>
    <r>
      <rPr>
        <sz val="11"/>
        <color rgb="FF006096"/>
        <rFont val="Roboto Condensed"/>
      </rPr>
      <t xml:space="preserve">                # Accept port 22(SSH) traffic from anywhere</t>
    </r>
    <r>
      <rPr>
        <sz val="11"/>
        <color rgb="FF006096"/>
        <rFont val="Roboto Condensed"/>
      </rPr>
      <t xml:space="preserve">
</t>
    </r>
    <r>
      <rPr>
        <sz val="11"/>
        <color rgb="FF006096"/>
        <rFont val="Roboto Condensed"/>
      </rPr>
      <t xml:space="preserve">                tcp dport ssh accept</t>
    </r>
    <r>
      <rPr>
        <sz val="11"/>
        <color rgb="FF006096"/>
        <rFont val="Roboto Condensed"/>
      </rPr>
      <t xml:space="preserve">
</t>
    </r>
    <r>
      <rPr>
        <sz val="11"/>
        <color rgb="FF006096"/>
        <rFont val="Roboto Condensed"/>
      </rPr>
      <t xml:space="preserve">                # Accept ICMP and IGMP from anywhere</t>
    </r>
    <r>
      <rPr>
        <sz val="11"/>
        <color rgb="FF006096"/>
        <rFont val="Roboto Condensed"/>
      </rPr>
      <t xml:space="preserve">
</t>
    </r>
    <r>
      <rPr>
        <sz val="11"/>
        <color rgb="FF006096"/>
        <rFont val="Roboto Condensed"/>
      </rPr>
      <t xml:space="preserve">                icmpv6 type { destination-unreachable, packet-too-big, time-exceeded, parameter-problem, mld-listener-query, mld-listener-report, mld-listener-done, nd-router-solicit, nd-router-advert, nd-neighbor-solicit, nd-neighbor-advert, ind-neighbor-solicit, ind-neighbor-advert, mld2-listener-report } accept</t>
    </r>
    <r>
      <rPr>
        <sz val="11"/>
        <color rgb="FF006096"/>
        <rFont val="Roboto Condensed"/>
      </rPr>
      <t xml:space="preserve">
</t>
    </r>
    <r>
      <rPr>
        <sz val="11"/>
        <color rgb="FF000000"/>
        <rFont val="Calibri"/>
      </rPr>
      <t xml:space="preserve">
</t>
    </r>
    <r>
      <rPr>
        <sz val="11"/>
        <color rgb="FF000000"/>
        <rFont val="Calibri"/>
      </rPr>
      <t>Review the input base chain to ensure that it follows local site policy</t>
    </r>
    <r>
      <rPr>
        <sz val="11"/>
        <color rgb="FF000000"/>
        <rFont val="Calibri"/>
      </rPr>
      <t xml:space="preserve">
</t>
    </r>
    <r>
      <rPr>
        <sz val="11"/>
        <color rgb="FF000000"/>
        <rFont val="Calibri"/>
      </rPr>
      <t>Run the following command to verify the forward base chain:</t>
    </r>
    <r>
      <rPr>
        <sz val="11"/>
        <color rgb="FF000000"/>
        <rFont val="Calibri"/>
      </rPr>
      <t xml:space="preserve">
</t>
    </r>
    <r>
      <rPr>
        <sz val="11"/>
        <color rgb="FF006096"/>
        <rFont val="Roboto Condensed"/>
      </rPr>
      <t># [ -n "$(grep -E '^\s*include' /etc/nftables.conf)" ] &amp;&amp; awk '/hook forward/,/}/' $(awk '$1 ~ /^\s*include/ { gsub("\"","",$2);print $2 }' /etc/nftables.conf)</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 xml:space="preserve">        # Base chain for hook forward named forward (Filters forwarded network packets)</t>
    </r>
    <r>
      <rPr>
        <sz val="11"/>
        <color rgb="FF006096"/>
        <rFont val="Roboto Condensed"/>
      </rPr>
      <t xml:space="preserve">
</t>
    </r>
    <r>
      <rPr>
        <sz val="11"/>
        <color rgb="FF006096"/>
        <rFont val="Roboto Condensed"/>
      </rPr>
      <t xml:space="preserve">        chain forward {</t>
    </r>
    <r>
      <rPr>
        <sz val="11"/>
        <color rgb="FF006096"/>
        <rFont val="Roboto Condensed"/>
      </rPr>
      <t xml:space="preserve">
</t>
    </r>
    <r>
      <rPr>
        <sz val="11"/>
        <color rgb="FF006096"/>
        <rFont val="Roboto Condensed"/>
      </rPr>
      <t xml:space="preserve">                type filter hook forward priority 0; policy drop;</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Review the forward base chain to ensure that it follows local site policy.</t>
    </r>
    <r>
      <rPr>
        <sz val="11"/>
        <color rgb="FF000000"/>
        <rFont val="Calibri"/>
      </rPr>
      <t xml:space="preserve">
</t>
    </r>
    <r>
      <rPr>
        <sz val="11"/>
        <color rgb="FF000000"/>
        <rFont val="Calibri"/>
      </rPr>
      <t>Run the following command to verify the forward base chain:</t>
    </r>
    <r>
      <rPr>
        <sz val="11"/>
        <color rgb="FF000000"/>
        <rFont val="Calibri"/>
      </rPr>
      <t xml:space="preserve">
</t>
    </r>
    <r>
      <rPr>
        <sz val="11"/>
        <color rgb="FF006096"/>
        <rFont val="Roboto Condensed"/>
      </rPr>
      <t># [ -n "$(grep -E '^\s*include' /etc/nftables.conf)" ] &amp;&amp; awk '/hook output/,/}/' $(awk '$1 ~ /^\s*include/ { gsub("\"","",$2);print $2 }' /etc/nftables.conf)</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 xml:space="preserve">        # Base chain for hook output named output (Filters outbound network packets)</t>
    </r>
    <r>
      <rPr>
        <sz val="11"/>
        <color rgb="FF006096"/>
        <rFont val="Roboto Condensed"/>
      </rPr>
      <t xml:space="preserve">
</t>
    </r>
    <r>
      <rPr>
        <sz val="11"/>
        <color rgb="FF006096"/>
        <rFont val="Roboto Condensed"/>
      </rPr>
      <t xml:space="preserve">        chain output {</t>
    </r>
    <r>
      <rPr>
        <sz val="11"/>
        <color rgb="FF006096"/>
        <rFont val="Roboto Condensed"/>
      </rPr>
      <t xml:space="preserve">
</t>
    </r>
    <r>
      <rPr>
        <sz val="11"/>
        <color rgb="FF006096"/>
        <rFont val="Roboto Condensed"/>
      </rPr>
      <t xml:space="preserve">                type filter hook output priority 0; policy drop;</t>
    </r>
    <r>
      <rPr>
        <sz val="11"/>
        <color rgb="FF006096"/>
        <rFont val="Roboto Condensed"/>
      </rPr>
      <t xml:space="preserve">
</t>
    </r>
    <r>
      <rPr>
        <sz val="11"/>
        <color rgb="FF006096"/>
        <rFont val="Roboto Condensed"/>
      </rPr>
      <t xml:space="preserve">                # Ensure outbound and established connections are configured</t>
    </r>
    <r>
      <rPr>
        <sz val="11"/>
        <color rgb="FF006096"/>
        <rFont val="Roboto Condensed"/>
      </rPr>
      <t xml:space="preserve">
</t>
    </r>
    <r>
      <rPr>
        <sz val="11"/>
        <color rgb="FF006096"/>
        <rFont val="Roboto Condensed"/>
      </rPr>
      <t xml:space="preserve">                ip protocol tcp ct state established,related,new accept</t>
    </r>
    <r>
      <rPr>
        <sz val="11"/>
        <color rgb="FF006096"/>
        <rFont val="Roboto Condensed"/>
      </rPr>
      <t xml:space="preserve">
</t>
    </r>
    <r>
      <rPr>
        <sz val="11"/>
        <color rgb="FF006096"/>
        <rFont val="Roboto Condensed"/>
      </rPr>
      <t xml:space="preserve">                ip protocol tcp ct state established,related,new accept</t>
    </r>
    <r>
      <rPr>
        <sz val="11"/>
        <color rgb="FF006096"/>
        <rFont val="Roboto Condensed"/>
      </rPr>
      <t xml:space="preserve">
</t>
    </r>
    <r>
      <rPr>
        <sz val="11"/>
        <color rgb="FF006096"/>
        <rFont val="Roboto Condensed"/>
      </rPr>
      <t xml:space="preserve">                ip protocol udp ct state established,related,new accept</t>
    </r>
    <r>
      <rPr>
        <sz val="11"/>
        <color rgb="FF006096"/>
        <rFont val="Roboto Condensed"/>
      </rPr>
      <t xml:space="preserve">
</t>
    </r>
    <r>
      <rPr>
        <sz val="11"/>
        <color rgb="FF006096"/>
        <rFont val="Roboto Condensed"/>
      </rPr>
      <t xml:space="preserve">                ip protocol icmp ct state established,related,new accept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Review the output base chain to ensure that it follows local site policy.</t>
    </r>
  </si>
  <si>
    <t>Configure iptables software</t>
  </si>
  <si>
    <t>4.3.1.1</t>
  </si>
  <si>
    <r>
      <rPr>
        <sz val="11"/>
        <rFont val="Calibri"/>
      </rPr>
      <t>Ensure iptables packages are installed</t>
    </r>
  </si>
  <si>
    <r>
      <rPr>
        <sz val="11"/>
        <color rgb="FF000000"/>
        <rFont val="Calibri"/>
      </rPr>
      <t xml:space="preserve">Run the following command to install </t>
    </r>
    <r>
      <rPr>
        <b/>
        <sz val="11"/>
        <color rgb="FF000000"/>
        <rFont val="Calibri"/>
      </rPr>
      <t>iptables</t>
    </r>
    <r>
      <rPr>
        <sz val="11"/>
        <color rgb="FF000000"/>
        <rFont val="Calibri"/>
      </rPr>
      <t xml:space="preserve"> and </t>
    </r>
    <r>
      <rPr>
        <b/>
        <sz val="11"/>
        <color rgb="FF000000"/>
        <rFont val="Calibri"/>
      </rPr>
      <t>iptables-persistent</t>
    </r>
    <r>
      <rPr>
        <sz val="11"/>
        <color rgb="FF000000"/>
        <rFont val="Calibri"/>
      </rPr>
      <t xml:space="preserve">
</t>
    </r>
    <r>
      <rPr>
        <sz val="11"/>
        <color rgb="FF006096"/>
        <rFont val="Roboto Condensed"/>
      </rPr>
      <t># apt install iptables iptables-persistent</t>
    </r>
    <r>
      <rPr>
        <sz val="11"/>
        <color rgb="FF006096"/>
        <rFont val="Roboto Condensed"/>
      </rPr>
      <t xml:space="preserve">
</t>
    </r>
  </si>
  <si>
    <r>
      <rPr>
        <b/>
        <sz val="11"/>
        <color rgb="FF000000"/>
        <rFont val="Calibri"/>
      </rPr>
      <t>iptables</t>
    </r>
    <r>
      <rPr>
        <sz val="11"/>
        <color rgb="FF000000"/>
        <rFont val="Calibri"/>
      </rPr>
      <t xml:space="preserve"> is a utility program that allows a system administrator to configure the tables provided by the Linux kernel firewall, implemented as different Netfilter modules, and the chains and rules it stores. Different kernel modules and programs are used for different protocols; </t>
    </r>
    <r>
      <rPr>
        <b/>
        <sz val="11"/>
        <color rgb="FF000000"/>
        <rFont val="Calibri"/>
      </rPr>
      <t>iptables</t>
    </r>
    <r>
      <rPr>
        <sz val="11"/>
        <color rgb="FF000000"/>
        <rFont val="Calibri"/>
      </rPr>
      <t xml:space="preserve"> applies to IPv4, ip6tables to IPv6, arptables to ARP, and ebtables to Ethernet frames.</t>
    </r>
  </si>
  <si>
    <r>
      <rPr>
        <sz val="11"/>
        <color rgb="FF000000"/>
        <rFont val="Calibri"/>
      </rPr>
      <t xml:space="preserve">Run the following command to verify that </t>
    </r>
    <r>
      <rPr>
        <b/>
        <sz val="11"/>
        <color rgb="FF000000"/>
        <rFont val="Calibri"/>
      </rPr>
      <t>iptables</t>
    </r>
    <r>
      <rPr>
        <sz val="11"/>
        <color rgb="FF000000"/>
        <rFont val="Calibri"/>
      </rPr>
      <t xml:space="preserve"> is installed:</t>
    </r>
    <r>
      <rPr>
        <sz val="11"/>
        <color rgb="FF000000"/>
        <rFont val="Calibri"/>
      </rPr>
      <t xml:space="preserve">
</t>
    </r>
    <r>
      <rPr>
        <sz val="11"/>
        <color rgb="FF006096"/>
        <rFont val="Roboto Condensed"/>
      </rPr>
      <t># dpkg-query -s iptables &amp;&gt;/dev/null &amp;&amp; echo "iptables is installed"</t>
    </r>
    <r>
      <rPr>
        <sz val="11"/>
        <color rgb="FF006096"/>
        <rFont val="Roboto Condensed"/>
      </rPr>
      <t xml:space="preserve">
</t>
    </r>
    <r>
      <rPr>
        <sz val="11"/>
        <color rgb="FF006096"/>
        <rFont val="Roboto Condensed"/>
      </rPr>
      <t>iptables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iptables-persistent</t>
    </r>
    <r>
      <rPr>
        <sz val="11"/>
        <color rgb="FF000000"/>
        <rFont val="Calibri"/>
      </rPr>
      <t xml:space="preserve"> is installed:</t>
    </r>
    <r>
      <rPr>
        <sz val="11"/>
        <color rgb="FF000000"/>
        <rFont val="Calibri"/>
      </rPr>
      <t xml:space="preserve">
</t>
    </r>
    <r>
      <rPr>
        <sz val="11"/>
        <color rgb="FF006096"/>
        <rFont val="Roboto Condensed"/>
      </rPr>
      <t># dpkg-query -s iptables-persistent &amp;&gt;/dev/null &amp;&amp; echo "iptables-persistent is installed"</t>
    </r>
    <r>
      <rPr>
        <sz val="11"/>
        <color rgb="FF006096"/>
        <rFont val="Roboto Condensed"/>
      </rPr>
      <t xml:space="preserve">
</t>
    </r>
    <r>
      <rPr>
        <sz val="11"/>
        <color rgb="FF006096"/>
        <rFont val="Roboto Condensed"/>
      </rPr>
      <t>iptables-persistent is installed</t>
    </r>
    <r>
      <rPr>
        <sz val="11"/>
        <color rgb="FF006096"/>
        <rFont val="Roboto Condensed"/>
      </rPr>
      <t xml:space="preserve">
</t>
    </r>
  </si>
  <si>
    <t>4.3.1.2</t>
  </si>
  <si>
    <r>
      <rPr>
        <sz val="11"/>
        <rFont val="Calibri"/>
      </rPr>
      <t>Ensure nftables is not installed with iptables</t>
    </r>
  </si>
  <si>
    <r>
      <rPr>
        <sz val="11"/>
        <color rgb="FF000000"/>
        <rFont val="Calibri"/>
      </rPr>
      <t xml:space="preserve">Run the following command to remove </t>
    </r>
    <r>
      <rPr>
        <b/>
        <sz val="11"/>
        <color rgb="FF000000"/>
        <rFont val="Calibri"/>
      </rPr>
      <t>nftables</t>
    </r>
    <r>
      <rPr>
        <sz val="11"/>
        <color rgb="FF000000"/>
        <rFont val="Calibri"/>
      </rPr>
      <t>:</t>
    </r>
    <r>
      <rPr>
        <sz val="11"/>
        <color rgb="FF000000"/>
        <rFont val="Calibri"/>
      </rPr>
      <t xml:space="preserve">
</t>
    </r>
    <r>
      <rPr>
        <sz val="11"/>
        <color rgb="FF006096"/>
        <rFont val="Roboto Condensed"/>
      </rPr>
      <t># apt purge nftables</t>
    </r>
    <r>
      <rPr>
        <sz val="11"/>
        <color rgb="FF006096"/>
        <rFont val="Roboto Condensed"/>
      </rPr>
      <t xml:space="preserve">
</t>
    </r>
  </si>
  <si>
    <r>
      <rPr>
        <b/>
        <sz val="11"/>
        <color rgb="FF000000"/>
        <rFont val="Calibri"/>
      </rPr>
      <t>nftables</t>
    </r>
    <r>
      <rPr>
        <sz val="11"/>
        <color rgb="FF000000"/>
        <rFont val="Calibri"/>
      </rPr>
      <t xml:space="preserve"> is a subsystem of the Linux kernel providing filtering and classification of network packets/datagrams/frames and is the successor to iptables.</t>
    </r>
  </si>
  <si>
    <r>
      <rPr>
        <sz val="11"/>
        <color rgb="FF000000"/>
        <rFont val="Calibri"/>
      </rPr>
      <t xml:space="preserve">Run the following commend to verify that </t>
    </r>
    <r>
      <rPr>
        <b/>
        <sz val="11"/>
        <color rgb="FF000000"/>
        <rFont val="Calibri"/>
      </rPr>
      <t>nftables</t>
    </r>
    <r>
      <rPr>
        <sz val="11"/>
        <color rgb="FF000000"/>
        <rFont val="Calibri"/>
      </rPr>
      <t xml:space="preserve"> is not installed:</t>
    </r>
    <r>
      <rPr>
        <sz val="11"/>
        <color rgb="FF000000"/>
        <rFont val="Calibri"/>
      </rPr>
      <t xml:space="preserve">
</t>
    </r>
    <r>
      <rPr>
        <sz val="11"/>
        <color rgb="FF006096"/>
        <rFont val="Roboto Condensed"/>
      </rPr>
      <t># dpkg-query -s nftables &amp;&gt;/dev/null &amp;&amp; echo "nftables is installed"</t>
    </r>
    <r>
      <rPr>
        <sz val="11"/>
        <color rgb="FF006096"/>
        <rFont val="Roboto Condensed"/>
      </rPr>
      <t xml:space="preserve">
</t>
    </r>
    <r>
      <rPr>
        <sz val="11"/>
        <color rgb="FF006096"/>
        <rFont val="Roboto Condensed"/>
      </rPr>
      <t>nftables is installed</t>
    </r>
    <r>
      <rPr>
        <sz val="11"/>
        <color rgb="FF006096"/>
        <rFont val="Roboto Condensed"/>
      </rPr>
      <t xml:space="preserve">
</t>
    </r>
  </si>
  <si>
    <t>4.3.1.3</t>
  </si>
  <si>
    <r>
      <rPr>
        <sz val="11"/>
        <rFont val="Calibri"/>
      </rPr>
      <t>Ensure ufw is uninstalled or disabled with iptables</t>
    </r>
  </si>
  <si>
    <r>
      <rPr>
        <sz val="11"/>
        <color rgb="FF000000"/>
        <rFont val="Calibri"/>
      </rPr>
      <t xml:space="preserve">Run </t>
    </r>
    <r>
      <rPr>
        <b/>
        <sz val="11"/>
        <color rgb="FF000000"/>
        <rFont val="Calibri"/>
      </rPr>
      <t>one</t>
    </r>
    <r>
      <rPr>
        <sz val="11"/>
        <color rgb="FF000000"/>
        <rFont val="Calibri"/>
      </rPr>
      <t xml:space="preserve"> of the following commands to either remove </t>
    </r>
    <r>
      <rPr>
        <b/>
        <sz val="11"/>
        <color rgb="FF000000"/>
        <rFont val="Calibri"/>
      </rPr>
      <t>ufw</t>
    </r>
    <r>
      <rPr>
        <sz val="11"/>
        <color rgb="FF000000"/>
        <rFont val="Calibri"/>
      </rPr>
      <t xml:space="preserve"> or stop and mask </t>
    </r>
    <r>
      <rPr>
        <b/>
        <sz val="11"/>
        <color rgb="FF000000"/>
        <rFont val="Calibri"/>
      </rPr>
      <t>ufw</t>
    </r>
    <r>
      <rPr>
        <sz val="11"/>
        <color rgb="FF000000"/>
        <rFont val="Calibri"/>
      </rPr>
      <t xml:space="preserve">
</t>
    </r>
    <r>
      <rPr>
        <sz val="11"/>
        <color rgb="FF000000"/>
        <rFont val="Calibri"/>
      </rPr>
      <t xml:space="preserve">Run the following command to remove </t>
    </r>
    <r>
      <rPr>
        <b/>
        <sz val="11"/>
        <color rgb="FF000000"/>
        <rFont val="Calibri"/>
      </rPr>
      <t>ufw</t>
    </r>
    <r>
      <rPr>
        <sz val="11"/>
        <color rgb="FF000000"/>
        <rFont val="Calibri"/>
      </rPr>
      <t>:</t>
    </r>
    <r>
      <rPr>
        <sz val="11"/>
        <color rgb="FF000000"/>
        <rFont val="Calibri"/>
      </rPr>
      <t xml:space="preserve">
</t>
    </r>
    <r>
      <rPr>
        <sz val="11"/>
        <color rgb="FF006096"/>
        <rFont val="Roboto Condensed"/>
      </rPr>
      <t># apt purge ufw</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disable </t>
    </r>
    <r>
      <rPr>
        <b/>
        <sz val="11"/>
        <color rgb="FF000000"/>
        <rFont val="Calibri"/>
      </rPr>
      <t>ufw</t>
    </r>
    <r>
      <rPr>
        <sz val="11"/>
        <color rgb="FF000000"/>
        <rFont val="Calibri"/>
      </rPr>
      <t>:</t>
    </r>
    <r>
      <rPr>
        <sz val="11"/>
        <color rgb="FF000000"/>
        <rFont val="Calibri"/>
      </rPr>
      <t xml:space="preserve">
</t>
    </r>
    <r>
      <rPr>
        <sz val="11"/>
        <color rgb="FF006096"/>
        <rFont val="Roboto Condensed"/>
      </rPr>
      <t># ufw disable</t>
    </r>
    <r>
      <rPr>
        <sz val="11"/>
        <color rgb="FF006096"/>
        <rFont val="Roboto Condensed"/>
      </rPr>
      <t xml:space="preserve">
</t>
    </r>
    <r>
      <rPr>
        <sz val="11"/>
        <color rgb="FF006096"/>
        <rFont val="Roboto Condensed"/>
      </rPr>
      <t># systemctl stop ufw</t>
    </r>
    <r>
      <rPr>
        <sz val="11"/>
        <color rgb="FF006096"/>
        <rFont val="Roboto Condensed"/>
      </rPr>
      <t xml:space="preserve">
</t>
    </r>
    <r>
      <rPr>
        <sz val="11"/>
        <color rgb="FF006096"/>
        <rFont val="Roboto Condensed"/>
      </rPr>
      <t># systemctl mask ufw</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b/>
        <sz val="11"/>
        <color rgb="FF000000"/>
        <rFont val="Calibri"/>
      </rPr>
      <t>ufw disable</t>
    </r>
    <r>
      <rPr>
        <sz val="11"/>
        <color rgb="FF000000"/>
        <rFont val="Calibri"/>
      </rPr>
      <t xml:space="preserve"> needs to be run before </t>
    </r>
    <r>
      <rPr>
        <b/>
        <sz val="11"/>
        <color rgb="FF000000"/>
        <rFont val="Calibri"/>
      </rPr>
      <t>systemctl mask ufw</t>
    </r>
    <r>
      <rPr>
        <sz val="11"/>
        <color rgb="FF000000"/>
        <rFont val="Calibri"/>
      </rPr>
      <t xml:space="preserve"> in order to correctly disable </t>
    </r>
    <r>
      <rPr>
        <b/>
        <sz val="11"/>
        <color rgb="FF000000"/>
        <rFont val="Calibri"/>
      </rPr>
      <t>UFW</t>
    </r>
  </si>
  <si>
    <r>
      <rPr>
        <sz val="11"/>
        <color rgb="FF000000"/>
        <rFont val="Calibri"/>
      </rPr>
      <t>Uncomplicated Firewall (UFW) is a program for managing a netfilter firewall designed to be easy to use.</t>
    </r>
    <r>
      <rPr>
        <sz val="11"/>
        <color rgb="FF000000"/>
        <rFont val="Calibri"/>
      </rPr>
      <t xml:space="preserve">
</t>
    </r>
    <r>
      <rPr>
        <sz val="11"/>
        <color rgb="FF000000"/>
        <rFont val="Calibri"/>
      </rPr>
      <t>- Uses a command-line interface consisting of a small number of simple commands</t>
    </r>
    <r>
      <rPr>
        <sz val="11"/>
        <color rgb="FF000000"/>
        <rFont val="Calibri"/>
      </rPr>
      <t xml:space="preserve">
</t>
    </r>
    <r>
      <rPr>
        <sz val="11"/>
        <color rgb="FF000000"/>
        <rFont val="Calibri"/>
      </rPr>
      <t>- Uses iptables for configuration</t>
    </r>
  </si>
  <si>
    <r>
      <rPr>
        <sz val="11"/>
        <color rgb="FF000000"/>
        <rFont val="Calibri"/>
      </rPr>
      <t xml:space="preserve">Run the following commands to verify that </t>
    </r>
    <r>
      <rPr>
        <b/>
        <sz val="11"/>
        <color rgb="FF000000"/>
        <rFont val="Calibri"/>
      </rPr>
      <t>ufw</t>
    </r>
    <r>
      <rPr>
        <sz val="11"/>
        <color rgb="FF000000"/>
        <rFont val="Calibri"/>
      </rPr>
      <t xml:space="preserve"> is </t>
    </r>
    <r>
      <rPr>
        <b/>
        <sz val="11"/>
        <color rgb="FF000000"/>
        <rFont val="Calibri"/>
      </rPr>
      <t>either</t>
    </r>
    <r>
      <rPr>
        <sz val="11"/>
        <color rgb="FF000000"/>
        <rFont val="Calibri"/>
      </rPr>
      <t xml:space="preserve"> not installed or disabled. </t>
    </r>
    <r>
      <rPr>
        <b/>
        <sz val="11"/>
        <color rgb="FF000000"/>
        <rFont val="Calibri"/>
      </rPr>
      <t>Only one of the following needs to pass</t>
    </r>
    <r>
      <rPr>
        <sz val="11"/>
        <color rgb="FF000000"/>
        <rFont val="Calibri"/>
      </rPr>
      <t>.</t>
    </r>
    <r>
      <rPr>
        <sz val="11"/>
        <color rgb="FF000000"/>
        <rFont val="Calibri"/>
      </rPr>
      <t xml:space="preserve">
</t>
    </r>
    <r>
      <rPr>
        <sz val="11"/>
        <color rgb="FF000000"/>
        <rFont val="Calibri"/>
      </rPr>
      <t xml:space="preserve">Run the following command to verify that </t>
    </r>
    <r>
      <rPr>
        <b/>
        <sz val="11"/>
        <color rgb="FF000000"/>
        <rFont val="Calibri"/>
      </rPr>
      <t>ufw</t>
    </r>
    <r>
      <rPr>
        <sz val="11"/>
        <color rgb="FF000000"/>
        <rFont val="Calibri"/>
      </rPr>
      <t xml:space="preserve"> is not installed:</t>
    </r>
    <r>
      <rPr>
        <sz val="11"/>
        <color rgb="FF000000"/>
        <rFont val="Calibri"/>
      </rPr>
      <t xml:space="preserve">
</t>
    </r>
    <r>
      <rPr>
        <sz val="11"/>
        <color rgb="FF006096"/>
        <rFont val="Roboto Condensed"/>
      </rPr>
      <t># dpkg-query -s ufw &amp;&gt;/dev/null &amp;&amp; echo "ufw is installed"</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Run the following command to verify ufw is disabled:</t>
    </r>
    <r>
      <rPr>
        <sz val="11"/>
        <color rgb="FF000000"/>
        <rFont val="Calibri"/>
      </rPr>
      <t xml:space="preserve">
</t>
    </r>
    <r>
      <rPr>
        <sz val="11"/>
        <color rgb="FF006096"/>
        <rFont val="Roboto Condensed"/>
      </rPr>
      <t># ufw status</t>
    </r>
    <r>
      <rPr>
        <sz val="11"/>
        <color rgb="FF006096"/>
        <rFont val="Roboto Condensed"/>
      </rPr>
      <t xml:space="preserve">
</t>
    </r>
    <r>
      <rPr>
        <sz val="11"/>
        <color rgb="FF006096"/>
        <rFont val="Roboto Condensed"/>
      </rPr>
      <t>Status: inactive</t>
    </r>
    <r>
      <rPr>
        <sz val="11"/>
        <color rgb="FF006096"/>
        <rFont val="Roboto Condensed"/>
      </rPr>
      <t xml:space="preserve">
</t>
    </r>
    <r>
      <rPr>
        <sz val="11"/>
        <color rgb="FF000000"/>
        <rFont val="Calibri"/>
      </rPr>
      <t xml:space="preserve">
</t>
    </r>
    <r>
      <rPr>
        <sz val="11"/>
        <color rgb="FF000000"/>
        <rFont val="Calibri"/>
      </rPr>
      <t xml:space="preserve">Run the following commands to verify that the </t>
    </r>
    <r>
      <rPr>
        <b/>
        <sz val="11"/>
        <color rgb="FF000000"/>
        <rFont val="Calibri"/>
      </rPr>
      <t>ufw</t>
    </r>
    <r>
      <rPr>
        <sz val="11"/>
        <color rgb="FF000000"/>
        <rFont val="Calibri"/>
      </rPr>
      <t xml:space="preserve"> service is masked:</t>
    </r>
    <r>
      <rPr>
        <sz val="11"/>
        <color rgb="FF000000"/>
        <rFont val="Calibri"/>
      </rPr>
      <t xml:space="preserve">
</t>
    </r>
    <r>
      <rPr>
        <sz val="11"/>
        <color rgb="FF006096"/>
        <rFont val="Roboto Condensed"/>
      </rPr>
      <t># systemctl is-enabled ufw</t>
    </r>
    <r>
      <rPr>
        <sz val="11"/>
        <color rgb="FF006096"/>
        <rFont val="Roboto Condensed"/>
      </rPr>
      <t xml:space="preserve">
</t>
    </r>
    <r>
      <rPr>
        <sz val="11"/>
        <color rgb="FF006096"/>
        <rFont val="Roboto Condensed"/>
      </rPr>
      <t>masked</t>
    </r>
    <r>
      <rPr>
        <sz val="11"/>
        <color rgb="FF006096"/>
        <rFont val="Roboto Condensed"/>
      </rPr>
      <t xml:space="preserve">
</t>
    </r>
  </si>
  <si>
    <t>Configure IPv4 iptables</t>
  </si>
  <si>
    <t>4.3.2.1</t>
  </si>
  <si>
    <r>
      <rPr>
        <sz val="11"/>
        <rFont val="Calibri"/>
      </rPr>
      <t>Ensure iptables default deny firewall policy</t>
    </r>
  </si>
  <si>
    <r>
      <rPr>
        <sz val="11"/>
        <color rgb="FF000000"/>
        <rFont val="Calibri"/>
      </rPr>
      <t>Run the following commands to implement a default DROP policy:</t>
    </r>
    <r>
      <rPr>
        <sz val="11"/>
        <color rgb="FF000000"/>
        <rFont val="Calibri"/>
      </rPr>
      <t xml:space="preserve">
</t>
    </r>
    <r>
      <rPr>
        <sz val="11"/>
        <color rgb="FF006096"/>
        <rFont val="Roboto Condensed"/>
      </rPr>
      <t># iptables -P INPUT DROP</t>
    </r>
    <r>
      <rPr>
        <sz val="11"/>
        <color rgb="FF006096"/>
        <rFont val="Roboto Condensed"/>
      </rPr>
      <t xml:space="preserve">
</t>
    </r>
    <r>
      <rPr>
        <sz val="11"/>
        <color rgb="FF006096"/>
        <rFont val="Roboto Condensed"/>
      </rPr>
      <t># iptables -P OUTPUT DROP</t>
    </r>
    <r>
      <rPr>
        <sz val="11"/>
        <color rgb="FF006096"/>
        <rFont val="Roboto Condensed"/>
      </rPr>
      <t xml:space="preserve">
</t>
    </r>
    <r>
      <rPr>
        <sz val="11"/>
        <color rgb="FF006096"/>
        <rFont val="Roboto Condensed"/>
      </rPr>
      <t># iptables -P FORWARD DROP</t>
    </r>
    <r>
      <rPr>
        <sz val="11"/>
        <color rgb="FF006096"/>
        <rFont val="Roboto Condensed"/>
      </rPr>
      <t xml:space="preserve">
</t>
    </r>
  </si>
  <si>
    <r>
      <rPr>
        <sz val="11"/>
        <color rgb="FF000000"/>
        <rFont val="Calibri"/>
      </rPr>
      <t>A default deny all policy on connections ensures that any unconfigured network usage will be rejected.</t>
    </r>
    <r>
      <rPr>
        <sz val="11"/>
        <color rgb="FF000000"/>
        <rFont val="Calibri"/>
      </rPr>
      <t xml:space="preserve">
</t>
    </r>
    <r>
      <rPr>
        <i/>
        <sz val="11"/>
        <color rgb="FF000000"/>
        <rFont val="Calibri"/>
      </rPr>
      <t>Notes:</t>
    </r>
    <r>
      <rPr>
        <sz val="11"/>
        <color rgb="FF000000"/>
        <rFont val="Calibri"/>
      </rPr>
      <t xml:space="preserve">
</t>
    </r>
    <r>
      <rPr>
        <sz val="11"/>
        <color rgb="FF000000"/>
        <rFont val="Calibri"/>
      </rPr>
      <t xml:space="preserve">- </t>
    </r>
    <r>
      <rPr>
        <i/>
        <sz val="11"/>
        <color rgb="FF000000"/>
        <rFont val="Calibri"/>
      </rPr>
      <t>Changing firewall settings while connected over network can result in being locked out of the system</t>
    </r>
    <r>
      <rPr>
        <sz val="11"/>
        <color rgb="FF000000"/>
        <rFont val="Calibri"/>
      </rPr>
      <t xml:space="preserve">
</t>
    </r>
    <r>
      <rPr>
        <sz val="11"/>
        <color rgb="FF000000"/>
        <rFont val="Calibri"/>
      </rPr>
      <t xml:space="preserve">- </t>
    </r>
    <r>
      <rPr>
        <i/>
        <sz val="11"/>
        <color rgb="FF000000"/>
        <rFont val="Calibri"/>
      </rPr>
      <t>Remediation will only affect the active system firewall, be sure to configure the default policy in your firewall management to apply on boot as well</t>
    </r>
  </si>
  <si>
    <r>
      <rPr>
        <sz val="11"/>
        <color rgb="FF000000"/>
        <rFont val="Calibri"/>
      </rPr>
      <t xml:space="preserve">Run the following command and verify that the policy for the </t>
    </r>
    <r>
      <rPr>
        <b/>
        <sz val="11"/>
        <color rgb="FF000000"/>
        <rFont val="Calibri"/>
      </rPr>
      <t>INPUT</t>
    </r>
    <r>
      <rPr>
        <sz val="11"/>
        <color rgb="FF000000"/>
        <rFont val="Calibri"/>
      </rPr>
      <t xml:space="preserve"> , </t>
    </r>
    <r>
      <rPr>
        <b/>
        <sz val="11"/>
        <color rgb="FF000000"/>
        <rFont val="Calibri"/>
      </rPr>
      <t>OUTPUT</t>
    </r>
    <r>
      <rPr>
        <sz val="11"/>
        <color rgb="FF000000"/>
        <rFont val="Calibri"/>
      </rPr>
      <t xml:space="preserve"> , and </t>
    </r>
    <r>
      <rPr>
        <b/>
        <sz val="11"/>
        <color rgb="FF000000"/>
        <rFont val="Calibri"/>
      </rPr>
      <t>FORWARD</t>
    </r>
    <r>
      <rPr>
        <sz val="11"/>
        <color rgb="FF000000"/>
        <rFont val="Calibri"/>
      </rPr>
      <t xml:space="preserve">  chains is </t>
    </r>
    <r>
      <rPr>
        <b/>
        <sz val="11"/>
        <color rgb="FF000000"/>
        <rFont val="Calibri"/>
      </rPr>
      <t>DROP</t>
    </r>
    <r>
      <rPr>
        <sz val="11"/>
        <color rgb="FF000000"/>
        <rFont val="Calibri"/>
      </rPr>
      <t xml:space="preserve">  or </t>
    </r>
    <r>
      <rPr>
        <b/>
        <sz val="11"/>
        <color rgb="FF000000"/>
        <rFont val="Calibri"/>
      </rPr>
      <t>REJECT</t>
    </r>
    <r>
      <rPr>
        <sz val="11"/>
        <color rgb="FF000000"/>
        <rFont val="Calibri"/>
      </rPr>
      <t xml:space="preserve"> :</t>
    </r>
    <r>
      <rPr>
        <sz val="11"/>
        <color rgb="FF000000"/>
        <rFont val="Calibri"/>
      </rPr>
      <t xml:space="preserve">
</t>
    </r>
    <r>
      <rPr>
        <sz val="11"/>
        <color rgb="FF006096"/>
        <rFont val="Roboto Condensed"/>
      </rPr>
      <t># iptables -L</t>
    </r>
    <r>
      <rPr>
        <sz val="11"/>
        <color rgb="FF006096"/>
        <rFont val="Roboto Condensed"/>
      </rPr>
      <t xml:space="preserve">
</t>
    </r>
    <r>
      <rPr>
        <sz val="11"/>
        <color rgb="FF006096"/>
        <rFont val="Roboto Condensed"/>
      </rPr>
      <t>Chain INPUT (policy DROP)</t>
    </r>
    <r>
      <rPr>
        <sz val="11"/>
        <color rgb="FF006096"/>
        <rFont val="Roboto Condensed"/>
      </rPr>
      <t xml:space="preserve">
</t>
    </r>
    <r>
      <rPr>
        <sz val="11"/>
        <color rgb="FF006096"/>
        <rFont val="Roboto Condensed"/>
      </rPr>
      <t>Chain FORWARD (policy DROP)</t>
    </r>
    <r>
      <rPr>
        <sz val="11"/>
        <color rgb="FF006096"/>
        <rFont val="Roboto Condensed"/>
      </rPr>
      <t xml:space="preserve">
</t>
    </r>
    <r>
      <rPr>
        <sz val="11"/>
        <color rgb="FF006096"/>
        <rFont val="Roboto Condensed"/>
      </rPr>
      <t>Chain OUTPUT (policy DROP)</t>
    </r>
    <r>
      <rPr>
        <sz val="11"/>
        <color rgb="FF006096"/>
        <rFont val="Roboto Condensed"/>
      </rPr>
      <t xml:space="preserve">
</t>
    </r>
  </si>
  <si>
    <t>4.3.2.2</t>
  </si>
  <si>
    <r>
      <rPr>
        <sz val="11"/>
        <rFont val="Calibri"/>
      </rPr>
      <t>Ensure iptables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</si>
  <si>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iptables -A INPUT -i lo -j ACCEPT</t>
    </r>
    <r>
      <rPr>
        <sz val="11"/>
        <color rgb="FF006096"/>
        <rFont val="Roboto Condensed"/>
      </rPr>
      <t xml:space="preserve">
</t>
    </r>
    <r>
      <rPr>
        <sz val="11"/>
        <color rgb="FF006096"/>
        <rFont val="Roboto Condensed"/>
      </rPr>
      <t># iptables -A OUTPUT -o lo -j ACCEPT</t>
    </r>
    <r>
      <rPr>
        <sz val="11"/>
        <color rgb="FF006096"/>
        <rFont val="Roboto Condensed"/>
      </rPr>
      <t xml:space="preserve">
</t>
    </r>
    <r>
      <rPr>
        <sz val="11"/>
        <color rgb="FF006096"/>
        <rFont val="Roboto Condensed"/>
      </rPr>
      <t># iptables -A INPUT -s 127.0.0.0/8 -j DROP</t>
    </r>
    <r>
      <rPr>
        <sz val="11"/>
        <color rgb="FF006096"/>
        <rFont val="Roboto Condensed"/>
      </rPr>
      <t xml:space="preserve">
</t>
    </r>
  </si>
  <si>
    <r>
      <rPr>
        <sz val="11"/>
        <color rgb="FF000000"/>
        <rFont val="Calibri"/>
      </rPr>
      <t>Configure the loopback interface to accept traffic. Configure all other interfaces to deny traffic to the loopback network (127.0.0.0/8).</t>
    </r>
    <r>
      <rPr>
        <sz val="11"/>
        <color rgb="FF000000"/>
        <rFont val="Calibri"/>
      </rPr>
      <t xml:space="preserve">
</t>
    </r>
    <r>
      <rPr>
        <i/>
        <sz val="11"/>
        <color rgb="FF000000"/>
        <rFont val="Calibri"/>
      </rPr>
      <t>Notes:</t>
    </r>
    <r>
      <rPr>
        <sz val="11"/>
        <color rgb="FF000000"/>
        <rFont val="Calibri"/>
      </rPr>
      <t xml:space="preserve">
</t>
    </r>
    <r>
      <rPr>
        <sz val="11"/>
        <color rgb="FF000000"/>
        <rFont val="Calibri"/>
      </rPr>
      <t xml:space="preserve">- </t>
    </r>
    <r>
      <rPr>
        <i/>
        <sz val="11"/>
        <color rgb="FF000000"/>
        <rFont val="Calibri"/>
      </rPr>
      <t>Changing firewall settings while connected over network can result in being locked out of the system</t>
    </r>
    <r>
      <rPr>
        <sz val="11"/>
        <color rgb="FF000000"/>
        <rFont val="Calibri"/>
      </rPr>
      <t xml:space="preserve">
</t>
    </r>
    <r>
      <rPr>
        <sz val="11"/>
        <color rgb="FF000000"/>
        <rFont val="Calibri"/>
      </rPr>
      <t xml:space="preserve">- </t>
    </r>
    <r>
      <rPr>
        <i/>
        <sz val="11"/>
        <color rgb="FF000000"/>
        <rFont val="Calibri"/>
      </rPr>
      <t>Remediation will only affect the active system firewall, be sure to configure the default policy in your firewall management to apply on boot as well</t>
    </r>
  </si>
  <si>
    <r>
      <rPr>
        <sz val="11"/>
        <color rgb="FF000000"/>
        <rFont val="Calibri"/>
      </rPr>
      <t>Run the following commands and verify output includes the listed rules in order (packet and byte counts may differ):</t>
    </r>
    <r>
      <rPr>
        <sz val="11"/>
        <color rgb="FF000000"/>
        <rFont val="Calibri"/>
      </rPr>
      <t xml:space="preserve">
</t>
    </r>
    <r>
      <rPr>
        <sz val="11"/>
        <color rgb="FF006096"/>
        <rFont val="Roboto Condensed"/>
      </rPr>
      <t># iptables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 xml:space="preserve"> pkts bytes target     prot opt in     out     source               destination</t>
    </r>
    <r>
      <rPr>
        <sz val="11"/>
        <color rgb="FF006096"/>
        <rFont val="Roboto Condensed"/>
      </rPr>
      <t xml:space="preserve">
</t>
    </r>
    <r>
      <rPr>
        <sz val="11"/>
        <color rgb="FF006096"/>
        <rFont val="Roboto Condensed"/>
      </rPr>
      <t xml:space="preserve">    0     0 ACCEPT     all  --  lo     *       0.0.0.0/0            0.0.0.0/0</t>
    </r>
    <r>
      <rPr>
        <sz val="11"/>
        <color rgb="FF006096"/>
        <rFont val="Roboto Condensed"/>
      </rPr>
      <t xml:space="preserve">
</t>
    </r>
    <r>
      <rPr>
        <sz val="11"/>
        <color rgb="FF006096"/>
        <rFont val="Roboto Condensed"/>
      </rPr>
      <t xml:space="preserve">    0     0 DROP       all  --  *      *       127.0.0.0/8          0.0.0.0/0</t>
    </r>
    <r>
      <rPr>
        <sz val="11"/>
        <color rgb="FF006096"/>
        <rFont val="Roboto Condensed"/>
      </rPr>
      <t xml:space="preserve">
</t>
    </r>
    <r>
      <rPr>
        <sz val="11"/>
        <color rgb="FF006096"/>
        <rFont val="Roboto Condensed"/>
      </rPr>
      <t xml:space="preserve"> # iptables -L OUTPUT -v -n</t>
    </r>
    <r>
      <rPr>
        <sz val="11"/>
        <color rgb="FF006096"/>
        <rFont val="Roboto Condensed"/>
      </rPr>
      <t xml:space="preserve">
</t>
    </r>
    <r>
      <rPr>
        <sz val="11"/>
        <color rgb="FF006096"/>
        <rFont val="Roboto Condensed"/>
      </rPr>
      <t>Chain OUTPUT (policy DROP 0 packets, 0 bytes)</t>
    </r>
    <r>
      <rPr>
        <sz val="11"/>
        <color rgb="FF006096"/>
        <rFont val="Roboto Condensed"/>
      </rPr>
      <t xml:space="preserve">
</t>
    </r>
    <r>
      <rPr>
        <sz val="11"/>
        <color rgb="FF006096"/>
        <rFont val="Roboto Condensed"/>
      </rPr>
      <t xml:space="preserve"> pkts bytes target     prot opt in     out     source               destination</t>
    </r>
    <r>
      <rPr>
        <sz val="11"/>
        <color rgb="FF006096"/>
        <rFont val="Roboto Condensed"/>
      </rPr>
      <t xml:space="preserve">
</t>
    </r>
    <r>
      <rPr>
        <sz val="11"/>
        <color rgb="FF006096"/>
        <rFont val="Roboto Condensed"/>
      </rPr>
      <t xml:space="preserve">    0     0 ACCEPT     all  --  *      lo      0.0.0.0/0            0.0.0.0/0</t>
    </r>
    <r>
      <rPr>
        <sz val="11"/>
        <color rgb="FF006096"/>
        <rFont val="Roboto Condensed"/>
      </rPr>
      <t xml:space="preserve">
</t>
    </r>
  </si>
  <si>
    <t>4.3.2.3</t>
  </si>
  <si>
    <r>
      <rPr>
        <sz val="11"/>
        <rFont val="Calibri"/>
      </rPr>
      <t>Ensure iptables outbound and established connections are configured</t>
    </r>
  </si>
  <si>
    <r>
      <rPr>
        <sz val="11"/>
        <color rgb="FF000000"/>
        <rFont val="Calibri"/>
      </rPr>
      <t>Configure iptables in accordance with site policy. The following commands will implement a policy to allow all outbound connections and all established connections:</t>
    </r>
    <r>
      <rPr>
        <sz val="11"/>
        <color rgb="FF000000"/>
        <rFont val="Calibri"/>
      </rPr>
      <t xml:space="preserve">
</t>
    </r>
    <r>
      <rPr>
        <sz val="11"/>
        <color rgb="FF006096"/>
        <rFont val="Roboto Condensed"/>
      </rPr>
      <t># iptables -A OUTPUT -p tcp -m state --state NEW,ESTABLISHED -j ACCEPT</t>
    </r>
    <r>
      <rPr>
        <sz val="11"/>
        <color rgb="FF006096"/>
        <rFont val="Roboto Condensed"/>
      </rPr>
      <t xml:space="preserve">
</t>
    </r>
    <r>
      <rPr>
        <sz val="11"/>
        <color rgb="FF006096"/>
        <rFont val="Roboto Condensed"/>
      </rPr>
      <t># iptables -A OUTPUT -p udp -m state --state NEW,ESTABLISHED -j ACCEPT</t>
    </r>
    <r>
      <rPr>
        <sz val="11"/>
        <color rgb="FF006096"/>
        <rFont val="Roboto Condensed"/>
      </rPr>
      <t xml:space="preserve">
</t>
    </r>
    <r>
      <rPr>
        <sz val="11"/>
        <color rgb="FF006096"/>
        <rFont val="Roboto Condensed"/>
      </rPr>
      <t># iptables -A OUTPUT -p icmp -m state --state NEW,ESTABLISHED -j ACCEPT</t>
    </r>
    <r>
      <rPr>
        <sz val="11"/>
        <color rgb="FF006096"/>
        <rFont val="Roboto Condensed"/>
      </rPr>
      <t xml:space="preserve">
</t>
    </r>
    <r>
      <rPr>
        <sz val="11"/>
        <color rgb="FF006096"/>
        <rFont val="Roboto Condensed"/>
      </rPr>
      <t># iptables -A INPUT -p tcp -m state --state ESTABLISHED -j ACCEPT</t>
    </r>
    <r>
      <rPr>
        <sz val="11"/>
        <color rgb="FF006096"/>
        <rFont val="Roboto Condensed"/>
      </rPr>
      <t xml:space="preserve">
</t>
    </r>
    <r>
      <rPr>
        <sz val="11"/>
        <color rgb="FF006096"/>
        <rFont val="Roboto Condensed"/>
      </rPr>
      <t># iptables -A INPUT -p udp -m state --state ESTABLISHED -j ACCEPT</t>
    </r>
    <r>
      <rPr>
        <sz val="11"/>
        <color rgb="FF006096"/>
        <rFont val="Roboto Condensed"/>
      </rPr>
      <t xml:space="preserve">
</t>
    </r>
    <r>
      <rPr>
        <sz val="11"/>
        <color rgb="FF006096"/>
        <rFont val="Roboto Condensed"/>
      </rPr>
      <t># iptables -A INPUT -p icmp -m state --state ESTABLISHED -j ACCEPT</t>
    </r>
    <r>
      <rPr>
        <sz val="11"/>
        <color rgb="FF006096"/>
        <rFont val="Roboto Condensed"/>
      </rPr>
      <t xml:space="preserve">
</t>
    </r>
  </si>
  <si>
    <r>
      <rPr>
        <sz val="11"/>
        <color rgb="FF000000"/>
        <rFont val="Calibri"/>
      </rPr>
      <t>Configure the firewall rules for new outbound, and established connections.</t>
    </r>
    <r>
      <rPr>
        <sz val="11"/>
        <color rgb="FF000000"/>
        <rFont val="Calibri"/>
      </rPr>
      <t xml:space="preserve">
</t>
    </r>
    <r>
      <rPr>
        <i/>
        <sz val="11"/>
        <color rgb="FF000000"/>
        <rFont val="Calibri"/>
      </rPr>
      <t>Notes:</t>
    </r>
    <r>
      <rPr>
        <sz val="11"/>
        <color rgb="FF000000"/>
        <rFont val="Calibri"/>
      </rPr>
      <t xml:space="preserve">
</t>
    </r>
    <r>
      <rPr>
        <sz val="11"/>
        <color rgb="FF000000"/>
        <rFont val="Calibri"/>
      </rPr>
      <t xml:space="preserve">- </t>
    </r>
    <r>
      <rPr>
        <i/>
        <sz val="11"/>
        <color rgb="FF000000"/>
        <rFont val="Calibri"/>
      </rPr>
      <t>Changing firewall settings while connected over network can result in being locked out of the system</t>
    </r>
    <r>
      <rPr>
        <sz val="11"/>
        <color rgb="FF000000"/>
        <rFont val="Calibri"/>
      </rPr>
      <t xml:space="preserve">
</t>
    </r>
    <r>
      <rPr>
        <sz val="11"/>
        <color rgb="FF000000"/>
        <rFont val="Calibri"/>
      </rPr>
      <t xml:space="preserve">- </t>
    </r>
    <r>
      <rPr>
        <i/>
        <sz val="11"/>
        <color rgb="FF000000"/>
        <rFont val="Calibri"/>
      </rPr>
      <t>Remediation will only affect the active system firewall, be sure to configure the default policy in your firewall management to apply on boot as well</t>
    </r>
  </si>
  <si>
    <r>
      <rPr>
        <sz val="11"/>
        <color rgb="FF000000"/>
        <rFont val="Calibri"/>
      </rPr>
      <t>Run the following command and verify all rules for new outbound, and established connections match site policy:</t>
    </r>
    <r>
      <rPr>
        <sz val="11"/>
        <color rgb="FF000000"/>
        <rFont val="Calibri"/>
      </rPr>
      <t xml:space="preserve">
</t>
    </r>
    <r>
      <rPr>
        <sz val="11"/>
        <color rgb="FF006096"/>
        <rFont val="Roboto Condensed"/>
      </rPr>
      <t># iptables -L -v -n</t>
    </r>
    <r>
      <rPr>
        <sz val="11"/>
        <color rgb="FF006096"/>
        <rFont val="Roboto Condensed"/>
      </rPr>
      <t xml:space="preserve">
</t>
    </r>
  </si>
  <si>
    <t>4.3.2.4</t>
  </si>
  <si>
    <r>
      <rPr>
        <sz val="11"/>
        <rFont val="Calibri"/>
      </rPr>
      <t>Ensure iptables firewall rules exist for all open ports</t>
    </r>
  </si>
  <si>
    <r>
      <rPr>
        <sz val="11"/>
        <color rgb="FF000000"/>
        <rFont val="Calibri"/>
      </rPr>
      <t>For each port identified in the audit which does not have a firewall rule establish a proper rule for accepting inbound connections:</t>
    </r>
    <r>
      <rPr>
        <sz val="11"/>
        <color rgb="FF000000"/>
        <rFont val="Calibri"/>
      </rPr>
      <t xml:space="preserve">
</t>
    </r>
    <r>
      <rPr>
        <sz val="11"/>
        <color rgb="FF006096"/>
        <rFont val="Roboto Condensed"/>
      </rPr>
      <t># iptables -A INPUT -p &lt;protocol&gt; --dport &lt;port&gt; -m state --state NEW -j ACCEPT</t>
    </r>
    <r>
      <rPr>
        <sz val="11"/>
        <color rgb="FF006096"/>
        <rFont val="Roboto Condensed"/>
      </rPr>
      <t xml:space="preserve">
</t>
    </r>
  </si>
  <si>
    <r>
      <rPr>
        <sz val="11"/>
        <color rgb="FF000000"/>
        <rFont val="Calibri"/>
      </rPr>
      <t>Any ports that have been opened on non-loopback addresses need firewall rules to govern traffic.</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r>
      <rPr>
        <sz val="11"/>
        <color rgb="FF000000"/>
        <rFont val="Calibri"/>
      </rPr>
      <t xml:space="preserve">
</t>
    </r>
    <r>
      <rPr>
        <sz val="11"/>
        <color rgb="FF000000"/>
        <rFont val="Calibri"/>
      </rPr>
      <t>- The remediation command opens up the port to traffic from all sources. Consult iptables documentation and set any restrictions in compliance with site policy</t>
    </r>
  </si>
  <si>
    <r>
      <rPr>
        <sz val="11"/>
        <color rgb="FF000000"/>
        <rFont val="Calibri"/>
      </rPr>
      <t>Run the following command to determine open ports:</t>
    </r>
    <r>
      <rPr>
        <sz val="11"/>
        <color rgb="FF000000"/>
        <rFont val="Calibri"/>
      </rPr>
      <t xml:space="preserve">
</t>
    </r>
    <r>
      <rPr>
        <sz val="11"/>
        <color rgb="FF006096"/>
        <rFont val="Roboto Condensed"/>
      </rPr>
      <t># ss -4tuln</t>
    </r>
    <r>
      <rPr>
        <sz val="11"/>
        <color rgb="FF006096"/>
        <rFont val="Roboto Condensed"/>
      </rPr>
      <t xml:space="preserve">
</t>
    </r>
    <r>
      <rPr>
        <sz val="11"/>
        <color rgb="FF006096"/>
        <rFont val="Roboto Condensed"/>
      </rPr>
      <t>Netid  State      Recv-Q Send-Q    Local Address:Port                   Peer Address:Port</t>
    </r>
    <r>
      <rPr>
        <sz val="11"/>
        <color rgb="FF006096"/>
        <rFont val="Roboto Condensed"/>
      </rPr>
      <t xml:space="preserve">
</t>
    </r>
    <r>
      <rPr>
        <sz val="11"/>
        <color rgb="FF006096"/>
        <rFont val="Roboto Condensed"/>
      </rPr>
      <t>udp    UNCONN     0      0                     *:68                                *:*</t>
    </r>
    <r>
      <rPr>
        <sz val="11"/>
        <color rgb="FF006096"/>
        <rFont val="Roboto Condensed"/>
      </rPr>
      <t xml:space="preserve">
</t>
    </r>
    <r>
      <rPr>
        <sz val="11"/>
        <color rgb="FF006096"/>
        <rFont val="Roboto Condensed"/>
      </rPr>
      <t>udp    UNCONN     0      0                     *:123                               *:*</t>
    </r>
    <r>
      <rPr>
        <sz val="11"/>
        <color rgb="FF006096"/>
        <rFont val="Roboto Condensed"/>
      </rPr>
      <t xml:space="preserve">
</t>
    </r>
    <r>
      <rPr>
        <sz val="11"/>
        <color rgb="FF006096"/>
        <rFont val="Roboto Condensed"/>
      </rPr>
      <t>tcp    LISTEN     0      128                   *:22                                *:*</t>
    </r>
    <r>
      <rPr>
        <sz val="11"/>
        <color rgb="FF006096"/>
        <rFont val="Roboto Condensed"/>
      </rPr>
      <t xml:space="preserve">
</t>
    </r>
    <r>
      <rPr>
        <sz val="11"/>
        <color rgb="FF000000"/>
        <rFont val="Calibri"/>
      </rPr>
      <t xml:space="preserve">
</t>
    </r>
    <r>
      <rPr>
        <sz val="11"/>
        <color rgb="FF000000"/>
        <rFont val="Calibri"/>
      </rPr>
      <t>Run the following command to determine firewall rules:</t>
    </r>
    <r>
      <rPr>
        <sz val="11"/>
        <color rgb="FF000000"/>
        <rFont val="Calibri"/>
      </rPr>
      <t xml:space="preserve">
</t>
    </r>
    <r>
      <rPr>
        <sz val="11"/>
        <color rgb="FF006096"/>
        <rFont val="Roboto Condensed"/>
      </rPr>
      <t># iptables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 xml:space="preserve"> pkts bytes target     prot opt in     out     source               destination</t>
    </r>
    <r>
      <rPr>
        <sz val="11"/>
        <color rgb="FF006096"/>
        <rFont val="Roboto Condensed"/>
      </rPr>
      <t xml:space="preserve">
</t>
    </r>
    <r>
      <rPr>
        <sz val="11"/>
        <color rgb="FF006096"/>
        <rFont val="Roboto Condensed"/>
      </rPr>
      <t xml:space="preserve">    0     0 ACCEPT     all  --  lo     *       0.0.0.0/0            0.0.0.0/0</t>
    </r>
    <r>
      <rPr>
        <sz val="11"/>
        <color rgb="FF006096"/>
        <rFont val="Roboto Condensed"/>
      </rPr>
      <t xml:space="preserve">
</t>
    </r>
    <r>
      <rPr>
        <sz val="11"/>
        <color rgb="FF006096"/>
        <rFont val="Roboto Condensed"/>
      </rPr>
      <t xml:space="preserve">    0     0 DROP       all  --  *      *       127.0.0.0/8          0.0.0.0/0</t>
    </r>
    <r>
      <rPr>
        <sz val="11"/>
        <color rgb="FF006096"/>
        <rFont val="Roboto Condensed"/>
      </rPr>
      <t xml:space="preserve">
</t>
    </r>
    <r>
      <rPr>
        <sz val="11"/>
        <color rgb="FF006096"/>
        <rFont val="Roboto Condensed"/>
      </rPr>
      <t xml:space="preserve">    0     0 ACCEPT     tcp  --  *      *       0.0.0.0/0            0.0.0.0/0            tcp dpt:22 state NEW</t>
    </r>
    <r>
      <rPr>
        <sz val="11"/>
        <color rgb="FF006096"/>
        <rFont val="Roboto Condensed"/>
      </rPr>
      <t xml:space="preserve">
</t>
    </r>
    <r>
      <rPr>
        <sz val="11"/>
        <color rgb="FF000000"/>
        <rFont val="Calibri"/>
      </rPr>
      <t>Verify all open ports listening on non-localhost addresses have at least one firewall rule.</t>
    </r>
    <r>
      <rPr>
        <sz val="11"/>
        <color rgb="FF000000"/>
        <rFont val="Calibri"/>
      </rPr>
      <t xml:space="preserve">
</t>
    </r>
    <r>
      <rPr>
        <i/>
        <sz val="11"/>
        <color rgb="FF000000"/>
        <rFont val="Calibri"/>
      </rPr>
      <t>The last line identified by the "tcp dpt:22 state NEW" identifies it as a firewall rule for new connections on tcp port 22.</t>
    </r>
  </si>
  <si>
    <t>Configure IPv6  ip6tables</t>
  </si>
  <si>
    <t>4.3.3.1</t>
  </si>
  <si>
    <r>
      <rPr>
        <sz val="11"/>
        <rFont val="Calibri"/>
      </rPr>
      <t>Ensure ip6tables default deny firewall policy</t>
    </r>
  </si>
  <si>
    <r>
      <rPr>
        <b/>
        <sz val="11"/>
        <color rgb="FF000000"/>
        <rFont val="Calibri"/>
      </rPr>
      <t>IF</t>
    </r>
    <r>
      <rPr>
        <sz val="11"/>
        <color rgb="FF000000"/>
        <rFont val="Calibri"/>
      </rPr>
      <t xml:space="preserve"> IPv6 is enabled on your system:</t>
    </r>
    <r>
      <rPr>
        <sz val="11"/>
        <color rgb="FF000000"/>
        <rFont val="Calibri"/>
      </rPr>
      <t xml:space="preserve">
</t>
    </r>
    <r>
      <rPr>
        <sz val="11"/>
        <color rgb="FF000000"/>
        <rFont val="Calibri"/>
      </rPr>
      <t>Run the following commands to implement a default DROP policy:</t>
    </r>
    <r>
      <rPr>
        <sz val="11"/>
        <color rgb="FF000000"/>
        <rFont val="Calibri"/>
      </rPr>
      <t xml:space="preserve">
</t>
    </r>
    <r>
      <rPr>
        <sz val="11"/>
        <color rgb="FF006096"/>
        <rFont val="Roboto Condensed"/>
      </rPr>
      <t># ip6tables -P INPUT DROP</t>
    </r>
    <r>
      <rPr>
        <sz val="11"/>
        <color rgb="FF006096"/>
        <rFont val="Roboto Condensed"/>
      </rPr>
      <t xml:space="preserve">
</t>
    </r>
    <r>
      <rPr>
        <sz val="11"/>
        <color rgb="FF006096"/>
        <rFont val="Roboto Condensed"/>
      </rPr>
      <t># ip6tables -P OUTPUT DROP</t>
    </r>
    <r>
      <rPr>
        <sz val="11"/>
        <color rgb="FF006096"/>
        <rFont val="Roboto Condensed"/>
      </rPr>
      <t xml:space="preserve">
</t>
    </r>
    <r>
      <rPr>
        <sz val="11"/>
        <color rgb="FF006096"/>
        <rFont val="Roboto Condensed"/>
      </rPr>
      <t># ip6tables -P FORWARD DROP</t>
    </r>
    <r>
      <rPr>
        <sz val="11"/>
        <color rgb="FF006096"/>
        <rFont val="Roboto Condensed"/>
      </rPr>
      <t xml:space="preserve">
</t>
    </r>
  </si>
  <si>
    <r>
      <rPr>
        <sz val="11"/>
        <color rgb="FF000000"/>
        <rFont val="Calibri"/>
      </rPr>
      <t>A default deny all policy on connections ensures that any unconfigured network usage will be rejected.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</si>
  <si>
    <r>
      <rPr>
        <sz val="11"/>
        <color rgb="FF000000"/>
        <rFont val="Calibri"/>
      </rPr>
      <t>Run the following command and verify that the policy for the INPUT, OUTPUT, and FORWARD chains is DROP or REJECT:</t>
    </r>
    <r>
      <rPr>
        <sz val="11"/>
        <color rgb="FF000000"/>
        <rFont val="Calibri"/>
      </rPr>
      <t xml:space="preserve">
</t>
    </r>
    <r>
      <rPr>
        <sz val="11"/>
        <color rgb="FF006096"/>
        <rFont val="Roboto Condensed"/>
      </rPr>
      <t># ip6tables -L</t>
    </r>
    <r>
      <rPr>
        <sz val="11"/>
        <color rgb="FF006096"/>
        <rFont val="Roboto Condensed"/>
      </rPr>
      <t xml:space="preserve">
</t>
    </r>
    <r>
      <rPr>
        <sz val="11"/>
        <color rgb="FF006096"/>
        <rFont val="Roboto Condensed"/>
      </rPr>
      <t>Chain INPUT (policy DROP)</t>
    </r>
    <r>
      <rPr>
        <sz val="11"/>
        <color rgb="FF006096"/>
        <rFont val="Roboto Condensed"/>
      </rPr>
      <t xml:space="preserve">
</t>
    </r>
    <r>
      <rPr>
        <sz val="11"/>
        <color rgb="FF006096"/>
        <rFont val="Roboto Condensed"/>
      </rPr>
      <t>Chain FORWARD (policy DROP)</t>
    </r>
    <r>
      <rPr>
        <sz val="11"/>
        <color rgb="FF006096"/>
        <rFont val="Roboto Condensed"/>
      </rPr>
      <t xml:space="preserve">
</t>
    </r>
    <r>
      <rPr>
        <sz val="11"/>
        <color rgb="FF006096"/>
        <rFont val="Roboto Condensed"/>
      </rPr>
      <t>Chain OUTPUT (policy DROP)</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Verify IPv6 is disabled:</t>
    </r>
    <r>
      <rPr>
        <sz val="11"/>
        <color rgb="FF000000"/>
        <rFont val="Calibri"/>
      </rPr>
      <t xml:space="preserve">
</t>
    </r>
    <r>
      <rPr>
        <sz val="11"/>
        <color rgb="FF000000"/>
        <rFont val="Calibri"/>
      </rPr>
      <t>Run the following script. Output will confirm if IPv6 is enabled on the system.</t>
    </r>
    <r>
      <rPr>
        <sz val="11"/>
        <color rgb="FF000000"/>
        <rFont val="Calibri"/>
      </rPr>
      <t xml:space="preserve">
</t>
    </r>
    <r>
      <rPr>
        <sz val="11"/>
        <color rgb="FF006096"/>
        <rFont val="Roboto Condensed"/>
      </rPr>
      <t>#!/usr/bin/bash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grep -Pqs '^\h*0\b' /sys/module/ipv6/parameters/disable; then</t>
    </r>
    <r>
      <rPr>
        <sz val="11"/>
        <color rgb="FF006096"/>
        <rFont val="Roboto Condensed"/>
      </rPr>
      <t xml:space="preserve">
</t>
    </r>
    <r>
      <rPr>
        <sz val="11"/>
        <color rgb="FF006096"/>
        <rFont val="Roboto Condensed"/>
      </rPr>
      <t xml:space="preserve">      echo -e " - IPv6 is enabled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IPv6 is not enabled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</si>
  <si>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4.3.3.2</t>
  </si>
  <si>
    <r>
      <rPr>
        <sz val="11"/>
        <rFont val="Calibri"/>
      </rPr>
      <t>Ensure ip6tables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</si>
  <si>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ip6tables -A INPUT -i lo -j ACCEPT</t>
    </r>
    <r>
      <rPr>
        <sz val="11"/>
        <color rgb="FF006096"/>
        <rFont val="Roboto Condensed"/>
      </rPr>
      <t xml:space="preserve">
</t>
    </r>
    <r>
      <rPr>
        <sz val="11"/>
        <color rgb="FF006096"/>
        <rFont val="Roboto Condensed"/>
      </rPr>
      <t># ip6tables -A OUTPUT -o lo -j ACCEPT</t>
    </r>
    <r>
      <rPr>
        <sz val="11"/>
        <color rgb="FF006096"/>
        <rFont val="Roboto Condensed"/>
      </rPr>
      <t xml:space="preserve">
</t>
    </r>
    <r>
      <rPr>
        <sz val="11"/>
        <color rgb="FF006096"/>
        <rFont val="Roboto Condensed"/>
      </rPr>
      <t># ip6tables -A INPUT -s ::1 -j DROP</t>
    </r>
    <r>
      <rPr>
        <sz val="11"/>
        <color rgb="FF006096"/>
        <rFont val="Roboto Condensed"/>
      </rPr>
      <t xml:space="preserve">
</t>
    </r>
  </si>
  <si>
    <r>
      <rPr>
        <sz val="11"/>
        <color rgb="FF000000"/>
        <rFont val="Calibri"/>
      </rPr>
      <t>Configure the loopback interface to accept traffic. Configure all other interfaces to deny traffic to the loopback network (::1).</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</si>
  <si>
    <r>
      <rPr>
        <sz val="11"/>
        <color rgb="FF000000"/>
        <rFont val="Calibri"/>
      </rPr>
      <t>Run the following commands and verify output includes the listed rules in order (packet and byte counts may differ):</t>
    </r>
    <r>
      <rPr>
        <sz val="11"/>
        <color rgb="FF000000"/>
        <rFont val="Calibri"/>
      </rPr>
      <t xml:space="preserve">
</t>
    </r>
    <r>
      <rPr>
        <sz val="11"/>
        <color rgb="FF006096"/>
        <rFont val="Roboto Condensed"/>
      </rPr>
      <t># ip6tables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pkts bytes target     prot opt in     out     source               destination</t>
    </r>
    <r>
      <rPr>
        <sz val="11"/>
        <color rgb="FF006096"/>
        <rFont val="Roboto Condensed"/>
      </rPr>
      <t xml:space="preserve">
</t>
    </r>
    <r>
      <rPr>
        <sz val="11"/>
        <color rgb="FF006096"/>
        <rFont val="Roboto Condensed"/>
      </rPr>
      <t xml:space="preserve">    0     0 ACCEPT     all      lo     *       ::/0                 ::/0        </t>
    </r>
    <r>
      <rPr>
        <sz val="11"/>
        <color rgb="FF006096"/>
        <rFont val="Roboto Condensed"/>
      </rPr>
      <t xml:space="preserve">
</t>
    </r>
    <r>
      <rPr>
        <sz val="11"/>
        <color rgb="FF006096"/>
        <rFont val="Roboto Condensed"/>
      </rPr>
      <t xml:space="preserve">    0     0 DROP       all      *      *       ::1                  ::/0        </t>
    </r>
    <r>
      <rPr>
        <sz val="11"/>
        <color rgb="FF006096"/>
        <rFont val="Roboto Condensed"/>
      </rPr>
      <t xml:space="preserve">
</t>
    </r>
    <r>
      <rPr>
        <sz val="11"/>
        <color rgb="FF006096"/>
        <rFont val="Roboto Condensed"/>
      </rPr>
      <t># ip6tables -L OUTPUT -v -n</t>
    </r>
    <r>
      <rPr>
        <sz val="11"/>
        <color rgb="FF006096"/>
        <rFont val="Roboto Condensed"/>
      </rPr>
      <t xml:space="preserve">
</t>
    </r>
    <r>
      <rPr>
        <sz val="11"/>
        <color rgb="FF006096"/>
        <rFont val="Roboto Condensed"/>
      </rPr>
      <t>Chain OUTPUT (policy DROP 0 packets, 0 bytes)</t>
    </r>
    <r>
      <rPr>
        <sz val="11"/>
        <color rgb="FF006096"/>
        <rFont val="Roboto Condensed"/>
      </rPr>
      <t xml:space="preserve">
</t>
    </r>
    <r>
      <rPr>
        <sz val="11"/>
        <color rgb="FF006096"/>
        <rFont val="Roboto Condensed"/>
      </rPr>
      <t>pkts bytes target     prot opt in     out     source               destination</t>
    </r>
    <r>
      <rPr>
        <sz val="11"/>
        <color rgb="FF006096"/>
        <rFont val="Roboto Condensed"/>
      </rPr>
      <t xml:space="preserve">
</t>
    </r>
    <r>
      <rPr>
        <sz val="11"/>
        <color rgb="FF006096"/>
        <rFont val="Roboto Condensed"/>
      </rPr>
      <t xml:space="preserve">    0     0 ACCEPT     all      *      lo      ::/0                 ::/0        </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Verify IPv6 is disabled:</t>
    </r>
    <r>
      <rPr>
        <sz val="11"/>
        <color rgb="FF000000"/>
        <rFont val="Calibri"/>
      </rPr>
      <t xml:space="preserve">
</t>
    </r>
    <r>
      <rPr>
        <sz val="11"/>
        <color rgb="FF000000"/>
        <rFont val="Calibri"/>
      </rPr>
      <t>Run the following script. Output will confirm if IPv6 is enabled on the system.</t>
    </r>
    <r>
      <rPr>
        <sz val="11"/>
        <color rgb="FF000000"/>
        <rFont val="Calibri"/>
      </rPr>
      <t xml:space="preserve">
</t>
    </r>
    <r>
      <rPr>
        <sz val="11"/>
        <color rgb="FF006096"/>
        <rFont val="Roboto Condensed"/>
      </rPr>
      <t>#!/usr/bin/bash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grep -Pqs '^\h*0\b' /sys/module/ipv6/parameters/disable; then</t>
    </r>
    <r>
      <rPr>
        <sz val="11"/>
        <color rgb="FF006096"/>
        <rFont val="Roboto Condensed"/>
      </rPr>
      <t xml:space="preserve">
</t>
    </r>
    <r>
      <rPr>
        <sz val="11"/>
        <color rgb="FF006096"/>
        <rFont val="Roboto Condensed"/>
      </rPr>
      <t xml:space="preserve">      echo -e " - IPv6 is enabled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IPv6 is not enabled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</si>
  <si>
    <t>4.3.3.3</t>
  </si>
  <si>
    <r>
      <rPr>
        <sz val="11"/>
        <rFont val="Calibri"/>
      </rPr>
      <t>Ensure ip6tables outbound and established connections are configured</t>
    </r>
  </si>
  <si>
    <r>
      <rPr>
        <sz val="11"/>
        <color rgb="FF000000"/>
        <rFont val="Calibri"/>
      </rPr>
      <t>Configure iptables in accordance with site policy. The following commands will implement a policy to allow all outbound connections and all established connections:</t>
    </r>
    <r>
      <rPr>
        <sz val="11"/>
        <color rgb="FF000000"/>
        <rFont val="Calibri"/>
      </rPr>
      <t xml:space="preserve">
</t>
    </r>
    <r>
      <rPr>
        <sz val="11"/>
        <color rgb="FF006096"/>
        <rFont val="Roboto Condensed"/>
      </rPr>
      <t># ip6tables -A OUTPUT -p tcp -m state --state NEW,ESTABLISHED -j ACCEPT</t>
    </r>
    <r>
      <rPr>
        <sz val="11"/>
        <color rgb="FF006096"/>
        <rFont val="Roboto Condensed"/>
      </rPr>
      <t xml:space="preserve">
</t>
    </r>
    <r>
      <rPr>
        <sz val="11"/>
        <color rgb="FF006096"/>
        <rFont val="Roboto Condensed"/>
      </rPr>
      <t># ip6tables -A OUTPUT -p udp -m state --state NEW,ESTABLISHED -j ACCEPT</t>
    </r>
    <r>
      <rPr>
        <sz val="11"/>
        <color rgb="FF006096"/>
        <rFont val="Roboto Condensed"/>
      </rPr>
      <t xml:space="preserve">
</t>
    </r>
    <r>
      <rPr>
        <sz val="11"/>
        <color rgb="FF006096"/>
        <rFont val="Roboto Condensed"/>
      </rPr>
      <t># ip6tables -A OUTPUT -p icmp -m state --state NEW,ESTABLISHED -j ACCEPT</t>
    </r>
    <r>
      <rPr>
        <sz val="11"/>
        <color rgb="FF006096"/>
        <rFont val="Roboto Condensed"/>
      </rPr>
      <t xml:space="preserve">
</t>
    </r>
    <r>
      <rPr>
        <sz val="11"/>
        <color rgb="FF006096"/>
        <rFont val="Roboto Condensed"/>
      </rPr>
      <t># ip6tables -A INPUT -p tcp -m state --state ESTABLISHED -j ACCEPT</t>
    </r>
    <r>
      <rPr>
        <sz val="11"/>
        <color rgb="FF006096"/>
        <rFont val="Roboto Condensed"/>
      </rPr>
      <t xml:space="preserve">
</t>
    </r>
    <r>
      <rPr>
        <sz val="11"/>
        <color rgb="FF006096"/>
        <rFont val="Roboto Condensed"/>
      </rPr>
      <t># ip6tables -A INPUT -p udp -m state --state ESTABLISHED -j ACCEPT</t>
    </r>
    <r>
      <rPr>
        <sz val="11"/>
        <color rgb="FF006096"/>
        <rFont val="Roboto Condensed"/>
      </rPr>
      <t xml:space="preserve">
</t>
    </r>
    <r>
      <rPr>
        <sz val="11"/>
        <color rgb="FF006096"/>
        <rFont val="Roboto Condensed"/>
      </rPr>
      <t># ip6tables -A INPUT -p icmp -m state --state ESTABLISHED -j ACCEPT</t>
    </r>
    <r>
      <rPr>
        <sz val="11"/>
        <color rgb="FF006096"/>
        <rFont val="Roboto Condensed"/>
      </rPr>
      <t xml:space="preserve">
</t>
    </r>
  </si>
  <si>
    <r>
      <rPr>
        <sz val="11"/>
        <color rgb="FF000000"/>
        <rFont val="Calibri"/>
      </rPr>
      <t>Configure the firewall rules for new outbound, and established IPv6 connections.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Changing firewall settings while connected over network can result in being locked out of the system</t>
    </r>
    <r>
      <rPr>
        <sz val="11"/>
        <color rgb="FF000000"/>
        <rFont val="Calibri"/>
      </rPr>
      <t xml:space="preserve">
</t>
    </r>
    <r>
      <rPr>
        <sz val="11"/>
        <color rgb="FF000000"/>
        <rFont val="Calibri"/>
      </rPr>
      <t>- Remediation will only affect the active system firewall, be sure to configure the default policy in your firewall management to apply on boot as well</t>
    </r>
  </si>
  <si>
    <r>
      <rPr>
        <sz val="11"/>
        <color rgb="FF000000"/>
        <rFont val="Calibri"/>
      </rPr>
      <t>Run the following command and verify all rules for new outbound, and established connections match site policy:</t>
    </r>
    <r>
      <rPr>
        <sz val="11"/>
        <color rgb="FF000000"/>
        <rFont val="Calibri"/>
      </rPr>
      <t xml:space="preserve">
</t>
    </r>
    <r>
      <rPr>
        <sz val="11"/>
        <color rgb="FF006096"/>
        <rFont val="Roboto Condensed"/>
      </rPr>
      <t># ip6tables -L -v -n</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Verify IPv6 is disabled:_</t>
    </r>
    <r>
      <rPr>
        <sz val="11"/>
        <color rgb="FF000000"/>
        <rFont val="Calibri"/>
      </rPr>
      <t xml:space="preserve">
</t>
    </r>
    <r>
      <rPr>
        <sz val="11"/>
        <color rgb="FF000000"/>
        <rFont val="Calibri"/>
      </rPr>
      <t>Run the following script. Output will confirm if IPv6 is enabled on the system.</t>
    </r>
    <r>
      <rPr>
        <sz val="11"/>
        <color rgb="FF000000"/>
        <rFont val="Calibri"/>
      </rPr>
      <t xml:space="preserve">
</t>
    </r>
    <r>
      <rPr>
        <sz val="11"/>
        <color rgb="FF006096"/>
        <rFont val="Roboto Condensed"/>
      </rPr>
      <t>#!/usr/bin/bash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grep -Pqs '^\h*0\b' /sys/module/ipv6/parameters/disable; then</t>
    </r>
    <r>
      <rPr>
        <sz val="11"/>
        <color rgb="FF006096"/>
        <rFont val="Roboto Condensed"/>
      </rPr>
      <t xml:space="preserve">
</t>
    </r>
    <r>
      <rPr>
        <sz val="11"/>
        <color rgb="FF006096"/>
        <rFont val="Roboto Condensed"/>
      </rPr>
      <t xml:space="preserve">      echo -e " - IPv6 is enabled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IPv6 is not enabled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</si>
  <si>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4.3.3.4</t>
  </si>
  <si>
    <r>
      <rPr>
        <sz val="11"/>
        <rFont val="Calibri"/>
      </rPr>
      <t>Ensure ip6tables firewall rules exist for all open ports</t>
    </r>
  </si>
  <si>
    <r>
      <rPr>
        <sz val="11"/>
        <color rgb="FF000000"/>
        <rFont val="Calibri"/>
      </rPr>
      <t>For each port identified in the audit which does not have a firewall rule establish a proper rule for accepting inbound connections:</t>
    </r>
    <r>
      <rPr>
        <sz val="11"/>
        <color rgb="FF000000"/>
        <rFont val="Calibri"/>
      </rPr>
      <t xml:space="preserve">
</t>
    </r>
    <r>
      <rPr>
        <sz val="11"/>
        <color rgb="FF006096"/>
        <rFont val="Roboto Condensed"/>
      </rPr>
      <t># ip6tables -A INPUT -p &lt;protocol&gt; --dport &lt;port&gt; -m state --state NEW -j ACCEPT</t>
    </r>
    <r>
      <rPr>
        <sz val="11"/>
        <color rgb="FF006096"/>
        <rFont val="Roboto Condensed"/>
      </rPr>
      <t xml:space="preserve">
</t>
    </r>
  </si>
  <si>
    <r>
      <rPr>
        <sz val="11"/>
        <color rgb="FF000000"/>
        <rFont val="Calibri"/>
      </rPr>
      <t>Run the following command to determine open ports:</t>
    </r>
    <r>
      <rPr>
        <sz val="11"/>
        <color rgb="FF000000"/>
        <rFont val="Calibri"/>
      </rPr>
      <t xml:space="preserve">
</t>
    </r>
    <r>
      <rPr>
        <sz val="11"/>
        <color rgb="FF006096"/>
        <rFont val="Roboto Condensed"/>
      </rPr>
      <t># ss -6tuln</t>
    </r>
    <r>
      <rPr>
        <sz val="11"/>
        <color rgb="FF006096"/>
        <rFont val="Roboto Condensed"/>
      </rPr>
      <t xml:space="preserve">
</t>
    </r>
    <r>
      <rPr>
        <sz val="11"/>
        <color rgb="FF006096"/>
        <rFont val="Roboto Condensed"/>
      </rPr>
      <t xml:space="preserve">Netid  State      Recv-Q Send-Q    Local Address:Port                   Peer Address:Port  </t>
    </r>
    <r>
      <rPr>
        <sz val="11"/>
        <color rgb="FF006096"/>
        <rFont val="Roboto Condensed"/>
      </rPr>
      <t xml:space="preserve">
</t>
    </r>
    <r>
      <rPr>
        <sz val="11"/>
        <color rgb="FF006096"/>
        <rFont val="Roboto Condensed"/>
      </rPr>
      <t>udp    UNCONN     0      0                   ::1:123                              :::*</t>
    </r>
    <r>
      <rPr>
        <sz val="11"/>
        <color rgb="FF006096"/>
        <rFont val="Roboto Condensed"/>
      </rPr>
      <t xml:space="preserve">
</t>
    </r>
    <r>
      <rPr>
        <sz val="11"/>
        <color rgb="FF006096"/>
        <rFont val="Roboto Condensed"/>
      </rPr>
      <t>udp    UNCONN     0      0                    :::123                              :::*</t>
    </r>
    <r>
      <rPr>
        <sz val="11"/>
        <color rgb="FF006096"/>
        <rFont val="Roboto Condensed"/>
      </rPr>
      <t xml:space="preserve">
</t>
    </r>
    <r>
      <rPr>
        <sz val="11"/>
        <color rgb="FF006096"/>
        <rFont val="Roboto Condensed"/>
      </rPr>
      <t>tcp    LISTEN     0      128                  :::22                               :::*</t>
    </r>
    <r>
      <rPr>
        <sz val="11"/>
        <color rgb="FF006096"/>
        <rFont val="Roboto Condensed"/>
      </rPr>
      <t xml:space="preserve">
</t>
    </r>
    <r>
      <rPr>
        <sz val="11"/>
        <color rgb="FF006096"/>
        <rFont val="Roboto Condensed"/>
      </rPr>
      <t>tcp    LISTEN     0      20                  ::1:25                               :::*</t>
    </r>
    <r>
      <rPr>
        <sz val="11"/>
        <color rgb="FF006096"/>
        <rFont val="Roboto Condensed"/>
      </rPr>
      <t xml:space="preserve">
</t>
    </r>
    <r>
      <rPr>
        <sz val="11"/>
        <color rgb="FF000000"/>
        <rFont val="Calibri"/>
      </rPr>
      <t xml:space="preserve">
</t>
    </r>
    <r>
      <rPr>
        <sz val="11"/>
        <color rgb="FF000000"/>
        <rFont val="Calibri"/>
      </rPr>
      <t>Run the following command to determine firewall rules:</t>
    </r>
    <r>
      <rPr>
        <sz val="11"/>
        <color rgb="FF000000"/>
        <rFont val="Calibri"/>
      </rPr>
      <t xml:space="preserve">
</t>
    </r>
    <r>
      <rPr>
        <sz val="11"/>
        <color rgb="FF006096"/>
        <rFont val="Roboto Condensed"/>
      </rPr>
      <t># ip6tables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 xml:space="preserve"> pkts bytes target     prot opt in     out     source               destination </t>
    </r>
    <r>
      <rPr>
        <sz val="11"/>
        <color rgb="FF006096"/>
        <rFont val="Roboto Condensed"/>
      </rPr>
      <t xml:space="preserve">
</t>
    </r>
    <r>
      <rPr>
        <sz val="11"/>
        <color rgb="FF006096"/>
        <rFont val="Roboto Condensed"/>
      </rPr>
      <t xml:space="preserve">    0     0 ACCEPT     all      lo     *       ::/0                 ::/0        </t>
    </r>
    <r>
      <rPr>
        <sz val="11"/>
        <color rgb="FF006096"/>
        <rFont val="Roboto Condensed"/>
      </rPr>
      <t xml:space="preserve">
</t>
    </r>
    <r>
      <rPr>
        <sz val="11"/>
        <color rgb="FF006096"/>
        <rFont val="Roboto Condensed"/>
      </rPr>
      <t xml:space="preserve">    0     0 DROP       all      *      *       ::1                  ::/0        </t>
    </r>
    <r>
      <rPr>
        <sz val="11"/>
        <color rgb="FF006096"/>
        <rFont val="Roboto Condensed"/>
      </rPr>
      <t xml:space="preserve">
</t>
    </r>
    <r>
      <rPr>
        <sz val="11"/>
        <color rgb="FF006096"/>
        <rFont val="Roboto Condensed"/>
      </rPr>
      <t xml:space="preserve">    0     0 ACCEPT     tcp      *      *       ::/0                 ::/0                 tcp dpt:22 state NEW</t>
    </r>
    <r>
      <rPr>
        <sz val="11"/>
        <color rgb="FF006096"/>
        <rFont val="Roboto Condensed"/>
      </rPr>
      <t xml:space="preserve">
</t>
    </r>
    <r>
      <rPr>
        <sz val="11"/>
        <color rgb="FF000000"/>
        <rFont val="Calibri"/>
      </rPr>
      <t xml:space="preserve">
</t>
    </r>
    <r>
      <rPr>
        <sz val="11"/>
        <color rgb="FF000000"/>
        <rFont val="Calibri"/>
      </rPr>
      <t>Verify all open ports listening on non-localhost addresses have at least one firewall rule.</t>
    </r>
    <r>
      <rPr>
        <sz val="11"/>
        <color rgb="FF000000"/>
        <rFont val="Calibri"/>
      </rPr>
      <t xml:space="preserve">
</t>
    </r>
    <r>
      <rPr>
        <sz val="11"/>
        <color rgb="FF000000"/>
        <rFont val="Calibri"/>
      </rPr>
      <t>The last line identified by the "tcp dpt:22 state NEW" identifies it as a firewall rule for new connections on tcp port 22.</t>
    </r>
    <r>
      <rPr>
        <sz val="11"/>
        <color rgb="FF000000"/>
        <rFont val="Calibri"/>
      </rPr>
      <t xml:space="preserve">
</t>
    </r>
    <r>
      <rPr>
        <i/>
        <sz val="11"/>
        <color rgb="FF000000"/>
        <rFont val="Calibri"/>
      </rPr>
      <t>OR verify IPv6 is disabled:</t>
    </r>
    <r>
      <rPr>
        <sz val="11"/>
        <color rgb="FF000000"/>
        <rFont val="Calibri"/>
      </rPr>
      <t xml:space="preserve">
</t>
    </r>
    <r>
      <rPr>
        <sz val="11"/>
        <color rgb="FF000000"/>
        <rFont val="Calibri"/>
      </rPr>
      <t>Run the following script. Output will confirm if IPv6 is disabled on the system.</t>
    </r>
    <r>
      <rPr>
        <sz val="11"/>
        <color rgb="FF000000"/>
        <rFont val="Calibri"/>
      </rPr>
      <t xml:space="preserve">
</t>
    </r>
    <r>
      <rPr>
        <sz val="11"/>
        <color rgb="FF006096"/>
        <rFont val="Roboto Condensed"/>
      </rPr>
      <t>#!/usr/bin/bash</t>
    </r>
    <r>
      <rPr>
        <sz val="11"/>
        <color rgb="FF006096"/>
        <rFont val="Roboto Condensed"/>
      </rPr>
      <t xml:space="preserve">
</t>
    </r>
    <r>
      <rPr>
        <sz val="11"/>
        <color rgb="FF006096"/>
        <rFont val="Roboto Condensed"/>
      </rPr>
      <t>output=""</t>
    </r>
    <r>
      <rPr>
        <sz val="11"/>
        <color rgb="FF006096"/>
        <rFont val="Roboto Condensed"/>
      </rPr>
      <t xml:space="preserve">
</t>
    </r>
    <r>
      <rPr>
        <sz val="11"/>
        <color rgb="FF006096"/>
        <rFont val="Roboto Condensed"/>
      </rPr>
      <t>grubfile="$(find -L /boot -name 'grub.cfg' -type f)"</t>
    </r>
    <r>
      <rPr>
        <sz val="11"/>
        <color rgb="FF006096"/>
        <rFont val="Roboto Condensed"/>
      </rPr>
      <t xml:space="preserve">
</t>
    </r>
    <r>
      <rPr>
        <sz val="11"/>
        <color rgb="FF006096"/>
        <rFont val="Roboto Condensed"/>
      </rPr>
      <t>[ -f "$grubfile" ] &amp;&amp; ! grep "^\s*linux" "$grubfile" | grep -vq ipv6.disable=1 &amp;&amp; output="ipv6 disabled in grub config"</t>
    </r>
    <r>
      <rPr>
        <sz val="11"/>
        <color rgb="FF006096"/>
        <rFont val="Roboto Condensed"/>
      </rPr>
      <t xml:space="preserve">
</t>
    </r>
    <r>
      <rPr>
        <sz val="11"/>
        <color rgb="FF006096"/>
        <rFont val="Roboto Condensed"/>
      </rPr>
      <t>grep -Eqs "^\s*net\.ipv6\.conf\.all\.disable_ipv6\s*=\s*1\b" /etc/sysctl.conf /etc/sysctl.d/*.conf /usr/lib/sysctl.d/*.conf \</t>
    </r>
    <r>
      <rPr>
        <sz val="11"/>
        <color rgb="FF006096"/>
        <rFont val="Roboto Condensed"/>
      </rPr>
      <t xml:space="preserve">
</t>
    </r>
    <r>
      <rPr>
        <sz val="11"/>
        <color rgb="FF006096"/>
        <rFont val="Roboto Condensed"/>
      </rPr>
      <t>/run/sysctl.d/*.conf &amp;&amp; grep -Eqs "^\s*net\.ipv6\.conf\.default\.disable_ipv6\s*=\s*1\b" /etc/sysctl.conf /etc/sysctl.d/*.conf \</t>
    </r>
    <r>
      <rPr>
        <sz val="11"/>
        <color rgb="FF006096"/>
        <rFont val="Roboto Condensed"/>
      </rPr>
      <t xml:space="preserve">
</t>
    </r>
    <r>
      <rPr>
        <sz val="11"/>
        <color rgb="FF006096"/>
        <rFont val="Roboto Condensed"/>
      </rPr>
      <t>/usr/lib/sysctl.d/*.conf /run/sysctl.d/*.conf &amp;&amp; sysctl net.ipv6.conf.all.disable_ipv6 | grep -Eq \</t>
    </r>
    <r>
      <rPr>
        <sz val="11"/>
        <color rgb="FF006096"/>
        <rFont val="Roboto Condensed"/>
      </rPr>
      <t xml:space="preserve">
</t>
    </r>
    <r>
      <rPr>
        <sz val="11"/>
        <color rgb="FF006096"/>
        <rFont val="Roboto Condensed"/>
      </rPr>
      <t>"^\s*net\.ipv6\.conf\.all\.disable_ipv6\s*=\s*1\b" &amp;&amp; sysctl net.ipv6.conf.default.disable_ipv6 | \</t>
    </r>
    <r>
      <rPr>
        <sz val="11"/>
        <color rgb="FF006096"/>
        <rFont val="Roboto Condensed"/>
      </rPr>
      <t xml:space="preserve">
</t>
    </r>
    <r>
      <rPr>
        <sz val="11"/>
        <color rgb="FF006096"/>
        <rFont val="Roboto Condensed"/>
      </rPr>
      <t>grep -Eq "^\s*net\.ipv6\.conf\.default\.disable_ipv6\s*=\s*1\b" &amp;&amp; output="ipv6 disabled in sysctl config"</t>
    </r>
    <r>
      <rPr>
        <sz val="11"/>
        <color rgb="FF006096"/>
        <rFont val="Roboto Condensed"/>
      </rPr>
      <t xml:space="preserve">
</t>
    </r>
    <r>
      <rPr>
        <sz val="11"/>
        <color rgb="FF006096"/>
        <rFont val="Roboto Condensed"/>
      </rPr>
      <t>[ -n "$output" ] &amp;&amp; echo -e  "\n$output" || echo -e "\n*** IPv6 is enabled on the system ***"</t>
    </r>
    <r>
      <rPr>
        <sz val="11"/>
        <color rgb="FF006096"/>
        <rFont val="Roboto Condensed"/>
      </rPr>
      <t xml:space="preserve">
</t>
    </r>
  </si>
  <si>
    <t>Configure SSH Server</t>
  </si>
  <si>
    <t>5.1.1</t>
  </si>
  <si>
    <r>
      <rPr>
        <sz val="11"/>
        <rFont val="Calibri"/>
      </rPr>
      <t>Ensure permissions on /etc/ssh/sshd_config are configured</t>
    </r>
  </si>
  <si>
    <r>
      <rPr>
        <sz val="11"/>
        <color rgb="FF000000"/>
        <rFont val="Calibri"/>
      </rPr>
      <t xml:space="preserve">Run the following script to set ownership and permissions on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chmod u-x,og-rwx /etc/ssh/sshd_config</t>
    </r>
    <r>
      <rPr>
        <sz val="11"/>
        <color rgb="FF006096"/>
        <rFont val="Roboto Condensed"/>
      </rPr>
      <t xml:space="preserve">
</t>
    </r>
    <r>
      <rPr>
        <sz val="11"/>
        <color rgb="FF006096"/>
        <rFont val="Roboto Condensed"/>
      </rPr>
      <t xml:space="preserve">   chown root:root /etc/ssh/sshd_config</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chmod u-x,og-rwx "$l_file"</t>
    </r>
    <r>
      <rPr>
        <sz val="11"/>
        <color rgb="FF006096"/>
        <rFont val="Roboto Condensed"/>
      </rPr>
      <t xml:space="preserve">
</t>
    </r>
    <r>
      <rPr>
        <sz val="11"/>
        <color rgb="FF006096"/>
        <rFont val="Roboto Condensed"/>
      </rPr>
      <t xml:space="preserve">         chown root:root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/etc/ssh/sshd_config.d -type f -print0 2&gt;/dev/null)</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access should also be modified.</t>
    </r>
  </si>
  <si>
    <r>
      <rPr>
        <sz val="11"/>
        <color rgb="FF000000"/>
        <rFont val="Calibri"/>
      </rPr>
      <t xml:space="preserve">The file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contain configuration specifications for </t>
    </r>
    <r>
      <rPr>
        <b/>
        <sz val="11"/>
        <color rgb="FF000000"/>
        <rFont val="Calibri"/>
      </rPr>
      <t>sshd</t>
    </r>
    <r>
      <rPr>
        <sz val="11"/>
        <color rgb="FF000000"/>
        <rFont val="Calibri"/>
      </rPr>
      <t>.</t>
    </r>
  </si>
  <si>
    <r>
      <rPr>
        <sz val="11"/>
        <color rgb="FF000000"/>
        <rFont val="Calibri"/>
      </rPr>
      <t xml:space="preserve">Run the following script and verify </t>
    </r>
    <r>
      <rPr>
        <b/>
        <sz val="11"/>
        <color rgb="FF000000"/>
        <rFont val="Calibri"/>
      </rPr>
      <t>/etc/ssh/sshd_config</t>
    </r>
    <r>
      <rPr>
        <sz val="11"/>
        <color rgb="FF000000"/>
        <rFont val="Calibri"/>
      </rPr>
      <t xml:space="preserve"> and files ending in </t>
    </r>
    <r>
      <rPr>
        <b/>
        <sz val="11"/>
        <color rgb="FF000000"/>
        <rFont val="Calibri"/>
      </rPr>
      <t>.conf</t>
    </r>
    <r>
      <rPr>
        <sz val="11"/>
        <color rgb="FF000000"/>
        <rFont val="Calibri"/>
      </rPr>
      <t xml:space="preserve"> in the </t>
    </r>
    <r>
      <rPr>
        <b/>
        <sz val="11"/>
        <color rgb="FF000000"/>
        <rFont val="Calibri"/>
      </rPr>
      <t>/etc/ssh/sshd_config.d</t>
    </r>
    <r>
      <rPr>
        <sz val="11"/>
        <color rgb="FF000000"/>
        <rFont val="Calibri"/>
      </rPr>
      <t xml:space="preserve"> directory are:</t>
    </r>
    <r>
      <rPr>
        <sz val="11"/>
        <color rgb="FF000000"/>
        <rFont val="Calibri"/>
      </rPr>
      <t xml:space="preserve">
</t>
    </r>
    <r>
      <rPr>
        <sz val="11"/>
        <color rgb="FF000000"/>
        <rFont val="Calibri"/>
      </rPr>
      <t xml:space="preserve">- Mode </t>
    </r>
    <r>
      <rPr>
        <b/>
        <sz val="11"/>
        <color rgb="FF000000"/>
        <rFont val="Calibri"/>
      </rPr>
      <t>0600</t>
    </r>
    <r>
      <rPr>
        <sz val="11"/>
        <color rgb="FF000000"/>
        <rFont val="Calibri"/>
      </rPr>
      <t xml:space="preserve"> or more restrictive</t>
    </r>
    <r>
      <rPr>
        <sz val="11"/>
        <color rgb="FF000000"/>
        <rFont val="Calibri"/>
      </rPr>
      <t xml:space="preserve">
</t>
    </r>
    <r>
      <rPr>
        <sz val="11"/>
        <color rgb="FF000000"/>
        <rFont val="Calibri"/>
      </rPr>
      <t xml:space="preserve">- Owned by the </t>
    </r>
    <r>
      <rPr>
        <b/>
        <sz val="11"/>
        <color rgb="FF000000"/>
        <rFont val="Calibri"/>
      </rPr>
      <t>root</t>
    </r>
    <r>
      <rPr>
        <sz val="11"/>
        <color rgb="FF000000"/>
        <rFont val="Calibri"/>
      </rPr>
      <t xml:space="preserve"> user</t>
    </r>
    <r>
      <rPr>
        <sz val="11"/>
        <color rgb="FF000000"/>
        <rFont val="Calibri"/>
      </rPr>
      <t xml:space="preserve">
</t>
    </r>
    <r>
      <rPr>
        <sz val="11"/>
        <color rgb="FF000000"/>
        <rFont val="Calibri"/>
      </rPr>
      <t xml:space="preserve">- Group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perm_mask='0177' &amp;&amp; maxperm="$( printf '%o' $(( 0777 &amp; ~$perm_mask)) )"</t>
    </r>
    <r>
      <rPr>
        <sz val="11"/>
        <color rgb="FF006096"/>
        <rFont val="Roboto Condensed"/>
      </rPr>
      <t xml:space="preserve">
</t>
    </r>
    <r>
      <rPr>
        <sz val="11"/>
        <color rgb="FF006096"/>
        <rFont val="Roboto Condensed"/>
      </rPr>
      <t xml:space="preserve">   SSHD_FILES_CHK()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l_mode l_user l_group;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 $l_mode &amp; $perm_mask )) -gt 0 ] &amp;&amp; l_out2="$l_out2\n  - Is mode: \"$l_mode\" should be: \"$maxperm\" or more restrictive"</t>
    </r>
    <r>
      <rPr>
        <sz val="11"/>
        <color rgb="FF006096"/>
        <rFont val="Roboto Condensed"/>
      </rPr>
      <t xml:space="preserve">
</t>
    </r>
    <r>
      <rPr>
        <sz val="11"/>
        <color rgb="FF006096"/>
        <rFont val="Roboto Condensed"/>
      </rPr>
      <t xml:space="preserve">         [ "$l_user" != "root" ] &amp;&amp; l_out2="$l_out2\n  - Is owned by \"$l_user\" should be owned by \"root\""</t>
    </r>
    <r>
      <rPr>
        <sz val="11"/>
        <color rgb="FF006096"/>
        <rFont val="Roboto Condensed"/>
      </rPr>
      <t xml:space="preserve">
</t>
    </r>
    <r>
      <rPr>
        <sz val="11"/>
        <color rgb="FF006096"/>
        <rFont val="Roboto Condensed"/>
      </rPr>
      <t xml:space="preserve">         [ "$l_group" != "root" ] &amp;&amp; l_out2="$l_out2\n  - Is group owned by \"$l_user\" should be group owned by \"root\""</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($l_mode), owner ($l_user), and group owner ($l_group)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 -e "/etc/ssh/sshd_config" ] &amp;&amp; l_file="/etc/ssh/sshd_config" &amp;&amp; SSHD_FILES_CHK</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SSHD_FILES_CHK</t>
    </r>
    <r>
      <rPr>
        <sz val="11"/>
        <color rgb="FF006096"/>
        <rFont val="Roboto Condensed"/>
      </rPr>
      <t xml:space="preserve">
</t>
    </r>
    <r>
      <rPr>
        <sz val="11"/>
        <color rgb="FF006096"/>
        <rFont val="Roboto Condensed"/>
      </rPr>
      <t xml:space="preserve">   done &lt; &lt;(find -L /etc/ssh/sshd_config.d -type f  \( -perm /077 -o ! -user root -o ! -group root \)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Correctly set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 -n "$l_output" ] &amp;&amp; echo -e " - * Correctly set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other locations are listed in an </t>
    </r>
    <r>
      <rPr>
        <b/>
        <sz val="11"/>
        <color rgb="FF000000"/>
        <rFont val="Calibri"/>
      </rPr>
      <t>Include</t>
    </r>
    <r>
      <rPr>
        <sz val="11"/>
        <color rgb="FF000000"/>
        <rFont val="Calibri"/>
      </rPr>
      <t xml:space="preserve"> statement, </t>
    </r>
    <r>
      <rPr>
        <b/>
        <sz val="11"/>
        <color rgb="FF000000"/>
        <rFont val="Calibri"/>
      </rPr>
      <t>*.conf</t>
    </r>
    <r>
      <rPr>
        <sz val="11"/>
        <color rgb="FF000000"/>
        <rFont val="Calibri"/>
      </rPr>
      <t xml:space="preserve"> files in these locations should also be checked.</t>
    </r>
  </si>
  <si>
    <t>5.1.2</t>
  </si>
  <si>
    <r>
      <rPr>
        <sz val="11"/>
        <rFont val="Calibri"/>
      </rPr>
      <t>Ensure permissions on SSH private host key files are configured</t>
    </r>
  </si>
  <si>
    <r>
      <rPr>
        <sz val="11"/>
        <color rgb="FF000000"/>
        <rFont val="Calibri"/>
      </rPr>
      <t>Run the following script to set mode, ownership, and group on the private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echo "File: \"$l_file\" mode: \"$l_file_mode\" owner \"$l_file_own\" group \"$l_file_group\""</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restrictive\n   - updating to mode: \:$l_maxperm\""</t>
    </r>
    <r>
      <rPr>
        <sz val="11"/>
        <color rgb="FF006096"/>
        <rFont val="Roboto Condensed"/>
      </rPr>
      <t xml:space="preserve">
</t>
    </r>
    <r>
      <rPr>
        <sz val="11"/>
        <color rgb="FF006096"/>
        <rFont val="Roboto Condensed"/>
      </rPr>
      <t xml:space="preserve">            [ "l_file_group" = "$l_ssh_group_name" ] &amp;&amp; chmod u-x,g-wx,o-rwx "$l_file" || chmod u-x,go-rwx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\"root\"\n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 -n "$l_ssh_group_name" ] &amp;&amp; l_new_group="$l_ssh_group_name" || l_new_group="root"</t>
    </r>
    <r>
      <rPr>
        <sz val="11"/>
        <color rgb="FF006096"/>
        <rFont val="Roboto Condensed"/>
      </rPr>
      <t xml:space="preserve">
</t>
    </r>
    <r>
      <rPr>
        <sz val="11"/>
        <color rgb="FF006096"/>
        <rFont val="Roboto Condensed"/>
      </rPr>
      <t xml:space="preserve">            l_out2="$l_out2\n  - Owned by group \"$l_file_group\" should be group owned by: \"$l_ssh_group_name\" or \"root\"\n   - Changing group ownership to \"$l_new_group\""</t>
    </r>
    <r>
      <rPr>
        <sz val="11"/>
        <color rgb="FF006096"/>
        <rFont val="Roboto Condensed"/>
      </rPr>
      <t xml:space="preserve">
</t>
    </r>
    <r>
      <rPr>
        <sz val="11"/>
        <color rgb="FF006096"/>
        <rFont val="Roboto Condensed"/>
      </rPr>
      <t xml:space="preserve">            chgrp "$l_new_group"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No access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Remediation results:\n$l_output2\n"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</si>
  <si>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</si>
  <si>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Run the following script to verify SSH private host key files are owned by the root user and either:</t>
    </r>
    <r>
      <rPr>
        <sz val="11"/>
        <color rgb="FF000000"/>
        <rFont val="Calibri"/>
      </rPr>
      <t xml:space="preserve">
</t>
    </r>
    <r>
      <rPr>
        <sz val="11"/>
        <color rgb="FF000000"/>
        <rFont val="Calibri"/>
      </rPr>
      <t xml:space="preserve">- owned by the group root and mode </t>
    </r>
    <r>
      <rPr>
        <b/>
        <sz val="11"/>
        <color rgb="FF000000"/>
        <rFont val="Calibri"/>
      </rPr>
      <t>0600</t>
    </r>
    <r>
      <rPr>
        <sz val="11"/>
        <color rgb="FF000000"/>
        <rFont val="Calibri"/>
      </rPr>
      <t xml:space="preserve"> or more restrictive</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 owned by the group designated to own openSSH private keys and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l_ssh_group_name="$(awk -F: '($1 ~ /^(ssh_keys|_?ssh)$/) {print $1}' /etc/group)"</t>
    </r>
    <r>
      <rPr>
        <sz val="11"/>
        <color rgb="FF006096"/>
        <rFont val="Roboto Condensed"/>
      </rPr>
      <t xml:space="preserve">
</t>
    </r>
    <r>
      <rPr>
        <sz val="11"/>
        <color rgb="FF006096"/>
        <rFont val="Roboto Condensed"/>
      </rPr>
      <t xml:space="preserve">   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 "l_file_group" = "$l_ssh_group_name" ] &amp;&amp; l_pmask="0137" || l_pmask="0177"</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"$l_file_group" =~ ($l_ssh_group_name|root) ]]; then</t>
    </r>
    <r>
      <rPr>
        <sz val="11"/>
        <color rgb="FF006096"/>
        <rFont val="Roboto Condensed"/>
      </rPr>
      <t xml:space="preserve">
</t>
    </r>
    <r>
      <rPr>
        <sz val="11"/>
        <color rgb="FF006096"/>
        <rFont val="Roboto Condensed"/>
      </rPr>
      <t xml:space="preserve">            l_out2="$l_out2\n  - Owned by group \"$l_file_group\" should be group owned by: \"$l_ssh_group_name\" or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'\bopenssh\h+([^#\n\r]+\h+)?private\h+key\b' &amp;&amp; 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 -z "$l_output" ] &amp;&amp; l_output="\n  - No openSSH private keys found"</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</si>
  <si>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5.1.3</t>
  </si>
  <si>
    <r>
      <rPr>
        <sz val="11"/>
        <rFont val="Calibri"/>
      </rPr>
      <t>Ensure permissions on SSH public host key files are configured</t>
    </r>
  </si>
  <si>
    <r>
      <rPr>
        <sz val="11"/>
        <color rgb="FF000000"/>
        <rFont val="Calibri"/>
      </rPr>
      <t>Run the following script to set mode, ownership, and group on the public SSH host key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l_pmask="0133" &amp;&amp; l_maxperm="$( printf '%o' $(( 0777 &amp; ~$l_pmask )) )"</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restrictive\n   - updating to mode: \:$l_maxperm\""</t>
    </r>
    <r>
      <rPr>
        <sz val="11"/>
        <color rgb="FF006096"/>
        <rFont val="Roboto Condensed"/>
      </rPr>
      <t xml:space="preserve">
</t>
    </r>
    <r>
      <rPr>
        <sz val="11"/>
        <color rgb="FF006096"/>
        <rFont val="Roboto Condensed"/>
      </rPr>
      <t xml:space="preserve">            chmod u-x,go-wx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\"root\"\n   - Changing ownership to \"root\""</t>
    </r>
    <r>
      <rPr>
        <sz val="11"/>
        <color rgb="FF006096"/>
        <rFont val="Roboto Condensed"/>
      </rPr>
      <t xml:space="preserve">
</t>
    </r>
    <r>
      <rPr>
        <sz val="11"/>
        <color rgb="FF006096"/>
        <rFont val="Roboto Condensed"/>
      </rPr>
      <t xml:space="preserve">            chown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l_out2="$l_out2\n  - Owned by group \"$l_file_group\" should be group owned by: \"root\"\n   - Changing group ownership to \"root\""</t>
    </r>
    <r>
      <rPr>
        <sz val="11"/>
        <color rgb="FF006096"/>
        <rFont val="Roboto Condensed"/>
      </rPr>
      <t xml:space="preserve">
</t>
    </r>
    <r>
      <rPr>
        <sz val="11"/>
        <color rgb="FF006096"/>
        <rFont val="Roboto Condensed"/>
      </rPr>
      <t xml:space="preserve">            chgrp root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FILE_ACCESS_FIX</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No access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Remediation results:\n$l_output2\n"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</si>
  <si>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</si>
  <si>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Run the following command and verify Access does not grant write or execute permissions to group or other for all returned files:</t>
    </r>
    <r>
      <rPr>
        <sz val="11"/>
        <color rgb="FF000000"/>
        <rFont val="Calibri"/>
      </rPr>
      <t xml:space="preserve">
</t>
    </r>
    <r>
      <rPr>
        <sz val="11"/>
        <color rgb="FF000000"/>
        <rFont val="Calibri"/>
      </rPr>
      <t xml:space="preserve">Run the following script to verify SSH public host key files are mode </t>
    </r>
    <r>
      <rPr>
        <b/>
        <sz val="11"/>
        <color rgb="FF000000"/>
        <rFont val="Calibri"/>
      </rPr>
      <t>0644</t>
    </r>
    <r>
      <rPr>
        <sz val="11"/>
        <color rgb="FF000000"/>
        <rFont val="Calibri"/>
      </rPr>
      <t xml:space="preserve"> or more restrictive, owned by the </t>
    </r>
    <r>
      <rPr>
        <b/>
        <sz val="11"/>
        <color rgb="FF000000"/>
        <rFont val="Calibri"/>
      </rPr>
      <t>root</t>
    </r>
    <r>
      <rPr>
        <sz val="11"/>
        <color rgb="FF000000"/>
        <rFont val="Calibri"/>
      </rPr>
      <t xml:space="preserve"> user, and owned by the </t>
    </r>
    <r>
      <rPr>
        <b/>
        <sz val="11"/>
        <color rgb="FF000000"/>
        <rFont val="Calibri"/>
      </rPr>
      <t>root</t>
    </r>
    <r>
      <rPr>
        <sz val="11"/>
        <color rgb="FF000000"/>
        <rFont val="Calibri"/>
      </rPr>
      <t xml:space="preserve"> group: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l_pmask="0133" &amp;&amp; l_maxperm="$( printf '%o' $(( 0777 &amp; ~$l_pmask )) )"</t>
    </r>
    <r>
      <rPr>
        <sz val="11"/>
        <color rgb="FF006096"/>
        <rFont val="Roboto Condensed"/>
      </rPr>
      <t xml:space="preserve">
</t>
    </r>
    <r>
      <rPr>
        <sz val="11"/>
        <color rgb="FF006096"/>
        <rFont val="Roboto Condensed"/>
      </rPr>
      <t xml:space="preserve">   FILE_CHK()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l_file_mode l_file_owner l_file_group; do</t>
    </r>
    <r>
      <rPr>
        <sz val="11"/>
        <color rgb="FF006096"/>
        <rFont val="Roboto Condensed"/>
      </rPr>
      <t xml:space="preserve">
</t>
    </r>
    <r>
      <rPr>
        <sz val="11"/>
        <color rgb="FF006096"/>
        <rFont val="Roboto Condensed"/>
      </rPr>
      <t xml:space="preserve">         l_out2=""</t>
    </r>
    <r>
      <rPr>
        <sz val="11"/>
        <color rgb="FF006096"/>
        <rFont val="Roboto Condensed"/>
      </rPr>
      <t xml:space="preserve">
</t>
    </r>
    <r>
      <rPr>
        <sz val="11"/>
        <color rgb="FF006096"/>
        <rFont val="Roboto Condensed"/>
      </rPr>
      <t xml:space="preserve">         if [ $(( $l_file_mode &amp; $l_pmask )) -gt 0 ]; then</t>
    </r>
    <r>
      <rPr>
        <sz val="11"/>
        <color rgb="FF006096"/>
        <rFont val="Roboto Condensed"/>
      </rPr>
      <t xml:space="preserve">
</t>
    </r>
    <r>
      <rPr>
        <sz val="11"/>
        <color rgb="FF006096"/>
        <rFont val="Roboto Condensed"/>
      </rPr>
      <t xml:space="preserve">            l_out2="$l_out2\n  - Mode: \"$l_file_mode\"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"$l_file_owner" != "root" ]; then</t>
    </r>
    <r>
      <rPr>
        <sz val="11"/>
        <color rgb="FF006096"/>
        <rFont val="Roboto Condensed"/>
      </rPr>
      <t xml:space="preserve">
</t>
    </r>
    <r>
      <rPr>
        <sz val="11"/>
        <color rgb="FF006096"/>
        <rFont val="Roboto Condensed"/>
      </rPr>
      <t xml:space="preserve">            l_out2="$l_out2\n  - Owned by: \"$l_file_owner\" should be owned by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"$l_file_group" != "root" ]; then</t>
    </r>
    <r>
      <rPr>
        <sz val="11"/>
        <color rgb="FF006096"/>
        <rFont val="Roboto Condensed"/>
      </rPr>
      <t xml:space="preserve">
</t>
    </r>
    <r>
      <rPr>
        <sz val="11"/>
        <color rgb="FF006096"/>
        <rFont val="Roboto Condensed"/>
      </rPr>
      <t xml:space="preserve">            l_out2="$l_out2\n  - Owned by group \"$l_file_group\" should be group owned by group: \"root\""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"$l_out2" ]; then</t>
    </r>
    <r>
      <rPr>
        <sz val="11"/>
        <color rgb="FF006096"/>
        <rFont val="Roboto Condensed"/>
      </rPr>
      <t xml:space="preserve">
</t>
    </r>
    <r>
      <rPr>
        <sz val="11"/>
        <color rgb="FF006096"/>
        <rFont val="Roboto Condensed"/>
      </rPr>
      <t xml:space="preserve">            l_output2="$l_output2\n - File: \"$l_file\"$l_out2"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File: \"$l_file\"\n  - Correct: mode: \"$l_file_mode\", owner: \"$l_file_owner\", and group owner: \"$l_file_group\" configured"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&lt;(stat -Lc '%#a:%U:%G' "$l_file")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 </t>
    </r>
    <r>
      <rPr>
        <sz val="11"/>
        <color rgb="FF006096"/>
        <rFont val="Roboto Condensed"/>
      </rPr>
      <t xml:space="preserve">
</t>
    </r>
    <r>
      <rPr>
        <sz val="11"/>
        <color rgb="FF006096"/>
        <rFont val="Roboto Condensed"/>
      </rPr>
      <t xml:space="preserve">      if ssh-keygen -lf &amp;&gt;/dev/null "$l_file"; then </t>
    </r>
    <r>
      <rPr>
        <sz val="11"/>
        <color rgb="FF006096"/>
        <rFont val="Roboto Condensed"/>
      </rPr>
      <t xml:space="preserve">
</t>
    </r>
    <r>
      <rPr>
        <sz val="11"/>
        <color rgb="FF006096"/>
        <rFont val="Roboto Condensed"/>
      </rPr>
      <t xml:space="preserve">         file "$l_file" | grep -Piq -- '\bopenssh\h+([^#\n\r]+\h+)?public\h+key\b' &amp;&amp; FILE_CHK</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 /etc/ssh -xdev -type f -print0 2&gt;/dev/null)</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 -z "$l_output" ] &amp;&amp; l_output="\n  - No openSSH public keys found"</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</si>
  <si>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644 0/root 0/root</t>
    </r>
  </si>
  <si>
    <t>5.1.4</t>
  </si>
  <si>
    <r>
      <rPr>
        <sz val="11"/>
        <rFont val="Calibri"/>
      </rPr>
      <t>Ensure sshd access is configured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</si>
  <si>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set statements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 xml:space="preserve"> - AND/OR -</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t>
    </r>
    <r>
      <rPr>
        <b/>
        <sz val="11"/>
        <color rgb="FF000000"/>
        <rFont val="Calibri"/>
      </rPr>
      <t>.conf</t>
    </r>
    <r>
      <rPr>
        <sz val="11"/>
        <color rgb="FF000000"/>
        <rFont val="Calibri"/>
      </rPr>
      <t xml:space="preserve"> file in a </t>
    </r>
    <r>
      <rPr>
        <b/>
        <sz val="11"/>
        <color rgb="FF000000"/>
        <rFont val="Calibri"/>
      </rPr>
      <t>Include</t>
    </r>
    <r>
      <rPr>
        <sz val="11"/>
        <color rgb="FF000000"/>
        <rFont val="Calibri"/>
      </rPr>
      <t xml:space="preserve"> directory.</t>
    </r>
    <r>
      <rPr>
        <sz val="11"/>
        <color rgb="FF000000"/>
        <rFont val="Calibri"/>
      </rPr>
      <t xml:space="preserve">
</t>
    </r>
    <r>
      <rPr>
        <sz val="11"/>
        <color rgb="FF000000"/>
        <rFont val="Calibri"/>
      </rPr>
      <t>- It is easier to manage an allow list than a deny list. In a deny list, you could potentially add a user or group and forget to add it to the deny list.</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</si>
  <si>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</si>
  <si>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 and verify the output:</t>
    </r>
    <r>
      <rPr>
        <sz val="11"/>
        <color rgb="FF000000"/>
        <rFont val="Calibri"/>
      </rPr>
      <t xml:space="preserve">
</t>
    </r>
    <r>
      <rPr>
        <sz val="11"/>
        <color rgb="FF006096"/>
        <rFont val="Roboto Condensed"/>
      </rPr>
      <t># sshd -T | grep -Pi -- '^\h*(allow|deny)(users|groups)\h+\H+'</t>
    </r>
    <r>
      <rPr>
        <sz val="11"/>
        <color rgb="FF006096"/>
        <rFont val="Roboto Condensed"/>
      </rPr>
      <t xml:space="preserve">
</t>
    </r>
    <r>
      <rPr>
        <sz val="11"/>
        <color rgb="FF000000"/>
        <rFont val="Calibri"/>
      </rPr>
      <t xml:space="preserve">
</t>
    </r>
    <r>
      <rPr>
        <sz val="11"/>
        <color rgb="FF000000"/>
        <rFont val="Calibri"/>
      </rPr>
      <t>Verify that the output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denygroups &lt;grouplist&gt;</t>
    </r>
    <r>
      <rPr>
        <sz val="11"/>
        <color rgb="FF006096"/>
        <rFont val="Roboto Condensed"/>
      </rPr>
      <t xml:space="preserve">
</t>
    </r>
    <r>
      <rPr>
        <sz val="11"/>
        <color rgb="FF000000"/>
        <rFont val="Calibri"/>
      </rPr>
      <t xml:space="preserve">
</t>
    </r>
    <r>
      <rPr>
        <sz val="11"/>
        <color rgb="FF000000"/>
        <rFont val="Calibri"/>
      </rPr>
      <t>Review the list(s) to ensure included users and/or groups follow local site policy</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'^\h*(allow|deny)(users|groups)\h+\H+'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</si>
  <si>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None</t>
    </r>
  </si>
  <si>
    <t>5.1.5</t>
  </si>
  <si>
    <r>
      <rPr>
        <sz val="11"/>
        <rFont val="Calibri"/>
      </rPr>
      <t>Ensure sshd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</si>
  <si>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Banner</t>
    </r>
    <r>
      <rPr>
        <sz val="11"/>
        <color rgb="FF000000"/>
        <rFont val="Calibri"/>
      </rPr>
      <t xml:space="preserve"> parameter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</si>
  <si>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</si>
  <si>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 xml:space="preserve">Run the following command to verify </t>
    </r>
    <r>
      <rPr>
        <b/>
        <sz val="11"/>
        <color rgb="FF000000"/>
        <rFont val="Calibri"/>
      </rPr>
      <t>Banner</t>
    </r>
    <r>
      <rPr>
        <sz val="11"/>
        <color rgb="FF000000"/>
        <rFont val="Calibri"/>
      </rPr>
      <t xml:space="preserve"> is set:</t>
    </r>
    <r>
      <rPr>
        <sz val="11"/>
        <color rgb="FF000000"/>
        <rFont val="Calibri"/>
      </rPr>
      <t xml:space="preserve">
</t>
    </r>
    <r>
      <rPr>
        <sz val="11"/>
        <color rgb="FF006096"/>
        <rFont val="Roboto Condensed"/>
      </rPr>
      <t># sshd -T | grep -Pi -- '^banner\h+\/\H+'</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banner /etc/issue.net</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'^banner\h+\/\H+'</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</si>
  <si>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t>5.1.6</t>
  </si>
  <si>
    <r>
      <rPr>
        <sz val="11"/>
        <rFont val="Calibri"/>
      </rPr>
      <t>Ensure sshd Ciphers are configured</t>
    </r>
  </si>
  <si>
    <r>
      <rPr>
        <sz val="11"/>
        <color rgb="FF000000"/>
        <rFont val="Calibri"/>
      </rPr>
      <t xml:space="preserve">Edit the /etc/ssh/sshd_config file and add/modify the </t>
    </r>
    <r>
      <rPr>
        <b/>
        <sz val="11"/>
        <color rgb="FF000000"/>
        <rFont val="Calibri"/>
      </rPr>
      <t>Ciphers</t>
    </r>
    <r>
      <rPr>
        <sz val="11"/>
        <color rgb="FF000000"/>
        <rFont val="Calibri"/>
      </rPr>
      <t xml:space="preserve"> line to contain a comma separated list of the site unapproved (weak) Ciphers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-3des-cbc,aes128-cbc,aes192-cbc,aes256-cbc,chacha20-poly1305@openssh.com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been addressed, and it meets local site policy, </t>
    </r>
    <r>
      <rPr>
        <b/>
        <sz val="11"/>
        <color rgb="FF000000"/>
        <rFont val="Calibri"/>
      </rPr>
      <t>chacha20-poly1305@openssh.com</t>
    </r>
    <r>
      <rPr>
        <sz val="11"/>
        <color rgb="FF000000"/>
        <rFont val="Calibri"/>
      </rPr>
      <t xml:space="preserve"> may be removed from the list of excluded ciphers.</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</si>
  <si>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This variable limits the ciphers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ciphers.</t>
    </r>
    <r>
      <rPr>
        <sz val="11"/>
        <color rgb="FF000000"/>
        <rFont val="Calibri"/>
      </rPr>
      <t xml:space="preserve">
</t>
    </r>
    <r>
      <rPr>
        <sz val="11"/>
        <color rgb="FF000000"/>
        <rFont val="Calibri"/>
      </rPr>
      <t>- Ensure that ciphers used are in compliance with site policy.</t>
    </r>
    <r>
      <rPr>
        <sz val="11"/>
        <color rgb="FF000000"/>
        <rFont val="Calibri"/>
      </rPr>
      <t xml:space="preserve">
</t>
    </r>
    <r>
      <rPr>
        <sz val="11"/>
        <color rgb="FF000000"/>
        <rFont val="Calibri"/>
      </rPr>
      <t>- The only "strong" ciphers currently FIPS 140 compliant are:</t>
    </r>
    <r>
      <rPr>
        <sz val="11"/>
        <color rgb="FF000000"/>
        <rFont val="Calibri"/>
      </rPr>
      <t xml:space="preserve">
</t>
    </r>
    <r>
      <rPr>
        <sz val="11"/>
        <color rgb="FF000000"/>
        <rFont val="Calibri"/>
      </rPr>
      <t>- aes256-gcm@openssh.com</t>
    </r>
    <r>
      <rPr>
        <sz val="11"/>
        <color rgb="FF000000"/>
        <rFont val="Calibri"/>
      </rPr>
      <t xml:space="preserve">
</t>
    </r>
    <r>
      <rPr>
        <sz val="11"/>
        <color rgb="FF000000"/>
        <rFont val="Calibri"/>
      </rPr>
      <t>- aes128-gcm@openssh.com</t>
    </r>
    <r>
      <rPr>
        <sz val="11"/>
        <color rgb="FF000000"/>
        <rFont val="Calibri"/>
      </rPr>
      <t xml:space="preserve">
</t>
    </r>
    <r>
      <rPr>
        <sz val="11"/>
        <color rgb="FF000000"/>
        <rFont val="Calibri"/>
      </rPr>
      <t>- aes256-ctr</t>
    </r>
    <r>
      <rPr>
        <sz val="11"/>
        <color rgb="FF000000"/>
        <rFont val="Calibri"/>
      </rPr>
      <t xml:space="preserve">
</t>
    </r>
    <r>
      <rPr>
        <sz val="11"/>
        <color rgb="FF000000"/>
        <rFont val="Calibri"/>
      </rPr>
      <t>- aes192-ctr</t>
    </r>
    <r>
      <rPr>
        <sz val="11"/>
        <color rgb="FF000000"/>
        <rFont val="Calibri"/>
      </rPr>
      <t xml:space="preserve">
</t>
    </r>
    <r>
      <rPr>
        <sz val="11"/>
        <color rgb="FF000000"/>
        <rFont val="Calibri"/>
      </rPr>
      <t>- aes128-ctr</t>
    </r>
  </si>
  <si>
    <r>
      <rPr>
        <sz val="11"/>
        <color rgb="FF000000"/>
        <rFont val="Calibri"/>
      </rPr>
      <t>Run the following command to verify none of the "weak" ciphers are being used:</t>
    </r>
    <r>
      <rPr>
        <sz val="11"/>
        <color rgb="FF000000"/>
        <rFont val="Calibri"/>
      </rPr>
      <t xml:space="preserve">
</t>
    </r>
    <r>
      <rPr>
        <sz val="11"/>
        <color rgb="FF006096"/>
        <rFont val="Roboto Condensed"/>
      </rPr>
      <t># sshd -T | grep -Pi -- '^ciphers\h+\"?([^#\n\r]+,)?((3des|blowfish|cast128|aes(128|192|256))-cbc|arcfour(128|256)?|rijndael-cbc@lysator\.liu\.se|chacha20-poly1305@openssh\.com)\b'</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a line is returned, review the list of ciphers. If the line includes </t>
    </r>
    <r>
      <rPr>
        <b/>
        <sz val="11"/>
        <color rgb="FF000000"/>
        <rFont val="Calibri"/>
      </rPr>
      <t>chacha20-poly1305@openssh.com</t>
    </r>
    <r>
      <rPr>
        <sz val="11"/>
        <color rgb="FF000000"/>
        <rFont val="Calibri"/>
      </rPr>
      <t xml:space="preserve">, review </t>
    </r>
    <r>
      <rPr>
        <b/>
        <sz val="11"/>
        <color rgb="FF000000"/>
        <rFont val="Calibri"/>
      </rPr>
      <t>CVE-2023-48795</t>
    </r>
    <r>
      <rPr>
        <sz val="11"/>
        <color rgb="FF000000"/>
        <rFont val="Calibri"/>
      </rPr>
      <t xml:space="preserve"> and verify the system has been patched. No ciphers in the list below should be returned as they're considered "weak":</t>
    </r>
    <r>
      <rPr>
        <sz val="11"/>
        <color rgb="FF000000"/>
        <rFont val="Calibri"/>
      </rPr>
      <t xml:space="preserve">
</t>
    </r>
    <r>
      <rPr>
        <sz val="11"/>
        <color rgb="FF006096"/>
        <rFont val="Roboto Condensed"/>
      </rPr>
      <t>3des-cbc</t>
    </r>
    <r>
      <rPr>
        <sz val="11"/>
        <color rgb="FF006096"/>
        <rFont val="Roboto Condensed"/>
      </rPr>
      <t xml:space="preserve">
</t>
    </r>
    <r>
      <rPr>
        <sz val="11"/>
        <color rgb="FF006096"/>
        <rFont val="Roboto Condensed"/>
      </rPr>
      <t>aes128-cbc</t>
    </r>
    <r>
      <rPr>
        <sz val="11"/>
        <color rgb="FF006096"/>
        <rFont val="Roboto Condensed"/>
      </rPr>
      <t xml:space="preserve">
</t>
    </r>
    <r>
      <rPr>
        <sz val="11"/>
        <color rgb="FF006096"/>
        <rFont val="Roboto Condensed"/>
      </rPr>
      <t>aes192-cbc</t>
    </r>
    <r>
      <rPr>
        <sz val="11"/>
        <color rgb="FF006096"/>
        <rFont val="Roboto Condensed"/>
      </rPr>
      <t xml:space="preserve">
</t>
    </r>
    <r>
      <rPr>
        <sz val="11"/>
        <color rgb="FF006096"/>
        <rFont val="Roboto Condensed"/>
      </rPr>
      <t>aes256-cbc</t>
    </r>
    <r>
      <rPr>
        <sz val="11"/>
        <color rgb="FF006096"/>
        <rFont val="Roboto Condensed"/>
      </rPr>
      <t xml:space="preserve">
</t>
    </r>
  </si>
  <si>
    <r>
      <rPr>
        <sz val="11"/>
        <color rgb="FF000000"/>
        <rFont val="Calibri"/>
      </rPr>
      <t>Ciphers chacha20-poly1305@openssh.com,aes128-ctr,aes192-ctr,aes256-ctr,aes128-gcm@openssh.com,aes256-gcm@openssh.com</t>
    </r>
  </si>
  <si>
    <t>5.1.7</t>
  </si>
  <si>
    <r>
      <rPr>
        <sz val="11"/>
        <rFont val="Calibri"/>
      </rPr>
      <t>Ensure sshd ClientAliveInterval and ClientAliveCountMax are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</si>
  <si>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parameters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Match set statements withstanding. If Include locations are enabled, used, and order of precedence is understood in your environment, the entry may be created in a file in Include location.</t>
    </r>
  </si>
  <si>
    <r>
      <rPr>
        <b/>
        <sz val="11"/>
        <color rgb="FF000000"/>
        <rFont val="Calibri"/>
      </rPr>
      <t>Note:</t>
    </r>
    <r>
      <rPr>
        <sz val="11"/>
        <color rgb="FF000000"/>
        <rFont val="Calibri"/>
      </rPr>
      <t xml:space="preserve"> To clarify, the two settings described below are only meant for idle connections from a protocol perspective and are not meant to check if the user is active or not. An idle user does not mean an idle connection. SSH does not and never had, intentionally, the capability to drop idle users. In SSH versions before </t>
    </r>
    <r>
      <rPr>
        <b/>
        <sz val="11"/>
        <color rgb="FF000000"/>
        <rFont val="Calibri"/>
      </rPr>
      <t>8.2p1</t>
    </r>
    <r>
      <rPr>
        <sz val="11"/>
        <color rgb="FF000000"/>
        <rFont val="Calibri"/>
      </rPr>
      <t xml:space="preserve"> there was a bug that caused these values to behave in such a manner that they were abused to disconnect idle users. This bug has been resolved in </t>
    </r>
    <r>
      <rPr>
        <b/>
        <sz val="11"/>
        <color rgb="FF000000"/>
        <rFont val="Calibri"/>
      </rPr>
      <t>8.2p1</t>
    </r>
    <r>
      <rPr>
        <sz val="11"/>
        <color rgb="FF000000"/>
        <rFont val="Calibri"/>
      </rPr>
      <t xml:space="preserve"> and thus it can no longer be abused disconnect idle users.</t>
    </r>
    <r>
      <rPr>
        <sz val="11"/>
        <color rgb="FF000000"/>
        <rFont val="Calibri"/>
      </rPr>
      <t xml:space="preserve">
</t>
    </r>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 Taken directly from </t>
    </r>
    <r>
      <rPr>
        <b/>
        <sz val="11"/>
        <color rgb="FF000000"/>
        <rFont val="Calibri"/>
      </rPr>
      <t>man 5 sshd_config</t>
    </r>
    <r>
      <rPr>
        <sz val="11"/>
        <color rgb="FF000000"/>
        <rFont val="Calibri"/>
      </rPr>
      <t>:</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sshd(8)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sshd(8) receiving any messages back from the client. If this threshold is reached while client alive messages are being sent, sshd will disconnect the client, terminating the session.  It is important to note that the use of client alive messages is very different from TCPKeepAlive. The client alive messages are sent through the encrypted channel and therefore will not be spoofable. The TCP keepalive option en‐abled by TCPKeepAlive is spoofable. The client alive mechanism is valuable when the client or server depend on knowing when a connection has become unresponsive.The default value is 3. If ClientAliveInterval is set to 15, and ClientAliveCountMax is left at the default, unresponsive SSH clients will be disconnected after approximately 45 seconds. Setting a zero ClientAliveCountMax disables connection termination.</t>
    </r>
  </si>
  <si>
    <r>
      <rPr>
        <sz val="11"/>
        <color rgb="FF000000"/>
        <rFont val="Calibri"/>
      </rPr>
      <t xml:space="preserve">Run the following command and verify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are greater than zero:</t>
    </r>
    <r>
      <rPr>
        <sz val="11"/>
        <color rgb="FF000000"/>
        <rFont val="Calibri"/>
      </rPr>
      <t xml:space="preserve">
</t>
    </r>
    <r>
      <rPr>
        <sz val="11"/>
        <color rgb="FF006096"/>
        <rFont val="Roboto Condensed"/>
      </rPr>
      <t># sshd -T | grep -Pi -- '(clientaliveinterval|clientalivecountmax)'</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clientaliveinterval 15</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-Pi -- '(clientaliveinterval|clientalivecountmax)'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</si>
  <si>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ClientAliveInterval 0</t>
    </r>
    <r>
      <rPr>
        <sz val="11"/>
        <color rgb="FF000000"/>
        <rFont val="Calibri"/>
      </rPr>
      <t xml:space="preserve">
</t>
    </r>
    <r>
      <rPr>
        <sz val="11"/>
        <color rgb="FF000000"/>
        <rFont val="Calibri"/>
      </rPr>
      <t>ClientAliveCountMax 3</t>
    </r>
  </si>
  <si>
    <t>5.1.8</t>
  </si>
  <si>
    <r>
      <rPr>
        <sz val="11"/>
        <rFont val="Calibri"/>
      </rPr>
      <t>Ensure sshd DisableForwarding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</si>
  <si>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DisableForwarding</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DisableForwarding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</si>
  <si>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DisableForwarding</t>
    </r>
    <r>
      <rPr>
        <sz val="11"/>
        <color rgb="FF000000"/>
        <rFont val="Calibri"/>
      </rPr>
      <t xml:space="preserve"> parameter disables all forwarding features, including X11, ssh-agent(1), TCP and StreamLocal. This option overrides all other forwarding-related options and may simplify restricted configurations.</t>
    </r>
    <r>
      <rPr>
        <sz val="11"/>
        <color rgb="FF000000"/>
        <rFont val="Calibri"/>
      </rPr>
      <t xml:space="preserve">
</t>
    </r>
    <r>
      <rPr>
        <sz val="11"/>
        <color rgb="FF000000"/>
        <rFont val="Calibri"/>
      </rPr>
      <t>- X11Forwarding provides the ability to tunnel X11 traffic through the connection to enable remote graphic connections.</t>
    </r>
    <r>
      <rPr>
        <sz val="11"/>
        <color rgb="FF000000"/>
        <rFont val="Calibri"/>
      </rPr>
      <t xml:space="preserve">
</t>
    </r>
    <r>
      <rPr>
        <sz val="11"/>
        <color rgb="FF000000"/>
        <rFont val="Calibri"/>
      </rPr>
      <t>- ssh-agent is a program to hold private keys used for public key authentication. Through use of environment variables the agent can be located and automatically used for authentication when logging in to other machines using ssh.</t>
    </r>
    <r>
      <rPr>
        <sz val="11"/>
        <color rgb="FF000000"/>
        <rFont val="Calibri"/>
      </rPr>
      <t xml:space="preserve">
</t>
    </r>
    <r>
      <rPr>
        <sz val="11"/>
        <color rgb="FF000000"/>
        <rFont val="Calibri"/>
      </rPr>
      <t>- 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</si>
  <si>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In some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</si>
  <si>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 xml:space="preserve">Run the following command to verify </t>
    </r>
    <r>
      <rPr>
        <b/>
        <sz val="11"/>
        <color rgb="FF000000"/>
        <rFont val="Calibri"/>
      </rPr>
      <t>DisableForwarding</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disableforwarding</t>
    </r>
    <r>
      <rPr>
        <sz val="11"/>
        <color rgb="FF006096"/>
        <rFont val="Roboto Condensed"/>
      </rPr>
      <t xml:space="preserve">
</t>
    </r>
    <r>
      <rPr>
        <sz val="11"/>
        <color rgb="FF006096"/>
        <rFont val="Roboto Condensed"/>
      </rPr>
      <t>disableforwarding yes</t>
    </r>
    <r>
      <rPr>
        <sz val="11"/>
        <color rgb="FF006096"/>
        <rFont val="Roboto Condensed"/>
      </rPr>
      <t xml:space="preserve">
</t>
    </r>
  </si>
  <si>
    <t>5.1.9</t>
  </si>
  <si>
    <r>
      <rPr>
        <sz val="11"/>
        <rFont val="Calibri"/>
      </rPr>
      <t>Ensure sshd GSSAPIAuthentication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</si>
  <si>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GSSAPIAuthentication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</si>
  <si>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GSSAPIAuthentication</t>
    </r>
    <r>
      <rPr>
        <sz val="11"/>
        <color rgb="FF000000"/>
        <rFont val="Calibri"/>
      </rPr>
      <t xml:space="preserve"> parameter specifies whether user authentication based on GSSAPI is allowed</t>
    </r>
  </si>
  <si>
    <r>
      <rPr>
        <sz val="11"/>
        <color rgb="FF000000"/>
        <rFont val="Calibri"/>
      </rPr>
      <t xml:space="preserve">Run the following command to verify </t>
    </r>
    <r>
      <rPr>
        <b/>
        <sz val="11"/>
        <color rgb="FF000000"/>
        <rFont val="Calibri"/>
      </rPr>
      <t>GSSAPIAuthentication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gssapiauthentication</t>
    </r>
    <r>
      <rPr>
        <sz val="11"/>
        <color rgb="FF006096"/>
        <rFont val="Roboto Condensed"/>
      </rPr>
      <t xml:space="preserve">
</t>
    </r>
    <r>
      <rPr>
        <sz val="11"/>
        <color rgb="FF006096"/>
        <rFont val="Roboto Condensed"/>
      </rPr>
      <t>gssapiauthentication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gssapiauthentication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</si>
  <si>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GSSAPIAuthentication no</t>
    </r>
  </si>
  <si>
    <t>5.1.10</t>
  </si>
  <si>
    <r>
      <rPr>
        <sz val="11"/>
        <rFont val="Calibri"/>
      </rPr>
      <t>Ensure sshd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</si>
  <si>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HostbasedAuthentication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</si>
  <si>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t>
    </r>
  </si>
  <si>
    <r>
      <rPr>
        <sz val="11"/>
        <color rgb="FF000000"/>
        <rFont val="Calibri"/>
      </rPr>
      <t xml:space="preserve">Run the following command to verify </t>
    </r>
    <r>
      <rPr>
        <b/>
        <sz val="11"/>
        <color rgb="FF000000"/>
        <rFont val="Calibri"/>
      </rPr>
      <t>HostbasedAuthentication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hostbasedauthentication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</si>
  <si>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HostbasedAuthentication no</t>
    </r>
  </si>
  <si>
    <t>5.1.11</t>
  </si>
  <si>
    <r>
      <rPr>
        <sz val="11"/>
        <rFont val="Calibri"/>
      </rPr>
      <t>Ensure sshd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</si>
  <si>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IgnoreRhosts</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</si>
  <si>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</si>
  <si>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 xml:space="preserve">Run the following command to verify </t>
    </r>
    <r>
      <rPr>
        <b/>
        <sz val="11"/>
        <color rgb="FF000000"/>
        <rFont val="Calibri"/>
      </rPr>
      <t>IgnoreRhosts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ignorerhosts</t>
    </r>
    <r>
      <rPr>
        <sz val="11"/>
        <color rgb="FF006096"/>
        <rFont val="Roboto Condensed"/>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ignorerhosts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</si>
  <si>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IgnoreRhosts yes</t>
    </r>
  </si>
  <si>
    <t>5.1.12</t>
  </si>
  <si>
    <r>
      <rPr>
        <sz val="11"/>
        <rFont val="Calibri"/>
      </rPr>
      <t>Ensure sshd KexAlgorithms is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</si>
  <si>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KexAlgorithms</t>
    </r>
    <r>
      <rPr>
        <sz val="11"/>
        <color rgb="FF000000"/>
        <rFont val="Calibri"/>
      </rPr>
      <t xml:space="preserve"> line to contain a comma separated list of the site unapproved (weak) KexAlgorithms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-diffie-hellman-group1-sha1,diffie-hellman-group14-sha1,diffie-hellman-group-exchange-sha1</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</si>
  <si>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Kex algorithms have a higher preference the earlier they appear in the list</t>
    </r>
    <r>
      <rPr>
        <sz val="11"/>
        <color rgb="FF000000"/>
        <rFont val="Calibri"/>
      </rPr>
      <t xml:space="preserve">
</t>
    </r>
    <r>
      <rPr>
        <sz val="11"/>
        <color rgb="FF000000"/>
        <rFont val="Calibri"/>
      </rPr>
      <t>- Some organizations may have stricter requirements for approved Key exchange algorithms</t>
    </r>
    <r>
      <rPr>
        <sz val="11"/>
        <color rgb="FF000000"/>
        <rFont val="Calibri"/>
      </rPr>
      <t xml:space="preserve">
</t>
    </r>
    <r>
      <rPr>
        <sz val="11"/>
        <color rgb="FF000000"/>
        <rFont val="Calibri"/>
      </rPr>
      <t>- Ensure that Key exchange algorithms used are in compliance with site policy</t>
    </r>
    <r>
      <rPr>
        <sz val="11"/>
        <color rgb="FF000000"/>
        <rFont val="Calibri"/>
      </rPr>
      <t xml:space="preserve">
</t>
    </r>
    <r>
      <rPr>
        <sz val="11"/>
        <color rgb="FF000000"/>
        <rFont val="Calibri"/>
      </rPr>
      <t>- The only Key Exchange Algorithms currently FIPS 140 approved are:</t>
    </r>
    <r>
      <rPr>
        <sz val="11"/>
        <color rgb="FF000000"/>
        <rFont val="Calibri"/>
      </rPr>
      <t xml:space="preserve">
</t>
    </r>
    <r>
      <rPr>
        <sz val="11"/>
        <color rgb="FF000000"/>
        <rFont val="Calibri"/>
      </rPr>
      <t>- ecdh-sha2-nistp256</t>
    </r>
    <r>
      <rPr>
        <sz val="11"/>
        <color rgb="FF000000"/>
        <rFont val="Calibri"/>
      </rPr>
      <t xml:space="preserve">
</t>
    </r>
    <r>
      <rPr>
        <sz val="11"/>
        <color rgb="FF000000"/>
        <rFont val="Calibri"/>
      </rPr>
      <t>- ecdh-sha2-nistp384</t>
    </r>
    <r>
      <rPr>
        <sz val="11"/>
        <color rgb="FF000000"/>
        <rFont val="Calibri"/>
      </rPr>
      <t xml:space="preserve">
</t>
    </r>
    <r>
      <rPr>
        <sz val="11"/>
        <color rgb="FF000000"/>
        <rFont val="Calibri"/>
      </rPr>
      <t>- ecdh-sha2-nistp521</t>
    </r>
    <r>
      <rPr>
        <sz val="11"/>
        <color rgb="FF000000"/>
        <rFont val="Calibri"/>
      </rPr>
      <t xml:space="preserve">
</t>
    </r>
    <r>
      <rPr>
        <sz val="11"/>
        <color rgb="FF000000"/>
        <rFont val="Calibri"/>
      </rPr>
      <t>- diffie-hellman-group-exchange-sha256</t>
    </r>
    <r>
      <rPr>
        <sz val="11"/>
        <color rgb="FF000000"/>
        <rFont val="Calibri"/>
      </rPr>
      <t xml:space="preserve">
</t>
    </r>
    <r>
      <rPr>
        <sz val="11"/>
        <color rgb="FF000000"/>
        <rFont val="Calibri"/>
      </rPr>
      <t>- diffie-hellman-group16-sha512</t>
    </r>
    <r>
      <rPr>
        <sz val="11"/>
        <color rgb="FF000000"/>
        <rFont val="Calibri"/>
      </rPr>
      <t xml:space="preserve">
</t>
    </r>
    <r>
      <rPr>
        <sz val="11"/>
        <color rgb="FF000000"/>
        <rFont val="Calibri"/>
      </rPr>
      <t>- diffie-hellman-group18-sha512</t>
    </r>
    <r>
      <rPr>
        <sz val="11"/>
        <color rgb="FF000000"/>
        <rFont val="Calibri"/>
      </rPr>
      <t xml:space="preserve">
</t>
    </r>
    <r>
      <rPr>
        <sz val="11"/>
        <color rgb="FF000000"/>
        <rFont val="Calibri"/>
      </rPr>
      <t>- diffie-hellman-group14-sha256</t>
    </r>
  </si>
  <si>
    <r>
      <rPr>
        <sz val="11"/>
        <color rgb="FF000000"/>
        <rFont val="Calibri"/>
      </rPr>
      <t>Run the following command to verify none of the "weak" Key Exchange algorithms are being used:</t>
    </r>
    <r>
      <rPr>
        <sz val="11"/>
        <color rgb="FF000000"/>
        <rFont val="Calibri"/>
      </rPr>
      <t xml:space="preserve">
</t>
    </r>
    <r>
      <rPr>
        <sz val="11"/>
        <color rgb="FF006096"/>
        <rFont val="Roboto Condensed"/>
      </rPr>
      <t># sshd -T | grep -Pi -- 'kexalgorithms\h+([^#\n\r]+,)?(diffie-hellman-group1-sha1|diffie-hellman-group14-sha1|diffie-hellman-group-exchange-sha1)\b'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The following are considered "weak" Key Exchange Algorithms, and should not be used:</t>
    </r>
    <r>
      <rPr>
        <sz val="11"/>
        <color rgb="FF000000"/>
        <rFont val="Calibri"/>
      </rPr>
      <t xml:space="preserve">
</t>
    </r>
    <r>
      <rPr>
        <sz val="11"/>
        <color rgb="FF006096"/>
        <rFont val="Roboto Condensed"/>
      </rPr>
      <t>diffie-hellman-group1-sha1</t>
    </r>
    <r>
      <rPr>
        <sz val="11"/>
        <color rgb="FF006096"/>
        <rFont val="Roboto Condensed"/>
      </rPr>
      <t xml:space="preserve">
</t>
    </r>
    <r>
      <rPr>
        <sz val="11"/>
        <color rgb="FF006096"/>
        <rFont val="Roboto Condensed"/>
      </rPr>
      <t>diffie-hellman-group14-sha1</t>
    </r>
    <r>
      <rPr>
        <sz val="11"/>
        <color rgb="FF006096"/>
        <rFont val="Roboto Condensed"/>
      </rPr>
      <t xml:space="preserve">
</t>
    </r>
    <r>
      <rPr>
        <sz val="11"/>
        <color rgb="FF006096"/>
        <rFont val="Roboto Condensed"/>
      </rPr>
      <t>diffie-hellman-group-exchange-sha1</t>
    </r>
    <r>
      <rPr>
        <sz val="11"/>
        <color rgb="FF006096"/>
        <rFont val="Roboto Condensed"/>
      </rPr>
      <t xml:space="preserve">
</t>
    </r>
  </si>
  <si>
    <r>
      <rPr>
        <sz val="11"/>
        <color rgb="FF000000"/>
        <rFont val="Calibri"/>
      </rPr>
      <t>KexAlgorithms sntrup761x25519-sha512@openssh.com,curve25519-sha256,curve25519-sha256@libssh.org,ecdh-sha2-nistp256,ecdh-sha2-nistp384,ecdh-sha2-nistp521,diffie-hellman-group-exchange-sha256,diffie-hellman-group16-sha512,diffie-hellman-group18-sha512,diffie-hellman-group14-sha256</t>
    </r>
  </si>
  <si>
    <t>5.1.13</t>
  </si>
  <si>
    <r>
      <rPr>
        <sz val="11"/>
        <rFont val="Calibri"/>
      </rPr>
      <t>Ensure sshd LoginGraceTime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</si>
  <si>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LoginGraceTime</t>
    </r>
    <r>
      <rPr>
        <sz val="11"/>
        <color rgb="FF000000"/>
        <rFont val="Calibri"/>
      </rPr>
      <t xml:space="preserve"> parameter to </t>
    </r>
    <r>
      <rPr>
        <b/>
        <sz val="11"/>
        <color rgb="FF000000"/>
        <rFont val="Calibri"/>
      </rPr>
      <t>60</t>
    </r>
    <r>
      <rPr>
        <sz val="11"/>
        <color rgb="FF000000"/>
        <rFont val="Calibri"/>
      </rPr>
      <t xml:space="preserve"> seconds or less above any </t>
    </r>
    <r>
      <rPr>
        <b/>
        <sz val="11"/>
        <color rgb="FF000000"/>
        <rFont val="Calibri"/>
      </rPr>
      <t>Include</t>
    </r>
    <r>
      <rPr>
        <sz val="11"/>
        <color rgb="FF000000"/>
        <rFont val="Calibri"/>
      </rPr>
      <t xml:space="preserve"> entry as follows:</t>
    </r>
    <r>
      <rPr>
        <sz val="11"/>
        <color rgb="FF000000"/>
        <rFont val="Calibri"/>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</si>
  <si>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</si>
  <si>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t>
    </r>
    <r>
      <rPr>
        <sz val="11"/>
        <color rgb="FF000000"/>
        <rFont val="Calibri"/>
      </rPr>
      <t xml:space="preserve">
</t>
    </r>
    <r>
      <rPr>
        <sz val="11"/>
        <color rgb="FF006096"/>
        <rFont val="Roboto Condensed"/>
      </rPr>
      <t># sshd -T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</si>
  <si>
    <r>
      <rPr>
        <sz val="11"/>
        <color rgb="FF000000"/>
        <rFont val="Calibri"/>
      </rPr>
      <t>LoginGraceTime 120</t>
    </r>
  </si>
  <si>
    <t>5.1.14</t>
  </si>
  <si>
    <r>
      <rPr>
        <sz val="11"/>
        <rFont val="Calibri"/>
      </rPr>
      <t>Ensure sshd LogLevel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</si>
  <si>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LogLevel</t>
    </r>
    <r>
      <rPr>
        <sz val="11"/>
        <color rgb="FF000000"/>
        <rFont val="Calibri"/>
      </rPr>
      <t xml:space="preserve"> parameter to </t>
    </r>
    <r>
      <rPr>
        <b/>
        <sz val="11"/>
        <color rgb="FF000000"/>
        <rFont val="Calibri"/>
      </rPr>
      <t>VERBOSE</t>
    </r>
    <r>
      <rPr>
        <sz val="11"/>
        <color rgb="FF000000"/>
        <rFont val="Calibri"/>
      </rPr>
      <t xml:space="preserve"> or </t>
    </r>
    <r>
      <rPr>
        <b/>
        <sz val="11"/>
        <color rgb="FF000000"/>
        <rFont val="Calibri"/>
      </rPr>
      <t>INFO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</si>
  <si>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SSH provides several logging levels with varying amounts of verbosity. The </t>
    </r>
    <r>
      <rPr>
        <b/>
        <sz val="11"/>
        <color rgb="FF000000"/>
        <rFont val="Calibri"/>
      </rPr>
      <t>DEBUG</t>
    </r>
    <r>
      <rPr>
        <sz val="11"/>
        <color rgb="FF000000"/>
        <rFont val="Calibri"/>
      </rPr>
      <t xml:space="preserve"> options are specifically not recommended other than strictly for debugging SSH communications. These levels provide so much data that it is difficult to identify important security information, and may violate the privacy of users.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</si>
  <si>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 grep loglevel</t>
    </r>
    <r>
      <rPr>
        <sz val="11"/>
        <color rgb="FF006096"/>
        <rFont val="Roboto Condensed"/>
      </rPr>
      <t xml:space="preserve">
</t>
    </r>
    <r>
      <rPr>
        <sz val="11"/>
        <color rgb="FF006096"/>
        <rFont val="Roboto Condensed"/>
      </rPr>
      <t>loglevel VERBOSE</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loglevel INFO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loglevel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</si>
  <si>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LogLevel INFO</t>
    </r>
  </si>
  <si>
    <t>5.1.15</t>
  </si>
  <si>
    <r>
      <rPr>
        <sz val="11"/>
        <rFont val="Calibri"/>
      </rPr>
      <t>Ensure sshd MACs are configured</t>
    </r>
  </si>
  <si>
    <r>
      <rPr>
        <sz val="11"/>
        <color rgb="FF000000"/>
        <rFont val="Calibri"/>
      </rPr>
      <t xml:space="preserve">Edit the </t>
    </r>
    <r>
      <rPr>
        <b/>
        <sz val="11"/>
        <color rgb="FF000000"/>
        <rFont val="Calibri"/>
      </rPr>
      <t>/etc/ssh/sshd_config</t>
    </r>
    <r>
      <rPr>
        <sz val="11"/>
        <color rgb="FF000000"/>
        <rFont val="Calibri"/>
      </rPr>
      <t xml:space="preserve"> file and add/modify the </t>
    </r>
    <r>
      <rPr>
        <b/>
        <sz val="11"/>
        <color rgb="FF000000"/>
        <rFont val="Calibri"/>
      </rPr>
      <t>MACs</t>
    </r>
    <r>
      <rPr>
        <sz val="11"/>
        <color rgb="FF000000"/>
        <rFont val="Calibri"/>
      </rPr>
      <t xml:space="preserve"> line to contain a comma separated list of the site unapproved (weak) MACs preceded with a </t>
    </r>
    <r>
      <rPr>
        <b/>
        <sz val="11"/>
        <color rgb="FF000000"/>
        <rFont val="Calibri"/>
      </rPr>
      <t>-</t>
    </r>
    <r>
      <rPr>
        <sz val="11"/>
        <color rgb="FF000000"/>
        <rFont val="Calibri"/>
      </rPr>
      <t xml:space="preserve"> above any </t>
    </r>
    <r>
      <rPr>
        <b/>
        <sz val="11"/>
        <color rgb="FF000000"/>
        <rFont val="Calibri"/>
      </rPr>
      <t>Include</t>
    </r>
    <r>
      <rPr>
        <sz val="11"/>
        <color rgb="FF000000"/>
        <rFont val="Calibri"/>
      </rPr>
      <t xml:space="preserve"> entries: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-hmac-md5,hmac-md5-96,hmac-ripemd160,hmac-sha1-96,umac-64@openssh.com,hmac-md5-etm@openssh.com,hmac-md5-96-etm@openssh.com,hmac-ripemd160-etm@openssh.com,hmac-sha1-96-etm@openssh.com,umac-64-etm@openssh.com,umac-128-etm@openssh.com</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CVE-2023-48795</t>
    </r>
    <r>
      <rPr>
        <sz val="11"/>
        <color rgb="FF000000"/>
        <rFont val="Calibri"/>
      </rPr>
      <t xml:space="preserve"> has not been reviewed and addressed, the following </t>
    </r>
    <r>
      <rPr>
        <b/>
        <sz val="11"/>
        <color rgb="FF000000"/>
        <rFont val="Calibri"/>
      </rPr>
      <t>etm</t>
    </r>
    <r>
      <rPr>
        <sz val="11"/>
        <color rgb="FF000000"/>
        <rFont val="Calibri"/>
      </rPr>
      <t xml:space="preserve"> MACs should be added to the exclude list: hmac-sha1-etm@openssh.com,hmac-sha2-256-etm@openssh.com,hmac-sha2-512-etm@openssh.com</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</si>
  <si>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This variable limits the types of MAC algorithms that SSH can use during communication.</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Some organizations may have stricter requirements for approved MACs.</t>
    </r>
    <r>
      <rPr>
        <sz val="11"/>
        <color rgb="FF000000"/>
        <rFont val="Calibri"/>
      </rPr>
      <t xml:space="preserve">
</t>
    </r>
    <r>
      <rPr>
        <sz val="11"/>
        <color rgb="FF000000"/>
        <rFont val="Calibri"/>
      </rPr>
      <t>- Ensure that MACs used are in compliance with site policy.</t>
    </r>
    <r>
      <rPr>
        <sz val="11"/>
        <color rgb="FF000000"/>
        <rFont val="Calibri"/>
      </rPr>
      <t xml:space="preserve">
</t>
    </r>
    <r>
      <rPr>
        <sz val="11"/>
        <color rgb="FF000000"/>
        <rFont val="Calibri"/>
      </rPr>
      <t>- The only "strong" MACs currently FIPS 140 approved are:</t>
    </r>
    <r>
      <rPr>
        <sz val="11"/>
        <color rgb="FF000000"/>
        <rFont val="Calibri"/>
      </rPr>
      <t xml:space="preserve">
</t>
    </r>
    <r>
      <rPr>
        <sz val="11"/>
        <color rgb="FF000000"/>
        <rFont val="Calibri"/>
      </rPr>
      <t>- HMAC-SHA1</t>
    </r>
    <r>
      <rPr>
        <sz val="11"/>
        <color rgb="FF000000"/>
        <rFont val="Calibri"/>
      </rPr>
      <t xml:space="preserve">
</t>
    </r>
    <r>
      <rPr>
        <sz val="11"/>
        <color rgb="FF000000"/>
        <rFont val="Calibri"/>
      </rPr>
      <t>- HMAC-SHA2-256</t>
    </r>
    <r>
      <rPr>
        <sz val="11"/>
        <color rgb="FF000000"/>
        <rFont val="Calibri"/>
      </rPr>
      <t xml:space="preserve">
</t>
    </r>
    <r>
      <rPr>
        <sz val="11"/>
        <color rgb="FF000000"/>
        <rFont val="Calibri"/>
      </rPr>
      <t>- HMAC-SHA2-384</t>
    </r>
    <r>
      <rPr>
        <sz val="11"/>
        <color rgb="FF000000"/>
        <rFont val="Calibri"/>
      </rPr>
      <t xml:space="preserve">
</t>
    </r>
    <r>
      <rPr>
        <sz val="11"/>
        <color rgb="FF000000"/>
        <rFont val="Calibri"/>
      </rPr>
      <t>- HMAC-SHA2-512</t>
    </r>
  </si>
  <si>
    <r>
      <rPr>
        <sz val="11"/>
        <color rgb="FF000000"/>
        <rFont val="Calibri"/>
      </rPr>
      <t>Run the following command to verify none of the "weak" MACs are being used:</t>
    </r>
    <r>
      <rPr>
        <sz val="11"/>
        <color rgb="FF000000"/>
        <rFont val="Calibri"/>
      </rPr>
      <t xml:space="preserve">
</t>
    </r>
    <r>
      <rPr>
        <sz val="11"/>
        <color rgb="FF006096"/>
        <rFont val="Roboto Condensed"/>
      </rPr>
      <t># sshd -T | grep -Pi -- 'macs\h+([^#\n\r]+,)?(hmac-md5|hmac-md5-96|hmac-ripemd160|hmac-sha1-96|umac-64@openssh\.com|hmac-md5-etm@openssh\.com|hmac-md5-96-etm@openssh\.com|hmac-ripemd160-etm@openssh\.com|hmac-sha1-96-etm@openssh\.com|umac-64-etm@openssh\.com|umac-128-etm@openssh\.com)\b'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Review </t>
    </r>
    <r>
      <rPr>
        <b/>
        <sz val="11"/>
        <color rgb="FF000000"/>
        <rFont val="Calibri"/>
      </rPr>
      <t>CVE-2023-48795</t>
    </r>
    <r>
      <rPr>
        <sz val="11"/>
        <color rgb="FF000000"/>
        <rFont val="Calibri"/>
      </rPr>
      <t xml:space="preserve"> and verify the system has been patched. If the system has not been patched, review the use of the Encrypt Then Mac (etm) MACs.</t>
    </r>
    <r>
      <rPr>
        <sz val="11"/>
        <color rgb="FF000000"/>
        <rFont val="Calibri"/>
      </rPr>
      <t xml:space="preserve">
</t>
    </r>
    <r>
      <rPr>
        <sz val="11"/>
        <color rgb="FF000000"/>
        <rFont val="Calibri"/>
      </rPr>
      <t>The following are considered "weak" MACs, and should not be used:</t>
    </r>
    <r>
      <rPr>
        <sz val="11"/>
        <color rgb="FF000000"/>
        <rFont val="Calibri"/>
      </rPr>
      <t xml:space="preserve">
</t>
    </r>
    <r>
      <rPr>
        <sz val="11"/>
        <color rgb="FF006096"/>
        <rFont val="Roboto Condensed"/>
      </rPr>
      <t>hmac-md5</t>
    </r>
    <r>
      <rPr>
        <sz val="11"/>
        <color rgb="FF006096"/>
        <rFont val="Roboto Condensed"/>
      </rPr>
      <t xml:space="preserve">
</t>
    </r>
    <r>
      <rPr>
        <sz val="11"/>
        <color rgb="FF006096"/>
        <rFont val="Roboto Condensed"/>
      </rPr>
      <t>hmac-md5-96</t>
    </r>
    <r>
      <rPr>
        <sz val="11"/>
        <color rgb="FF006096"/>
        <rFont val="Roboto Condensed"/>
      </rPr>
      <t xml:space="preserve">
</t>
    </r>
    <r>
      <rPr>
        <sz val="11"/>
        <color rgb="FF006096"/>
        <rFont val="Roboto Condensed"/>
      </rPr>
      <t>hmac-ripemd160</t>
    </r>
    <r>
      <rPr>
        <sz val="11"/>
        <color rgb="FF006096"/>
        <rFont val="Roboto Condensed"/>
      </rPr>
      <t xml:space="preserve">
</t>
    </r>
    <r>
      <rPr>
        <sz val="11"/>
        <color rgb="FF006096"/>
        <rFont val="Roboto Condensed"/>
      </rPr>
      <t>hmac-sha1-96</t>
    </r>
    <r>
      <rPr>
        <sz val="11"/>
        <color rgb="FF006096"/>
        <rFont val="Roboto Condensed"/>
      </rPr>
      <t xml:space="preserve">
</t>
    </r>
    <r>
      <rPr>
        <sz val="11"/>
        <color rgb="FF006096"/>
        <rFont val="Roboto Condensed"/>
      </rPr>
      <t>umac-64@openssh.com</t>
    </r>
    <r>
      <rPr>
        <sz val="11"/>
        <color rgb="FF006096"/>
        <rFont val="Roboto Condensed"/>
      </rPr>
      <t xml:space="preserve">
</t>
    </r>
    <r>
      <rPr>
        <sz val="11"/>
        <color rgb="FF006096"/>
        <rFont val="Roboto Condensed"/>
      </rPr>
      <t>hmac-md5-etm@openssh.com</t>
    </r>
    <r>
      <rPr>
        <sz val="11"/>
        <color rgb="FF006096"/>
        <rFont val="Roboto Condensed"/>
      </rPr>
      <t xml:space="preserve">
</t>
    </r>
    <r>
      <rPr>
        <sz val="11"/>
        <color rgb="FF006096"/>
        <rFont val="Roboto Condensed"/>
      </rPr>
      <t>hmac-md5-96-etm@openssh.com</t>
    </r>
    <r>
      <rPr>
        <sz val="11"/>
        <color rgb="FF006096"/>
        <rFont val="Roboto Condensed"/>
      </rPr>
      <t xml:space="preserve">
</t>
    </r>
    <r>
      <rPr>
        <sz val="11"/>
        <color rgb="FF006096"/>
        <rFont val="Roboto Condensed"/>
      </rPr>
      <t>hmac-ripemd160-etm@openssh.com</t>
    </r>
    <r>
      <rPr>
        <sz val="11"/>
        <color rgb="FF006096"/>
        <rFont val="Roboto Condensed"/>
      </rPr>
      <t xml:space="preserve">
</t>
    </r>
    <r>
      <rPr>
        <sz val="11"/>
        <color rgb="FF006096"/>
        <rFont val="Roboto Condensed"/>
      </rPr>
      <t>hmac-sha1-96-etm@openssh.com</t>
    </r>
    <r>
      <rPr>
        <sz val="11"/>
        <color rgb="FF006096"/>
        <rFont val="Roboto Condensed"/>
      </rPr>
      <t xml:space="preserve">
</t>
    </r>
    <r>
      <rPr>
        <sz val="11"/>
        <color rgb="FF006096"/>
        <rFont val="Roboto Condensed"/>
      </rPr>
      <t>umac-64-etm@openssh.com</t>
    </r>
    <r>
      <rPr>
        <sz val="11"/>
        <color rgb="FF006096"/>
        <rFont val="Roboto Condensed"/>
      </rPr>
      <t xml:space="preserve">
</t>
    </r>
    <r>
      <rPr>
        <sz val="11"/>
        <color rgb="FF006096"/>
        <rFont val="Roboto Condensed"/>
      </rPr>
      <t>umac-128-etm@openssh.com</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</si>
  <si>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t>
    </r>
  </si>
  <si>
    <t>5.1.16</t>
  </si>
  <si>
    <r>
      <rPr>
        <sz val="11"/>
        <rFont val="Calibri"/>
      </rPr>
      <t>Ensure sshd MaxAuthTries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</si>
  <si>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MaxAuthTries</t>
    </r>
    <r>
      <rPr>
        <sz val="11"/>
        <color rgb="FF000000"/>
        <rFont val="Calibri"/>
      </rPr>
      <t xml:space="preserve"> parameter to </t>
    </r>
    <r>
      <rPr>
        <b/>
        <sz val="11"/>
        <color rgb="FF000000"/>
        <rFont val="Calibri"/>
      </rPr>
      <t>4</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</si>
  <si>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</si>
  <si>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t>
    </r>
    <r>
      <rPr>
        <b/>
        <sz val="11"/>
        <color rgb="FF000000"/>
        <rFont val="Calibri"/>
      </rPr>
      <t>MaxAuthTries</t>
    </r>
    <r>
      <rPr>
        <sz val="11"/>
        <color rgb="FF000000"/>
        <rFont val="Calibri"/>
      </rPr>
      <t xml:space="preserve"> is </t>
    </r>
    <r>
      <rPr>
        <b/>
        <sz val="11"/>
        <color rgb="FF000000"/>
        <rFont val="Calibri"/>
      </rPr>
      <t>4</t>
    </r>
    <r>
      <rPr>
        <sz val="11"/>
        <color rgb="FF000000"/>
        <rFont val="Calibri"/>
      </rPr>
      <t xml:space="preserve"> or less:</t>
    </r>
    <r>
      <rPr>
        <sz val="11"/>
        <color rgb="FF000000"/>
        <rFont val="Calibri"/>
      </rPr>
      <t xml:space="preserve">
</t>
    </r>
    <r>
      <rPr>
        <sz val="11"/>
        <color rgb="FF006096"/>
        <rFont val="Roboto Condensed"/>
      </rPr>
      <t># sshd -T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maxauthtries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</si>
  <si>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MaxAuthTries 6</t>
    </r>
  </si>
  <si>
    <t>5.1.17</t>
  </si>
  <si>
    <r>
      <rPr>
        <sz val="11"/>
        <rFont val="Calibri"/>
      </rPr>
      <t>Ensure sshd MaxSessions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</si>
  <si>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MaxSessions</t>
    </r>
    <r>
      <rPr>
        <sz val="11"/>
        <color rgb="FF000000"/>
        <rFont val="Calibri"/>
      </rPr>
      <t xml:space="preserve"> parameter to </t>
    </r>
    <r>
      <rPr>
        <b/>
        <sz val="11"/>
        <color rgb="FF000000"/>
        <rFont val="Calibri"/>
      </rPr>
      <t>10</t>
    </r>
    <r>
      <rPr>
        <sz val="11"/>
        <color rgb="FF000000"/>
        <rFont val="Calibri"/>
      </rPr>
      <t xml:space="preserve"> or less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MaxSessions 10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</si>
  <si>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from a given connection.</t>
    </r>
  </si>
  <si>
    <r>
      <rPr>
        <sz val="11"/>
        <color rgb="FF000000"/>
        <rFont val="Calibri"/>
      </rPr>
      <t xml:space="preserve">Run the following command and verify that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 grep -i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-Psi -- '^\h*MaxSessions\h+\"?(1[1-9]|[2-9][0-9]|[1-9][0-9][0-9]+)\b' /etc/ssh/sshd_config /etc/ssh/sshd_config.d/*.conf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maxsessions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</si>
  <si>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MaxSessions 10</t>
    </r>
  </si>
  <si>
    <t>5.1.18</t>
  </si>
  <si>
    <r>
      <rPr>
        <sz val="11"/>
        <rFont val="Calibri"/>
      </rPr>
      <t>Ensure sshd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</si>
  <si>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MaxStartups</t>
    </r>
    <r>
      <rPr>
        <sz val="11"/>
        <color rgb="FF000000"/>
        <rFont val="Calibri"/>
      </rPr>
      <t xml:space="preserve"> parameter to </t>
    </r>
    <r>
      <rPr>
        <b/>
        <sz val="11"/>
        <color rgb="FF000000"/>
        <rFont val="Calibri"/>
      </rPr>
      <t>10:30:60</t>
    </r>
    <r>
      <rPr>
        <sz val="11"/>
        <color rgb="FF000000"/>
        <rFont val="Calibri"/>
      </rPr>
      <t xml:space="preserve"> or more restrictive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</si>
  <si>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</si>
  <si>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to verify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 awk '$1 ~ /^\s*maxstartups/{split($2, a, ":");{if(a[1] &gt; 10 || a[2] &gt; 30 || a[3] &gt; 60) print $0}}'</t>
    </r>
    <r>
      <rPr>
        <sz val="11"/>
        <color rgb="FF006096"/>
        <rFont val="Roboto Condensed"/>
      </rPr>
      <t xml:space="preserve">
</t>
    </r>
    <r>
      <rPr>
        <sz val="11"/>
        <color rgb="FF000000"/>
        <rFont val="Calibri"/>
      </rPr>
      <t>Nothing should be returned</t>
    </r>
  </si>
  <si>
    <r>
      <rPr>
        <sz val="11"/>
        <color rgb="FF000000"/>
        <rFont val="Calibri"/>
      </rPr>
      <t>MaxStartups 10:30:100</t>
    </r>
  </si>
  <si>
    <t>5.1.19</t>
  </si>
  <si>
    <r>
      <rPr>
        <sz val="11"/>
        <rFont val="Calibri"/>
      </rPr>
      <t>Ensure sshd PermitEmptyPasswords is disabled</t>
    </r>
  </si>
  <si>
    <r>
      <rPr>
        <sz val="11"/>
        <color rgb="FF000000"/>
        <rFont val="Calibri"/>
      </rPr>
      <t xml:space="preserve">Edit </t>
    </r>
    <r>
      <rPr>
        <b/>
        <sz val="11"/>
        <color rgb="FF000000"/>
        <rFont val="Calibri"/>
      </rPr>
      <t>/etc/ssh/sshd_config</t>
    </r>
    <r>
      <rPr>
        <sz val="11"/>
        <color rgb="FF000000"/>
        <rFont val="Calibri"/>
      </rPr>
      <t xml:space="preserve"> and set the </t>
    </r>
    <r>
      <rPr>
        <b/>
        <sz val="11"/>
        <color rgb="FF000000"/>
        <rFont val="Calibri"/>
      </rPr>
      <t>PermitEmptyPasswords</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</si>
  <si>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</si>
  <si>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 xml:space="preserve">Run the following command to verify </t>
    </r>
    <r>
      <rPr>
        <b/>
        <sz val="11"/>
        <color rgb="FF000000"/>
        <rFont val="Calibri"/>
      </rPr>
      <t>PermitEmptyPasswords</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permitemptypasswords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</si>
  <si>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PermitEmptyPasswords no</t>
    </r>
  </si>
  <si>
    <t>5.1.20</t>
  </si>
  <si>
    <r>
      <rPr>
        <sz val="11"/>
        <rFont val="Calibri"/>
      </rPr>
      <t>Ensure sshd PermitRootLogin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</si>
  <si>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PermitRootLogin</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and </t>
    </r>
    <r>
      <rPr>
        <b/>
        <sz val="11"/>
        <color rgb="FF000000"/>
        <rFont val="Calibri"/>
      </rPr>
      <t>Match</t>
    </r>
    <r>
      <rPr>
        <sz val="11"/>
        <color rgb="FF000000"/>
        <rFont val="Calibri"/>
      </rPr>
      <t xml:space="preserve"> entries as follows:</t>
    </r>
    <r>
      <rPr>
        <sz val="11"/>
        <color rgb="FF000000"/>
        <rFont val="Calibri"/>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t>
    </r>
    <r>
      <rPr>
        <b/>
        <sz val="11"/>
        <color rgb="FF000000"/>
        <rFont val="Calibri"/>
      </rPr>
      <t>Match</t>
    </r>
    <r>
      <rPr>
        <sz val="11"/>
        <color rgb="FF000000"/>
        <rFont val="Calibri"/>
      </rPr>
      <t xml:space="preserve"> set statements withstanding. If </t>
    </r>
    <r>
      <rPr>
        <b/>
        <sz val="11"/>
        <color rgb="FF000000"/>
        <rFont val="Calibri"/>
      </rPr>
      <t>Include</t>
    </r>
    <r>
      <rPr>
        <sz val="11"/>
        <color rgb="FF000000"/>
        <rFont val="Calibri"/>
      </rPr>
      <t xml:space="preserve"> locations are enabled, used, and order of precedence is understood in your environment, the entry may be created in a file in </t>
    </r>
    <r>
      <rPr>
        <b/>
        <sz val="11"/>
        <color rgb="FF000000"/>
        <rFont val="Calibri"/>
      </rPr>
      <t>Include</t>
    </r>
    <r>
      <rPr>
        <sz val="11"/>
        <color rgb="FF000000"/>
        <rFont val="Calibri"/>
      </rPr>
      <t xml:space="preserve"> location.</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</si>
  <si>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t>
    </r>
    <r>
      <rPr>
        <b/>
        <sz val="11"/>
        <color rgb="FF000000"/>
        <rFont val="Calibri"/>
      </rPr>
      <t>prohibit-password</t>
    </r>
    <r>
      <rPr>
        <sz val="11"/>
        <color rgb="FF000000"/>
        <rFont val="Calibri"/>
      </rPr>
      <t>.</t>
    </r>
  </si>
  <si>
    <r>
      <rPr>
        <sz val="11"/>
        <color rgb="FF000000"/>
        <rFont val="Calibri"/>
      </rPr>
      <t xml:space="preserve">Run the following command to verify </t>
    </r>
    <r>
      <rPr>
        <b/>
        <sz val="11"/>
        <color rgb="FF000000"/>
        <rFont val="Calibri"/>
      </rPr>
      <t>PermitRootLogin</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t>
    </r>
    <r>
      <rPr>
        <b/>
        <sz val="11"/>
        <color rgb="FF000000"/>
        <rFont val="Calibri"/>
      </rPr>
      <t>Match</t>
    </r>
    <r>
      <rPr>
        <sz val="11"/>
        <color rgb="FF000000"/>
        <rFont val="Calibri"/>
      </rPr>
      <t xml:space="preserve"> set statements are used in your environment, specify the connection parameters to use for the </t>
    </r>
    <r>
      <rPr>
        <b/>
        <sz val="11"/>
        <color rgb="FF000000"/>
        <rFont val="Calibri"/>
      </rPr>
      <t>-T</t>
    </r>
    <r>
      <rPr>
        <sz val="11"/>
        <color rgb="FF000000"/>
        <rFont val="Calibri"/>
      </rPr>
      <t xml:space="preserve"> extended test mode and run the audit to verify the setting is not incorrectly configured in a match block</t>
    </r>
    <r>
      <rPr>
        <sz val="11"/>
        <color rgb="FF000000"/>
        <rFont val="Calibri"/>
      </rPr>
      <t xml:space="preserve">
</t>
    </r>
    <r>
      <rPr>
        <i/>
        <sz val="11"/>
        <color rgb="FF000000"/>
        <rFont val="Calibri"/>
      </rPr>
      <t xml:space="preserve">Example additional audit needed for a match block for the user </t>
    </r>
    <r>
      <rPr>
        <b/>
        <i/>
        <sz val="11"/>
        <color rgb="FF000000"/>
        <rFont val="Calibri"/>
      </rPr>
      <t>sshuser</t>
    </r>
    <r>
      <rPr>
        <i/>
        <sz val="11"/>
        <color rgb="FF000000"/>
        <rFont val="Calibri"/>
      </rPr>
      <t>:</t>
    </r>
    <r>
      <rPr>
        <sz val="11"/>
        <color rgb="FF000000"/>
        <rFont val="Calibri"/>
      </rPr>
      <t xml:space="preserve">
</t>
    </r>
    <r>
      <rPr>
        <sz val="11"/>
        <color rgb="FF006096"/>
        <rFont val="Roboto Condensed"/>
      </rPr>
      <t># sshd -T -C user=sshuser | grep permitrootlogin</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provided, any Match directives in the configuration file that would apply are applied before the configuration is written to standard output. The connection parameters are supplied as keyword=value pairs and may be supplied in any order, either with multiple </t>
    </r>
    <r>
      <rPr>
        <b/>
        <sz val="11"/>
        <color rgb="FF000000"/>
        <rFont val="Calibri"/>
      </rPr>
      <t>-C</t>
    </r>
    <r>
      <rPr>
        <sz val="11"/>
        <color rgb="FF000000"/>
        <rFont val="Calibri"/>
      </rPr>
      <t xml:space="preserve"> options or as a comma-separated list. The keywords are </t>
    </r>
    <r>
      <rPr>
        <b/>
        <sz val="11"/>
        <color rgb="FF000000"/>
        <rFont val="Calibri"/>
      </rPr>
      <t>addr</t>
    </r>
    <r>
      <rPr>
        <sz val="11"/>
        <color rgb="FF000000"/>
        <rFont val="Calibri"/>
      </rPr>
      <t xml:space="preserve"> (source address), </t>
    </r>
    <r>
      <rPr>
        <b/>
        <sz val="11"/>
        <color rgb="FF000000"/>
        <rFont val="Calibri"/>
      </rPr>
      <t>user</t>
    </r>
    <r>
      <rPr>
        <sz val="11"/>
        <color rgb="FF000000"/>
        <rFont val="Calibri"/>
      </rPr>
      <t xml:space="preserve"> (user), </t>
    </r>
    <r>
      <rPr>
        <b/>
        <sz val="11"/>
        <color rgb="FF000000"/>
        <rFont val="Calibri"/>
      </rPr>
      <t>host</t>
    </r>
    <r>
      <rPr>
        <sz val="11"/>
        <color rgb="FF000000"/>
        <rFont val="Calibri"/>
      </rPr>
      <t xml:space="preserve"> (resolved source host name), </t>
    </r>
    <r>
      <rPr>
        <b/>
        <sz val="11"/>
        <color rgb="FF000000"/>
        <rFont val="Calibri"/>
      </rPr>
      <t>laddr</t>
    </r>
    <r>
      <rPr>
        <sz val="11"/>
        <color rgb="FF000000"/>
        <rFont val="Calibri"/>
      </rPr>
      <t xml:space="preserve"> (local address), </t>
    </r>
    <r>
      <rPr>
        <b/>
        <sz val="11"/>
        <color rgb="FF000000"/>
        <rFont val="Calibri"/>
      </rPr>
      <t>lport</t>
    </r>
    <r>
      <rPr>
        <sz val="11"/>
        <color rgb="FF000000"/>
        <rFont val="Calibri"/>
      </rPr>
      <t xml:space="preserve"> (local port number), and </t>
    </r>
    <r>
      <rPr>
        <b/>
        <sz val="11"/>
        <color rgb="FF000000"/>
        <rFont val="Calibri"/>
      </rPr>
      <t>rdomain</t>
    </r>
    <r>
      <rPr>
        <sz val="11"/>
        <color rgb="FF000000"/>
        <rFont val="Calibri"/>
      </rPr>
      <t xml:space="preserve"> (routing domain)</t>
    </r>
  </si>
  <si>
    <r>
      <rPr>
        <sz val="11"/>
        <color rgb="FF000000"/>
        <rFont val="Calibri"/>
      </rPr>
      <t>PermitRootLogin without-password</t>
    </r>
  </si>
  <si>
    <t>5.1.21</t>
  </si>
  <si>
    <r>
      <rPr>
        <sz val="11"/>
        <rFont val="Calibri"/>
      </rPr>
      <t>Ensure sshd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</si>
  <si>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PermitUserEnvironment</t>
    </r>
    <r>
      <rPr>
        <sz val="11"/>
        <color rgb="FF000000"/>
        <rFont val="Calibri"/>
      </rPr>
      <t xml:space="preserve"> parameter to </t>
    </r>
    <r>
      <rPr>
        <b/>
        <sz val="11"/>
        <color rgb="FF000000"/>
        <rFont val="Calibri"/>
      </rPr>
      <t>no</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</si>
  <si>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SSH daemon.</t>
    </r>
  </si>
  <si>
    <r>
      <rPr>
        <sz val="11"/>
        <color rgb="FF000000"/>
        <rFont val="Calibri"/>
      </rPr>
      <t xml:space="preserve">Run the following command to verify </t>
    </r>
    <r>
      <rPr>
        <b/>
        <sz val="11"/>
        <color rgb="FF000000"/>
        <rFont val="Calibri"/>
      </rPr>
      <t>PermitUserEnviroment</t>
    </r>
    <r>
      <rPr>
        <sz val="11"/>
        <color rgb="FF000000"/>
        <rFont val="Calibri"/>
      </rPr>
      <t xml:space="preserve"> is set to </t>
    </r>
    <r>
      <rPr>
        <b/>
        <sz val="11"/>
        <color rgb="FF000000"/>
        <rFont val="Calibri"/>
      </rPr>
      <t>no</t>
    </r>
    <r>
      <rPr>
        <sz val="11"/>
        <color rgb="FF000000"/>
        <rFont val="Calibri"/>
      </rPr>
      <t>:</t>
    </r>
    <r>
      <rPr>
        <sz val="11"/>
        <color rgb="FF000000"/>
        <rFont val="Calibri"/>
      </rPr>
      <t xml:space="preserve">
</t>
    </r>
    <r>
      <rPr>
        <sz val="11"/>
        <color rgb="FF006096"/>
        <rFont val="Roboto Condensed"/>
      </rPr>
      <t># sshd -T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</si>
  <si>
    <r>
      <rPr>
        <sz val="11"/>
        <color rgb="FF000000"/>
        <rFont val="Calibri"/>
      </rPr>
      <t>PermitUserEnvironment no</t>
    </r>
  </si>
  <si>
    <t>5.1.22</t>
  </si>
  <si>
    <r>
      <rPr>
        <sz val="11"/>
        <rFont val="Calibri"/>
      </rPr>
      <t>Ensure sshd UsePAM is enabled</t>
    </r>
  </si>
  <si>
    <r>
      <rPr>
        <sz val="11"/>
        <color rgb="FF000000"/>
        <rFont val="Calibri"/>
      </rPr>
      <t xml:space="preserve">Edit the </t>
    </r>
    <r>
      <rPr>
        <b/>
        <sz val="11"/>
        <color rgb="FF000000"/>
        <rFont val="Calibri"/>
      </rPr>
      <t>/etc/ssh/sshd_config</t>
    </r>
    <r>
      <rPr>
        <sz val="11"/>
        <color rgb="FF000000"/>
        <rFont val="Calibri"/>
      </rPr>
      <t xml:space="preserve"> file to set the </t>
    </r>
    <r>
      <rPr>
        <b/>
        <sz val="11"/>
        <color rgb="FF000000"/>
        <rFont val="Calibri"/>
      </rPr>
      <t>UsePAM</t>
    </r>
    <r>
      <rPr>
        <sz val="11"/>
        <color rgb="FF000000"/>
        <rFont val="Calibri"/>
      </rPr>
      <t xml:space="preserve"> parameter to </t>
    </r>
    <r>
      <rPr>
        <b/>
        <sz val="11"/>
        <color rgb="FF000000"/>
        <rFont val="Calibri"/>
      </rPr>
      <t>yes</t>
    </r>
    <r>
      <rPr>
        <sz val="11"/>
        <color rgb="FF000000"/>
        <rFont val="Calibri"/>
      </rPr>
      <t xml:space="preserve"> above any </t>
    </r>
    <r>
      <rPr>
        <b/>
        <sz val="11"/>
        <color rgb="FF000000"/>
        <rFont val="Calibri"/>
      </rPr>
      <t>Include</t>
    </r>
    <r>
      <rPr>
        <sz val="11"/>
        <color rgb="FF000000"/>
        <rFont val="Calibri"/>
      </rPr>
      <t xml:space="preserve"> entries as follows:</t>
    </r>
    <r>
      <rPr>
        <sz val="11"/>
        <color rgb="FF000000"/>
        <rFont val="Calibri"/>
      </rPr>
      <t xml:space="preserve">
</t>
    </r>
    <r>
      <rPr>
        <sz val="11"/>
        <color rgb="FF006096"/>
        <rFont val="Roboto Condensed"/>
      </rPr>
      <t>UsePAM yes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First occurrence of an option takes precedence. If Include locations are enabled, used, and order of precedence is understood in your environment, the entry may be created in a file in Include location.</t>
    </r>
  </si>
  <si>
    <r>
      <rPr>
        <sz val="11"/>
        <color rgb="FF000000"/>
        <rFont val="Calibri"/>
      </rPr>
      <t xml:space="preserve">The </t>
    </r>
    <r>
      <rPr>
        <b/>
        <sz val="11"/>
        <color rgb="FF000000"/>
        <rFont val="Calibri"/>
      </rPr>
      <t>UsePAM</t>
    </r>
    <r>
      <rPr>
        <sz val="11"/>
        <color rgb="FF000000"/>
        <rFont val="Calibri"/>
      </rPr>
      <t xml:space="preserve"> directive enables the Pluggable Authentication Module (PAM) interface. If set to </t>
    </r>
    <r>
      <rPr>
        <b/>
        <sz val="11"/>
        <color rgb="FF000000"/>
        <rFont val="Calibri"/>
      </rPr>
      <t>yes</t>
    </r>
    <r>
      <rPr>
        <sz val="11"/>
        <color rgb="FF000000"/>
        <rFont val="Calibri"/>
      </rPr>
      <t xml:space="preserve"> this will enable PAM authentication using </t>
    </r>
    <r>
      <rPr>
        <b/>
        <sz val="11"/>
        <color rgb="FF000000"/>
        <rFont val="Calibri"/>
      </rPr>
      <t>ChallengeResponseAuthentication</t>
    </r>
    <r>
      <rPr>
        <sz val="11"/>
        <color rgb="FF000000"/>
        <rFont val="Calibri"/>
      </rPr>
      <t xml:space="preserve"> and </t>
    </r>
    <r>
      <rPr>
        <b/>
        <sz val="11"/>
        <color rgb="FF000000"/>
        <rFont val="Calibri"/>
      </rPr>
      <t>PasswordAuthentication</t>
    </r>
    <r>
      <rPr>
        <sz val="11"/>
        <color rgb="FF000000"/>
        <rFont val="Calibri"/>
      </rPr>
      <t xml:space="preserve"> directives in addition to PAM account and session module processing for all authentication types.</t>
    </r>
  </si>
  <si>
    <r>
      <rPr>
        <sz val="11"/>
        <color rgb="FF000000"/>
        <rFont val="Calibri"/>
      </rPr>
      <t xml:space="preserve">Run the following command to verify </t>
    </r>
    <r>
      <rPr>
        <b/>
        <sz val="11"/>
        <color rgb="FF000000"/>
        <rFont val="Calibri"/>
      </rPr>
      <t>UsePAM</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 sshd -T | grep -i usepam</t>
    </r>
    <r>
      <rPr>
        <sz val="11"/>
        <color rgb="FF006096"/>
        <rFont val="Roboto Condensed"/>
      </rPr>
      <t xml:space="preserve">
</t>
    </r>
    <r>
      <rPr>
        <sz val="11"/>
        <color rgb="FF006096"/>
        <rFont val="Roboto Condensed"/>
      </rPr>
      <t>usepam yes</t>
    </r>
    <r>
      <rPr>
        <sz val="11"/>
        <color rgb="FF006096"/>
        <rFont val="Roboto Condensed"/>
      </rPr>
      <t xml:space="preserve">
</t>
    </r>
  </si>
  <si>
    <r>
      <rPr>
        <sz val="11"/>
        <color rgb="FF000000"/>
        <rFont val="Calibri"/>
      </rPr>
      <t>UsePAM yes</t>
    </r>
  </si>
  <si>
    <t>Configure privilege escalation</t>
  </si>
  <si>
    <t>5.2.1</t>
  </si>
  <si>
    <r>
      <rPr>
        <sz val="11"/>
        <rFont val="Calibri"/>
      </rPr>
      <t>Ensure sudo is installed</t>
    </r>
  </si>
  <si>
    <r>
      <rPr>
        <sz val="11"/>
        <color rgb="FF000000"/>
        <rFont val="Calibri"/>
      </rPr>
      <t xml:space="preserve">First determine is LDAP functionality is required. If so, then install </t>
    </r>
    <r>
      <rPr>
        <b/>
        <sz val="11"/>
        <color rgb="FF000000"/>
        <rFont val="Calibri"/>
      </rPr>
      <t>sudo-ldap</t>
    </r>
    <r>
      <rPr>
        <sz val="11"/>
        <color rgb="FF000000"/>
        <rFont val="Calibri"/>
      </rPr>
      <t xml:space="preserve">, else install </t>
    </r>
    <r>
      <rPr>
        <b/>
        <sz val="11"/>
        <color rgb="FF000000"/>
        <rFont val="Calibri"/>
      </rPr>
      <t>sudo</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apt install sudo</t>
    </r>
    <r>
      <rPr>
        <sz val="11"/>
        <color rgb="FF006096"/>
        <rFont val="Roboto Condensed"/>
      </rPr>
      <t xml:space="preserve">
</t>
    </r>
  </si>
  <si>
    <r>
      <rPr>
        <b/>
        <sz val="11"/>
        <color rgb="FF000000"/>
        <rFont val="Calibri"/>
      </rPr>
      <t>sudo</t>
    </r>
    <r>
      <rPr>
        <sz val="11"/>
        <color rgb="FF000000"/>
        <rFont val="Calibri"/>
      </rPr>
      <t xml:space="preserve">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</si>
  <si>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 xml:space="preserve">Run the following command to verify that either </t>
    </r>
    <r>
      <rPr>
        <b/>
        <sz val="11"/>
        <color rgb="FF000000"/>
        <rFont val="Calibri"/>
      </rPr>
      <t>sudo</t>
    </r>
    <r>
      <rPr>
        <sz val="11"/>
        <color rgb="FF000000"/>
        <rFont val="Calibri"/>
      </rPr>
      <t xml:space="preserve"> is installed:</t>
    </r>
    <r>
      <rPr>
        <sz val="11"/>
        <color rgb="FF000000"/>
        <rFont val="Calibri"/>
      </rPr>
      <t xml:space="preserve">
</t>
    </r>
    <r>
      <rPr>
        <sz val="11"/>
        <color rgb="FF006096"/>
        <rFont val="Roboto Condensed"/>
      </rPr>
      <t># dpkg-query -s sudo &amp;&gt;/dev/null &amp;&amp; echo "sudo is installed"</t>
    </r>
    <r>
      <rPr>
        <sz val="11"/>
        <color rgb="FF006096"/>
        <rFont val="Roboto Condensed"/>
      </rPr>
      <t xml:space="preserve">
</t>
    </r>
    <r>
      <rPr>
        <sz val="11"/>
        <color rgb="FF006096"/>
        <rFont val="Roboto Condensed"/>
      </rPr>
      <t>sudo is installed</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 to verify that either </t>
    </r>
    <r>
      <rPr>
        <b/>
        <sz val="11"/>
        <color rgb="FF000000"/>
        <rFont val="Calibri"/>
      </rPr>
      <t>sudo-ldap</t>
    </r>
    <r>
      <rPr>
        <sz val="11"/>
        <color rgb="FF000000"/>
        <rFont val="Calibri"/>
      </rPr>
      <t xml:space="preserve"> is installed:</t>
    </r>
    <r>
      <rPr>
        <sz val="11"/>
        <color rgb="FF000000"/>
        <rFont val="Calibri"/>
      </rPr>
      <t xml:space="preserve">
</t>
    </r>
    <r>
      <rPr>
        <sz val="11"/>
        <color rgb="FF006096"/>
        <rFont val="Roboto Condensed"/>
      </rPr>
      <t># dpkg-query -s sudo-ldap &amp;&gt;/dev/null &amp;&amp; echo "sudo-ldap is installed"</t>
    </r>
    <r>
      <rPr>
        <sz val="11"/>
        <color rgb="FF006096"/>
        <rFont val="Roboto Condensed"/>
      </rPr>
      <t xml:space="preserve">
</t>
    </r>
    <r>
      <rPr>
        <sz val="11"/>
        <color rgb="FF006096"/>
        <rFont val="Roboto Condensed"/>
      </rPr>
      <t>sudo-ldap is installed</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</si>
  <si>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</si>
  <si>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</si>
  <si>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/etc/sudoers</t>
    </r>
    <r>
      <rPr>
        <sz val="11"/>
        <color rgb="FF000000"/>
        <rFont val="Calibri"/>
      </rPr>
      <t xml:space="preserve"> with </t>
    </r>
    <r>
      <rPr>
        <b/>
        <sz val="11"/>
        <color rgb="FF000000"/>
        <rFont val="Calibri"/>
      </rPr>
      <t>visudo</t>
    </r>
    <r>
      <rPr>
        <sz val="11"/>
        <color rgb="FF000000"/>
        <rFont val="Calibri"/>
      </rPr>
      <t xml:space="preserve"> and any files in </t>
    </r>
    <r>
      <rPr>
        <b/>
        <sz val="11"/>
        <color rgb="FF000000"/>
        <rFont val="Calibri"/>
      </rPr>
      <t>/etc/sudoers.d/</t>
    </r>
    <r>
      <rPr>
        <sz val="11"/>
        <color rgb="FF000000"/>
        <rFont val="Calibri"/>
      </rPr>
      <t xml:space="preserve"> with </t>
    </r>
    <r>
      <rPr>
        <b/>
        <sz val="11"/>
        <color rgb="FF000000"/>
        <rFont val="Calibri"/>
      </rPr>
      <t>visudo -f &lt;PATH TO FILE&gt;</t>
    </r>
    <r>
      <rPr>
        <sz val="11"/>
        <color rgb="FF000000"/>
        <rFont val="Calibri"/>
      </rPr>
      <t xml:space="preserve"> and remove any occurrence of </t>
    </r>
    <r>
      <rPr>
        <b/>
        <sz val="11"/>
        <color rgb="FF000000"/>
        <rFont val="Calibri"/>
      </rPr>
      <t>!use_pty</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</si>
  <si>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b/>
        <sz val="11"/>
        <color rgb="FF000000"/>
        <rFont val="Calibri"/>
      </rPr>
      <t>sudo</t>
    </r>
    <r>
      <rPr>
        <sz val="11"/>
        <color rgb="FF000000"/>
        <rFont val="Calibri"/>
      </rPr>
      <t xml:space="preserve"> can be configured to run only from a pseudo terminal (</t>
    </r>
    <r>
      <rPr>
        <b/>
        <sz val="11"/>
        <color rgb="FF000000"/>
        <rFont val="Calibri"/>
      </rPr>
      <t>pseudo-pty</t>
    </r>
    <r>
      <rPr>
        <sz val="11"/>
        <color rgb="FF000000"/>
        <rFont val="Calibri"/>
      </rPr>
      <t>).</t>
    </r>
  </si>
  <si>
    <r>
      <rPr>
        <b/>
        <sz val="11"/>
        <color rgb="FF000000"/>
        <rFont val="Calibri"/>
      </rPr>
      <t>WARNING:</t>
    </r>
    <r>
      <rPr>
        <sz val="11"/>
        <color rgb="FF000000"/>
        <rFont val="Calibri"/>
      </rPr>
      <t xml:space="preserve"> Editing the </t>
    </r>
    <r>
      <rPr>
        <b/>
        <sz val="11"/>
        <color rgb="FF000000"/>
        <rFont val="Calibri"/>
      </rPr>
      <t>sudo</t>
    </r>
    <r>
      <rPr>
        <sz val="11"/>
        <color rgb="FF000000"/>
        <rFont val="Calibri"/>
      </rPr>
      <t xml:space="preserve"> configuration incorrectly can cause </t>
    </r>
    <r>
      <rPr>
        <b/>
        <sz val="11"/>
        <color rgb="FF000000"/>
        <rFont val="Calibri"/>
      </rPr>
      <t>sudo</t>
    </r>
    <r>
      <rPr>
        <sz val="11"/>
        <color rgb="FF000000"/>
        <rFont val="Calibri"/>
      </rPr>
      <t xml:space="preserve"> to stop functioning. Always use </t>
    </r>
    <r>
      <rPr>
        <b/>
        <sz val="11"/>
        <color rgb="FF000000"/>
        <rFont val="Calibri"/>
      </rPr>
      <t>visudo</t>
    </r>
    <r>
      <rPr>
        <sz val="11"/>
        <color rgb="FF000000"/>
        <rFont val="Calibri"/>
      </rPr>
      <t xml:space="preserve"> to modify </t>
    </r>
    <r>
      <rPr>
        <b/>
        <sz val="11"/>
        <color rgb="FF000000"/>
        <rFont val="Calibri"/>
      </rPr>
      <t>sudo</t>
    </r>
    <r>
      <rPr>
        <sz val="11"/>
        <color rgb="FF000000"/>
        <rFont val="Calibri"/>
      </rPr>
      <t xml:space="preserve"> configuration files.</t>
    </r>
  </si>
  <si>
    <r>
      <rPr>
        <sz val="11"/>
        <color rgb="FF000000"/>
        <rFont val="Calibri"/>
      </rPr>
      <t xml:space="preserve">Verify that </t>
    </r>
    <r>
      <rPr>
        <b/>
        <sz val="11"/>
        <color rgb="FF000000"/>
        <rFont val="Calibri"/>
      </rPr>
      <t>sudo</t>
    </r>
    <r>
      <rPr>
        <sz val="11"/>
        <color rgb="FF000000"/>
        <rFont val="Calibri"/>
      </rPr>
      <t xml:space="preserve"> can only run other commands from a pseudo terminal.</t>
    </r>
    <r>
      <rPr>
        <sz val="11"/>
        <color rgb="FF000000"/>
        <rFont val="Calibri"/>
      </rPr>
      <t xml:space="preserve">
</t>
    </r>
    <r>
      <rPr>
        <sz val="11"/>
        <color rgb="FF000000"/>
        <rFont val="Calibri"/>
      </rPr>
      <t xml:space="preserve">Run the following command to verify </t>
    </r>
    <r>
      <rPr>
        <b/>
        <sz val="11"/>
        <color rgb="FF000000"/>
        <rFont val="Calibri"/>
      </rPr>
      <t>Defaults use_pty</t>
    </r>
    <r>
      <rPr>
        <sz val="11"/>
        <color rgb="FF000000"/>
        <rFont val="Calibri"/>
      </rPr>
      <t xml:space="preserve"> is set:</t>
    </r>
    <r>
      <rPr>
        <sz val="11"/>
        <color rgb="FF000000"/>
        <rFont val="Calibri"/>
      </rPr>
      <t xml:space="preserve">
</t>
    </r>
    <r>
      <rPr>
        <sz val="11"/>
        <color rgb="FF006096"/>
        <rFont val="Roboto Condensed"/>
      </rPr>
      <t># grep -rPi -- '^\h*Defaults\h+([^#\n\r]+,)?use_pty(,\h*\h+\h*)*\h*(#.*)?$'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/etc/sudoers:Defaults use_pty</t>
    </r>
    <r>
      <rPr>
        <sz val="11"/>
        <color rgb="FF006096"/>
        <rFont val="Roboto Condensed"/>
      </rPr>
      <t xml:space="preserve">
</t>
    </r>
    <r>
      <rPr>
        <sz val="11"/>
        <color rgb="FF000000"/>
        <rFont val="Calibri"/>
      </rPr>
      <t xml:space="preserve">
</t>
    </r>
    <r>
      <rPr>
        <sz val="11"/>
        <color rgb="FF000000"/>
        <rFont val="Calibri"/>
      </rPr>
      <t xml:space="preserve">Run the follow command to to verify </t>
    </r>
    <r>
      <rPr>
        <b/>
        <sz val="11"/>
        <color rgb="FF000000"/>
        <rFont val="Calibri"/>
      </rPr>
      <t>Defaults !use_pty</t>
    </r>
    <r>
      <rPr>
        <sz val="11"/>
        <color rgb="FF000000"/>
        <rFont val="Calibri"/>
      </rPr>
      <t xml:space="preserve"> is not set:</t>
    </r>
    <r>
      <rPr>
        <sz val="11"/>
        <color rgb="FF000000"/>
        <rFont val="Calibri"/>
      </rPr>
      <t xml:space="preserve">
</t>
    </r>
    <r>
      <rPr>
        <sz val="11"/>
        <color rgb="FF006096"/>
        <rFont val="Roboto Condensed"/>
      </rPr>
      <t># grep -rPi -- '^\h*Defaults\h+([^#\n\r]+,)?!use_pty(,\h*\h+\h*)*\h*(#.*)?$' /etc/sudoers*</t>
    </r>
    <r>
      <rPr>
        <sz val="11"/>
        <color rgb="FF006096"/>
        <rFont val="Roboto Condensed"/>
      </rPr>
      <t xml:space="preserve">
</t>
    </r>
    <r>
      <rPr>
        <sz val="11"/>
        <color rgb="FF000000"/>
        <rFont val="Calibri"/>
      </rPr>
      <t xml:space="preserve">
</t>
    </r>
    <r>
      <rPr>
        <sz val="11"/>
        <color rgb="FF000000"/>
        <rFont val="Calibri"/>
      </rPr>
      <t>Nothing should be returned</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</si>
  <si>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</si>
  <si>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</si>
  <si>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t>
    </r>
    <r>
      <rPr>
        <sz val="11"/>
        <color rgb="FF000000"/>
        <rFont val="Calibri"/>
      </rPr>
      <t xml:space="preserve"> or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sudo will read each file in </t>
    </r>
    <r>
      <rPr>
        <b/>
        <sz val="11"/>
        <color rgb="FF000000"/>
        <rFont val="Calibri"/>
      </rPr>
      <t>/etc/sudoers.d</t>
    </r>
    <r>
      <rPr>
        <sz val="11"/>
        <color rgb="FF000000"/>
        <rFont val="Calibri"/>
      </rPr>
      <t xml:space="preserve">, skipping file names that end in </t>
    </r>
    <r>
      <rPr>
        <b/>
        <sz val="11"/>
        <color rgb="FF000000"/>
        <rFont val="Calibri"/>
      </rPr>
      <t>~</t>
    </r>
    <r>
      <rPr>
        <sz val="11"/>
        <color rgb="FF000000"/>
        <rFont val="Calibri"/>
      </rPr>
      <t xml:space="preserve"> or contain a </t>
    </r>
    <r>
      <rPr>
        <b/>
        <sz val="11"/>
        <color rgb="FF000000"/>
        <rFont val="Calibri"/>
      </rPr>
      <t>.</t>
    </r>
    <r>
      <rPr>
        <sz val="11"/>
        <color rgb="FF000000"/>
        <rFont val="Calibri"/>
      </rPr>
      <t xml:space="preserve"> character to avoid causing problems with package manager or editor temporary/backup files.</t>
    </r>
    <r>
      <rPr>
        <sz val="11"/>
        <color rgb="FF000000"/>
        <rFont val="Calibri"/>
      </rPr>
      <t xml:space="preserve">
</t>
    </r>
    <r>
      <rPr>
        <sz val="11"/>
        <color rgb="FF000000"/>
        <rFont val="Calibri"/>
      </rPr>
      <t xml:space="preserve">- Files are parsed in sorted lexical order. That is, </t>
    </r>
    <r>
      <rPr>
        <b/>
        <sz val="11"/>
        <color rgb="FF000000"/>
        <rFont val="Calibri"/>
      </rPr>
      <t>/etc/sudoers.d/01_first</t>
    </r>
    <r>
      <rPr>
        <sz val="11"/>
        <color rgb="FF000000"/>
        <rFont val="Calibri"/>
      </rPr>
      <t xml:space="preserve"> will be parsed before </t>
    </r>
    <r>
      <rPr>
        <b/>
        <sz val="11"/>
        <color rgb="FF000000"/>
        <rFont val="Calibri"/>
      </rPr>
      <t>/etc/sudoers.d/10_second</t>
    </r>
    <r>
      <rPr>
        <sz val="11"/>
        <color rgb="FF000000"/>
        <rFont val="Calibri"/>
      </rPr>
      <t>.</t>
    </r>
    <r>
      <rPr>
        <sz val="11"/>
        <color rgb="FF000000"/>
        <rFont val="Calibri"/>
      </rPr>
      <t xml:space="preserve">
</t>
    </r>
    <r>
      <rPr>
        <sz val="11"/>
        <color rgb="FF000000"/>
        <rFont val="Calibri"/>
      </rPr>
      <t xml:space="preserve">- Be aware that because the sorting is lexical, not numeric, </t>
    </r>
    <r>
      <rPr>
        <b/>
        <sz val="11"/>
        <color rgb="FF000000"/>
        <rFont val="Calibri"/>
      </rPr>
      <t>/etc/sudoers.d/1_whoops</t>
    </r>
    <r>
      <rPr>
        <sz val="11"/>
        <color rgb="FF000000"/>
        <rFont val="Calibri"/>
      </rPr>
      <t xml:space="preserve"> would be loaded after </t>
    </r>
    <r>
      <rPr>
        <b/>
        <sz val="11"/>
        <color rgb="FF000000"/>
        <rFont val="Calibri"/>
      </rPr>
      <t>/etc/sudoers.d/10_second</t>
    </r>
    <r>
      <rPr>
        <sz val="11"/>
        <color rgb="FF000000"/>
        <rFont val="Calibri"/>
      </rPr>
      <t>.</t>
    </r>
    <r>
      <rPr>
        <sz val="11"/>
        <color rgb="FF000000"/>
        <rFont val="Calibri"/>
      </rPr>
      <t xml:space="preserve">
</t>
    </r>
    <r>
      <rPr>
        <sz val="11"/>
        <color rgb="FF000000"/>
        <rFont val="Calibri"/>
      </rPr>
      <t>- Using a consistent number of leading zeroes in the file names can be used to avoid such problems.</t>
    </r>
  </si>
  <si>
    <r>
      <rPr>
        <sz val="11"/>
        <color rgb="FF000000"/>
        <rFont val="Calibri"/>
      </rPr>
      <t>sudo can use a custom log file</t>
    </r>
  </si>
  <si>
    <r>
      <rPr>
        <sz val="11"/>
        <color rgb="FF000000"/>
        <rFont val="Calibri"/>
      </rPr>
      <t>Run the following command to verify that sudo has a custom log file configured:</t>
    </r>
    <r>
      <rPr>
        <sz val="11"/>
        <color rgb="FF000000"/>
        <rFont val="Calibri"/>
      </rPr>
      <t xml:space="preserve">
</t>
    </r>
    <r>
      <rPr>
        <sz val="11"/>
        <color rgb="FF006096"/>
        <rFont val="Roboto Condensed"/>
      </rPr>
      <t># grep -rPsi "^\h*Defaults\h+([^#]+,\h*)?logfile\h*=\h*(\"|\')?\H+(\"|\')?(,\h*\H+\h*)*\h*(#.*)?$" /etc/sudoers*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Defaults logfile="/var/log/sudo.log"</t>
    </r>
    <r>
      <rPr>
        <sz val="11"/>
        <color rgb="FF006096"/>
        <rFont val="Roboto Condensed"/>
      </rPr>
      <t xml:space="preserve">
</t>
    </r>
  </si>
  <si>
    <t>5.2.4</t>
  </si>
  <si>
    <r>
      <rPr>
        <sz val="11"/>
        <rFont val="Calibri"/>
      </rPr>
      <t>Ensure users must provide password for privilege escalation</t>
    </r>
  </si>
  <si>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line with occurrences of </t>
    </r>
    <r>
      <rPr>
        <b/>
        <sz val="11"/>
        <color rgb="FF000000"/>
        <rFont val="Calibri"/>
      </rPr>
      <t>NOPASSWD</t>
    </r>
    <r>
      <rPr>
        <sz val="11"/>
        <color rgb="FF000000"/>
        <rFont val="Calibri"/>
      </rPr>
      <t xml:space="preserve"> tags in the file.</t>
    </r>
  </si>
  <si>
    <r>
      <rPr>
        <sz val="11"/>
        <color rgb="FF000000"/>
        <rFont val="Calibri"/>
      </rPr>
      <t>The operating system must be configured so that users must provide a password for privilege escalation.</t>
    </r>
  </si>
  <si>
    <r>
      <rPr>
        <sz val="11"/>
        <color rgb="FF000000"/>
        <rFont val="Calibri"/>
      </rPr>
      <t>This will prevent automated processes from being able to elevate privileges.</t>
    </r>
  </si>
  <si>
    <r>
      <rPr>
        <b/>
        <sz val="11"/>
        <color rgb="FF000000"/>
        <rFont val="Calibri"/>
      </rPr>
      <t>Note:</t>
    </r>
    <r>
      <rPr>
        <sz val="11"/>
        <color rgb="FF000000"/>
        <rFont val="Calibri"/>
      </rPr>
      <t xml:space="preserve"> If passwords are not being used for authentication, this is not applicable.</t>
    </r>
    <r>
      <rPr>
        <sz val="11"/>
        <color rgb="FF000000"/>
        <rFont val="Calibri"/>
      </rPr>
      <t xml:space="preserve">
</t>
    </r>
    <r>
      <rPr>
        <sz val="11"/>
        <color rgb="FF000000"/>
        <rFont val="Calibri"/>
      </rPr>
      <t>Verify the operating system requires users to supply a password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"^[^#].*NOPASSWD" /etc/sudoers*</t>
    </r>
    <r>
      <rPr>
        <sz val="11"/>
        <color rgb="FF006096"/>
        <rFont val="Roboto Condensed"/>
      </rPr>
      <t xml:space="preserve">
</t>
    </r>
    <r>
      <rPr>
        <sz val="11"/>
        <color rgb="FF000000"/>
        <rFont val="Calibri"/>
      </rPr>
      <t xml:space="preserve">
</t>
    </r>
    <r>
      <rPr>
        <sz val="11"/>
        <color rgb="FF000000"/>
        <rFont val="Calibri"/>
      </rPr>
      <t>If any line is found refer to the remediation procedure below.</t>
    </r>
  </si>
  <si>
    <t>5.2.5</t>
  </si>
  <si>
    <r>
      <rPr>
        <sz val="11"/>
        <rFont val="Calibri"/>
      </rPr>
      <t>Ensure re-authentication for privilege escalation is not disabled globally</t>
    </r>
  </si>
  <si>
    <r>
      <rPr>
        <sz val="11"/>
        <color rgb="FF000000"/>
        <rFont val="Calibri"/>
      </rPr>
      <t>Configure the operating system to require users to reauthenticate for privilege escalation.</t>
    </r>
    <r>
      <rPr>
        <sz val="11"/>
        <color rgb="FF000000"/>
        <rFont val="Calibri"/>
      </rPr>
      <t xml:space="preserve">
</t>
    </r>
    <r>
      <rPr>
        <sz val="11"/>
        <color rgb="FF000000"/>
        <rFont val="Calibri"/>
      </rPr>
      <t xml:space="preserve">Based on the outcome of the audit procedure, use </t>
    </r>
    <r>
      <rPr>
        <b/>
        <sz val="11"/>
        <color rgb="FF000000"/>
        <rFont val="Calibri"/>
      </rPr>
      <t>visudo -f &lt;PATH TO FILE&gt;</t>
    </r>
    <r>
      <rPr>
        <sz val="11"/>
        <color rgb="FF000000"/>
        <rFont val="Calibri"/>
      </rPr>
      <t xml:space="preserve"> to edit the relevant sudoers file.</t>
    </r>
    <r>
      <rPr>
        <sz val="11"/>
        <color rgb="FF000000"/>
        <rFont val="Calibri"/>
      </rPr>
      <t xml:space="preserve">
</t>
    </r>
    <r>
      <rPr>
        <sz val="11"/>
        <color rgb="FF000000"/>
        <rFont val="Calibri"/>
      </rPr>
      <t xml:space="preserve">Remove any occurrences of </t>
    </r>
    <r>
      <rPr>
        <b/>
        <sz val="11"/>
        <color rgb="FF000000"/>
        <rFont val="Calibri"/>
      </rPr>
      <t>!authenticate</t>
    </r>
    <r>
      <rPr>
        <sz val="11"/>
        <color rgb="FF000000"/>
        <rFont val="Calibri"/>
      </rPr>
      <t xml:space="preserve"> tags in the file(s).</t>
    </r>
  </si>
  <si>
    <r>
      <rPr>
        <sz val="11"/>
        <color rgb="FF000000"/>
        <rFont val="Calibri"/>
      </rPr>
      <t>The operating system must be configured so that users must re-authenticate for privilege escalation.</t>
    </r>
  </si>
  <si>
    <r>
      <rPr>
        <sz val="11"/>
        <color rgb="FF000000"/>
        <rFont val="Calibri"/>
      </rPr>
      <t>Verify the operating system requires users to re-authenticate for privilege escalation.</t>
    </r>
    <r>
      <rPr>
        <sz val="11"/>
        <color rgb="FF000000"/>
        <rFont val="Calibri"/>
      </rPr>
      <t xml:space="preserve">
</t>
    </r>
    <r>
      <rPr>
        <sz val="11"/>
        <color rgb="FF000000"/>
        <rFont val="Calibri"/>
      </rPr>
      <t xml:space="preserve">Check the configuration of the </t>
    </r>
    <r>
      <rPr>
        <b/>
        <sz val="11"/>
        <color rgb="FF000000"/>
        <rFont val="Calibri"/>
      </rPr>
      <t>/etc/sudoers</t>
    </r>
    <r>
      <rPr>
        <sz val="11"/>
        <color rgb="FF000000"/>
        <rFont val="Calibri"/>
      </rPr>
      <t xml:space="preserve"> and </t>
    </r>
    <r>
      <rPr>
        <b/>
        <sz val="11"/>
        <color rgb="FF000000"/>
        <rFont val="Calibri"/>
      </rPr>
      <t>/etc/sudoers.d/*</t>
    </r>
    <r>
      <rPr>
        <sz val="11"/>
        <color rgb="FF000000"/>
        <rFont val="Calibri"/>
      </rPr>
      <t xml:space="preserve"> files with the following command:</t>
    </r>
    <r>
      <rPr>
        <sz val="11"/>
        <color rgb="FF000000"/>
        <rFont val="Calibri"/>
      </rPr>
      <t xml:space="preserve">
</t>
    </r>
    <r>
      <rPr>
        <sz val="11"/>
        <color rgb="FF006096"/>
        <rFont val="Roboto Condensed"/>
      </rPr>
      <t># grep -r "^[^#].*\!authenticate" /etc/sudoers*</t>
    </r>
    <r>
      <rPr>
        <sz val="11"/>
        <color rgb="FF006096"/>
        <rFont val="Roboto Condensed"/>
      </rPr>
      <t xml:space="preserve">
</t>
    </r>
    <r>
      <rPr>
        <sz val="11"/>
        <color rgb="FF000000"/>
        <rFont val="Calibri"/>
      </rPr>
      <t xml:space="preserve">
</t>
    </r>
    <r>
      <rPr>
        <sz val="11"/>
        <color rgb="FF000000"/>
        <rFont val="Calibri"/>
      </rPr>
      <t xml:space="preserve">If any line is found with a </t>
    </r>
    <r>
      <rPr>
        <b/>
        <sz val="11"/>
        <color rgb="FF000000"/>
        <rFont val="Calibri"/>
      </rPr>
      <t>!authenticate</t>
    </r>
    <r>
      <rPr>
        <sz val="11"/>
        <color rgb="FF000000"/>
        <rFont val="Calibri"/>
      </rPr>
      <t xml:space="preserve"> tag, refer to the remediation procedure below.</t>
    </r>
  </si>
  <si>
    <t>5.2.6</t>
  </si>
  <si>
    <r>
      <rPr>
        <sz val="11"/>
        <rFont val="Calibri"/>
      </rPr>
      <t>Ensure sudo authentication timeout is configured correctly</t>
    </r>
  </si>
  <si>
    <r>
      <rPr>
        <sz val="11"/>
        <color rgb="FF000000"/>
        <rFont val="Calibri"/>
      </rPr>
      <t xml:space="preserve">If the currently configured timeout is larger than 15 minutes, edit the file listed in the audit section with </t>
    </r>
    <r>
      <rPr>
        <b/>
        <sz val="11"/>
        <color rgb="FF000000"/>
        <rFont val="Calibri"/>
      </rPr>
      <t>visudo -f &lt;PATH TO FILE&gt;</t>
    </r>
    <r>
      <rPr>
        <sz val="11"/>
        <color rgb="FF000000"/>
        <rFont val="Calibri"/>
      </rPr>
      <t xml:space="preserve"> and modify the entry </t>
    </r>
    <r>
      <rPr>
        <b/>
        <sz val="11"/>
        <color rgb="FF000000"/>
        <rFont val="Calibri"/>
      </rPr>
      <t>timestamp_timeout=</t>
    </r>
    <r>
      <rPr>
        <sz val="11"/>
        <color rgb="FF000000"/>
        <rFont val="Calibri"/>
      </rPr>
      <t xml:space="preserve"> to 15 minutes or less as per your site policy. The value is in minutes. This particular entry may appear on it's own, or on the same line as </t>
    </r>
    <r>
      <rPr>
        <b/>
        <sz val="11"/>
        <color rgb="FF000000"/>
        <rFont val="Calibri"/>
      </rPr>
      <t>env_reset</t>
    </r>
    <r>
      <rPr>
        <sz val="11"/>
        <color rgb="FF000000"/>
        <rFont val="Calibri"/>
      </rPr>
      <t>. See the following two examples:</t>
    </r>
    <r>
      <rPr>
        <sz val="11"/>
        <color rgb="FF000000"/>
        <rFont val="Calibri"/>
      </rPr>
      <t xml:space="preserve">
</t>
    </r>
    <r>
      <rPr>
        <sz val="11"/>
        <color rgb="FF006096"/>
        <rFont val="Roboto Condensed"/>
      </rPr>
      <t>Defaults    env_reset, timestamp_timeout=15</t>
    </r>
    <r>
      <rPr>
        <sz val="11"/>
        <color rgb="FF006096"/>
        <rFont val="Roboto Condensed"/>
      </rPr>
      <t xml:space="preserve">
</t>
    </r>
    <r>
      <rPr>
        <sz val="11"/>
        <color rgb="FF000000"/>
        <rFont val="Calibri"/>
      </rPr>
      <t xml:space="preserve">
</t>
    </r>
    <r>
      <rPr>
        <sz val="11"/>
        <color rgb="FF006096"/>
        <rFont val="Roboto Condensed"/>
      </rPr>
      <t>Defaults    timestamp_timeout=15</t>
    </r>
    <r>
      <rPr>
        <sz val="11"/>
        <color rgb="FF006096"/>
        <rFont val="Roboto Condensed"/>
      </rPr>
      <t xml:space="preserve">
</t>
    </r>
    <r>
      <rPr>
        <sz val="11"/>
        <color rgb="FF006096"/>
        <rFont val="Roboto Condensed"/>
      </rPr>
      <t>Defaults    env_reset</t>
    </r>
    <r>
      <rPr>
        <sz val="11"/>
        <color rgb="FF006096"/>
        <rFont val="Roboto Condensed"/>
      </rPr>
      <t xml:space="preserve">
</t>
    </r>
  </si>
  <si>
    <r>
      <rPr>
        <b/>
        <sz val="11"/>
        <color rgb="FF000000"/>
        <rFont val="Calibri"/>
      </rPr>
      <t>sudo</t>
    </r>
    <r>
      <rPr>
        <sz val="11"/>
        <color rgb="FF000000"/>
        <rFont val="Calibri"/>
      </rPr>
      <t xml:space="preserve"> caches used credentials for a default of 15 minutes. This is for ease of use when there are multiple administrative tasks to perform. The timeout can be modified to suit local security policies.</t>
    </r>
    <r>
      <rPr>
        <sz val="11"/>
        <color rgb="FF000000"/>
        <rFont val="Calibri"/>
      </rPr>
      <t xml:space="preserve">
</t>
    </r>
    <r>
      <rPr>
        <sz val="11"/>
        <color rgb="FF000000"/>
        <rFont val="Calibri"/>
      </rPr>
      <t>This default is distribution specific. See audit section for further information.</t>
    </r>
  </si>
  <si>
    <r>
      <rPr>
        <sz val="11"/>
        <color rgb="FF000000"/>
        <rFont val="Calibri"/>
      </rPr>
      <t>Ensure that the caching timeout is no more than 15 minutes.</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grep -roP "timestamp_timeout=\K[0-9]*" /etc/sudoers*</t>
    </r>
    <r>
      <rPr>
        <sz val="11"/>
        <color rgb="FF006096"/>
        <rFont val="Roboto Condensed"/>
      </rPr>
      <t xml:space="preserve">
</t>
    </r>
    <r>
      <rPr>
        <sz val="11"/>
        <color rgb="FF000000"/>
        <rFont val="Calibri"/>
      </rPr>
      <t xml:space="preserve">
</t>
    </r>
    <r>
      <rPr>
        <sz val="11"/>
        <color rgb="FF000000"/>
        <rFont val="Calibri"/>
      </rPr>
      <t xml:space="preserve">If there is no </t>
    </r>
    <r>
      <rPr>
        <b/>
        <sz val="11"/>
        <color rgb="FF000000"/>
        <rFont val="Calibri"/>
      </rPr>
      <t>timestamp_timeout</t>
    </r>
    <r>
      <rPr>
        <sz val="11"/>
        <color rgb="FF000000"/>
        <rFont val="Calibri"/>
      </rPr>
      <t xml:space="preserve"> configured in </t>
    </r>
    <r>
      <rPr>
        <b/>
        <sz val="11"/>
        <color rgb="FF000000"/>
        <rFont val="Calibri"/>
      </rPr>
      <t>/etc/sudoers*</t>
    </r>
    <r>
      <rPr>
        <sz val="11"/>
        <color rgb="FF000000"/>
        <rFont val="Calibri"/>
      </rPr>
      <t xml:space="preserve"> then the default is 15 minutes. This default can be checked with:</t>
    </r>
    <r>
      <rPr>
        <sz val="11"/>
        <color rgb="FF000000"/>
        <rFont val="Calibri"/>
      </rPr>
      <t xml:space="preserve">
</t>
    </r>
    <r>
      <rPr>
        <sz val="11"/>
        <color rgb="FF006096"/>
        <rFont val="Roboto Condensed"/>
      </rPr>
      <t># sudo -V | grep "Authentication timestamp timeout:"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value of </t>
    </r>
    <r>
      <rPr>
        <b/>
        <sz val="11"/>
        <color rgb="FF000000"/>
        <rFont val="Calibri"/>
      </rPr>
      <t>-1</t>
    </r>
    <r>
      <rPr>
        <sz val="11"/>
        <color rgb="FF000000"/>
        <rFont val="Calibri"/>
      </rPr>
      <t xml:space="preserve"> means that the timeout is disabled. Depending on the configuration of the </t>
    </r>
    <r>
      <rPr>
        <b/>
        <sz val="11"/>
        <color rgb="FF000000"/>
        <rFont val="Calibri"/>
      </rPr>
      <t>timestamp_type</t>
    </r>
    <r>
      <rPr>
        <sz val="11"/>
        <color rgb="FF000000"/>
        <rFont val="Calibri"/>
      </rPr>
      <t>, this could mean for all terminals / processes of that user and not just that one single terminal session.</t>
    </r>
  </si>
  <si>
    <t>5.2.7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</si>
  <si>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</si>
  <si>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</si>
  <si>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</si>
  <si>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0000"/>
        <rFont val="Calibri"/>
      </rPr>
      <t xml:space="preserve">
</t>
    </r>
    <r>
      <rPr>
        <sz val="11"/>
        <color rgb="FF000000"/>
        <rFont val="Calibri"/>
      </rPr>
      <t>Verify the output does not contain any users in the relevant group:</t>
    </r>
    <r>
      <rPr>
        <sz val="11"/>
        <color rgb="FF000000"/>
        <rFont val="Calibri"/>
      </rPr>
      <t xml:space="preserve">
</t>
    </r>
    <r>
      <rPr>
        <sz val="11"/>
        <color rgb="FF006096"/>
        <rFont val="Roboto Condensed"/>
      </rPr>
      <t>&lt;group_name&gt;:x:&lt;GID&gt;:</t>
    </r>
    <r>
      <rPr>
        <sz val="11"/>
        <color rgb="FF006096"/>
        <rFont val="Roboto Condensed"/>
      </rPr>
      <t xml:space="preserve">
</t>
    </r>
  </si>
  <si>
    <t>Configure PAM software packages</t>
  </si>
  <si>
    <t>5.3.1.1</t>
  </si>
  <si>
    <r>
      <rPr>
        <sz val="11"/>
        <rFont val="Calibri"/>
      </rPr>
      <t>Ensure latest version of pam is installed</t>
    </r>
  </si>
  <si>
    <r>
      <rPr>
        <b/>
        <sz val="11"/>
        <color rgb="FF000000"/>
        <rFont val="Calibri"/>
      </rPr>
      <t>- IF -</t>
    </r>
    <r>
      <rPr>
        <sz val="11"/>
        <color rgb="FF000000"/>
        <rFont val="Calibri"/>
      </rPr>
      <t xml:space="preserve"> the version of </t>
    </r>
    <r>
      <rPr>
        <b/>
        <sz val="11"/>
        <color rgb="FF000000"/>
        <rFont val="Calibri"/>
      </rPr>
      <t>libpam-runtime</t>
    </r>
    <r>
      <rPr>
        <sz val="11"/>
        <color rgb="FF000000"/>
        <rFont val="Calibri"/>
      </rPr>
      <t xml:space="preserve"> on the system is less that version </t>
    </r>
    <r>
      <rPr>
        <b/>
        <sz val="11"/>
        <color rgb="FF000000"/>
        <rFont val="Calibri"/>
      </rPr>
      <t>1.5.2-6</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PAM</t>
    </r>
    <r>
      <rPr>
        <sz val="11"/>
        <color rgb="FF000000"/>
        <rFont val="Calibri"/>
      </rPr>
      <t>:</t>
    </r>
    <r>
      <rPr>
        <sz val="11"/>
        <color rgb="FF000000"/>
        <rFont val="Calibri"/>
      </rPr>
      <t xml:space="preserve">
</t>
    </r>
    <r>
      <rPr>
        <sz val="11"/>
        <color rgb="FF006096"/>
        <rFont val="Roboto Condensed"/>
      </rPr>
      <t># apt upgrade libpam-runtime</t>
    </r>
    <r>
      <rPr>
        <sz val="11"/>
        <color rgb="FF006096"/>
        <rFont val="Roboto Condensed"/>
      </rPr>
      <t xml:space="preserve">
</t>
    </r>
  </si>
  <si>
    <r>
      <rPr>
        <sz val="11"/>
        <color rgb="FF000000"/>
        <rFont val="Calibri"/>
      </rPr>
      <t>Updated versions of PAM include additional functionality</t>
    </r>
  </si>
  <si>
    <r>
      <rPr>
        <sz val="11"/>
        <color rgb="FF000000"/>
        <rFont val="Calibri"/>
      </rPr>
      <t xml:space="preserve">Run the following command to verify the version of </t>
    </r>
    <r>
      <rPr>
        <b/>
        <sz val="11"/>
        <color rgb="FF000000"/>
        <rFont val="Calibri"/>
      </rPr>
      <t>libpam-runtime</t>
    </r>
    <r>
      <rPr>
        <sz val="11"/>
        <color rgb="FF000000"/>
        <rFont val="Calibri"/>
      </rPr>
      <t xml:space="preserve"> on the system:</t>
    </r>
    <r>
      <rPr>
        <sz val="11"/>
        <color rgb="FF000000"/>
        <rFont val="Calibri"/>
      </rPr>
      <t xml:space="preserve">
</t>
    </r>
    <r>
      <rPr>
        <sz val="11"/>
        <color rgb="FF006096"/>
        <rFont val="Roboto Condensed"/>
      </rPr>
      <t># dpkg-query -s libpam-runtime | grep -P -- '^(Status|Version)\b'</t>
    </r>
    <r>
      <rPr>
        <sz val="11"/>
        <color rgb="FF006096"/>
        <rFont val="Roboto Condensed"/>
      </rPr>
      <t xml:space="preserve">
</t>
    </r>
    <r>
      <rPr>
        <sz val="11"/>
        <color rgb="FF000000"/>
        <rFont val="Calibri"/>
      </rPr>
      <t xml:space="preserve">
</t>
    </r>
    <r>
      <rPr>
        <sz val="11"/>
        <color rgb="FF000000"/>
        <rFont val="Calibri"/>
      </rPr>
      <t>The output should be similar to:</t>
    </r>
    <r>
      <rPr>
        <sz val="11"/>
        <color rgb="FF000000"/>
        <rFont val="Calibri"/>
      </rPr>
      <t xml:space="preserve">
</t>
    </r>
    <r>
      <rPr>
        <sz val="11"/>
        <color rgb="FF006096"/>
        <rFont val="Roboto Condensed"/>
      </rPr>
      <t>Status: install ok installed</t>
    </r>
    <r>
      <rPr>
        <sz val="11"/>
        <color rgb="FF006096"/>
        <rFont val="Roboto Condensed"/>
      </rPr>
      <t xml:space="preserve">
</t>
    </r>
    <r>
      <rPr>
        <sz val="11"/>
        <color rgb="FF006096"/>
        <rFont val="Roboto Condensed"/>
      </rPr>
      <t>Version: 1.4.0-9</t>
    </r>
    <r>
      <rPr>
        <sz val="11"/>
        <color rgb="FF006096"/>
        <rFont val="Roboto Condensed"/>
      </rPr>
      <t xml:space="preserve">
</t>
    </r>
  </si>
  <si>
    <t>5.3.1.2</t>
  </si>
  <si>
    <r>
      <rPr>
        <sz val="11"/>
        <rFont val="Calibri"/>
      </rPr>
      <t>Ensure libpam-modules is installed</t>
    </r>
  </si>
  <si>
    <r>
      <rPr>
        <b/>
        <sz val="11"/>
        <color rgb="FF000000"/>
        <rFont val="Calibri"/>
      </rPr>
      <t>- IF -</t>
    </r>
    <r>
      <rPr>
        <sz val="11"/>
        <color rgb="FF000000"/>
        <rFont val="Calibri"/>
      </rPr>
      <t xml:space="preserve"> the version of </t>
    </r>
    <r>
      <rPr>
        <b/>
        <sz val="11"/>
        <color rgb="FF000000"/>
        <rFont val="Calibri"/>
      </rPr>
      <t>libpam-modules</t>
    </r>
    <r>
      <rPr>
        <sz val="11"/>
        <color rgb="FF000000"/>
        <rFont val="Calibri"/>
      </rPr>
      <t xml:space="preserve"> on the system is less that version </t>
    </r>
    <r>
      <rPr>
        <b/>
        <sz val="11"/>
        <color rgb="FF000000"/>
        <rFont val="Calibri"/>
      </rPr>
      <t>1.5.2-6</t>
    </r>
    <r>
      <rPr>
        <sz val="11"/>
        <color rgb="FF000000"/>
        <rFont val="Calibri"/>
      </rPr>
      <t>:</t>
    </r>
    <r>
      <rPr>
        <sz val="11"/>
        <color rgb="FF000000"/>
        <rFont val="Calibri"/>
      </rPr>
      <t xml:space="preserve">
</t>
    </r>
    <r>
      <rPr>
        <sz val="11"/>
        <color rgb="FF000000"/>
        <rFont val="Calibri"/>
      </rPr>
      <t xml:space="preserve">Run the following command to update to the latest version of </t>
    </r>
    <r>
      <rPr>
        <b/>
        <sz val="11"/>
        <color rgb="FF000000"/>
        <rFont val="Calibri"/>
      </rPr>
      <t>PAM</t>
    </r>
    <r>
      <rPr>
        <sz val="11"/>
        <color rgb="FF000000"/>
        <rFont val="Calibri"/>
      </rPr>
      <t>:</t>
    </r>
    <r>
      <rPr>
        <sz val="11"/>
        <color rgb="FF000000"/>
        <rFont val="Calibri"/>
      </rPr>
      <t xml:space="preserve">
</t>
    </r>
    <r>
      <rPr>
        <sz val="11"/>
        <color rgb="FF006096"/>
        <rFont val="Roboto Condensed"/>
      </rPr>
      <t># apt upgrade libpam-modules</t>
    </r>
    <r>
      <rPr>
        <sz val="11"/>
        <color rgb="FF006096"/>
        <rFont val="Roboto Condensed"/>
      </rPr>
      <t xml:space="preserve">
</t>
    </r>
  </si>
  <si>
    <r>
      <rPr>
        <sz val="11"/>
        <color rgb="FF000000"/>
        <rFont val="Calibri"/>
      </rPr>
      <t>Pluggable Authentication Modules for PAM</t>
    </r>
  </si>
  <si>
    <r>
      <rPr>
        <sz val="11"/>
        <color rgb="FF000000"/>
        <rFont val="Calibri"/>
      </rPr>
      <t xml:space="preserve">Run the following command to verify </t>
    </r>
    <r>
      <rPr>
        <b/>
        <sz val="11"/>
        <color rgb="FF000000"/>
        <rFont val="Calibri"/>
      </rPr>
      <t>libpam-modules</t>
    </r>
    <r>
      <rPr>
        <sz val="11"/>
        <color rgb="FF000000"/>
        <rFont val="Calibri"/>
      </rPr>
      <t xml:space="preserve"> is installed and version </t>
    </r>
    <r>
      <rPr>
        <b/>
        <sz val="11"/>
        <color rgb="FF000000"/>
        <rFont val="Calibri"/>
      </rPr>
      <t>1.5.2-6</t>
    </r>
    <r>
      <rPr>
        <sz val="11"/>
        <color rgb="FF000000"/>
        <rFont val="Calibri"/>
      </rPr>
      <t xml:space="preserve"> or later:</t>
    </r>
    <r>
      <rPr>
        <sz val="11"/>
        <color rgb="FF000000"/>
        <rFont val="Calibri"/>
      </rPr>
      <t xml:space="preserve">
</t>
    </r>
    <r>
      <rPr>
        <sz val="11"/>
        <color rgb="FF006096"/>
        <rFont val="Roboto Condensed"/>
      </rPr>
      <t># dpkg-query -s libpam-modules | grep -P -- '^(Status|Version)\b'</t>
    </r>
    <r>
      <rPr>
        <sz val="11"/>
        <color rgb="FF006096"/>
        <rFont val="Roboto Condensed"/>
      </rPr>
      <t xml:space="preserve">
</t>
    </r>
    <r>
      <rPr>
        <sz val="11"/>
        <color rgb="FF000000"/>
        <rFont val="Calibri"/>
      </rPr>
      <t xml:space="preserve">
</t>
    </r>
    <r>
      <rPr>
        <sz val="11"/>
        <color rgb="FF000000"/>
        <rFont val="Calibri"/>
      </rPr>
      <t>The output should be similar to:</t>
    </r>
    <r>
      <rPr>
        <sz val="11"/>
        <color rgb="FF000000"/>
        <rFont val="Calibri"/>
      </rPr>
      <t xml:space="preserve">
</t>
    </r>
    <r>
      <rPr>
        <sz val="11"/>
        <color rgb="FF006096"/>
        <rFont val="Roboto Condensed"/>
      </rPr>
      <t>Status: install ok installed</t>
    </r>
    <r>
      <rPr>
        <sz val="11"/>
        <color rgb="FF006096"/>
        <rFont val="Roboto Condensed"/>
      </rPr>
      <t xml:space="preserve">
</t>
    </r>
    <r>
      <rPr>
        <sz val="11"/>
        <color rgb="FF006096"/>
        <rFont val="Roboto Condensed"/>
      </rPr>
      <t>Version: 1.4.0-9</t>
    </r>
    <r>
      <rPr>
        <sz val="11"/>
        <color rgb="FF006096"/>
        <rFont val="Roboto Condensed"/>
      </rPr>
      <t xml:space="preserve">
</t>
    </r>
  </si>
  <si>
    <t>5.3.1.3</t>
  </si>
  <si>
    <r>
      <rPr>
        <sz val="11"/>
        <rFont val="Calibri"/>
      </rPr>
      <t>Ensure libpam-pwquality is installed</t>
    </r>
  </si>
  <si>
    <r>
      <rPr>
        <sz val="11"/>
        <color rgb="FF000000"/>
        <rFont val="Calibri"/>
      </rPr>
      <t xml:space="preserve">Run the following command to install </t>
    </r>
    <r>
      <rPr>
        <b/>
        <sz val="11"/>
        <color rgb="FF000000"/>
        <rFont val="Calibri"/>
      </rPr>
      <t>libpam-pwquality</t>
    </r>
    <r>
      <rPr>
        <sz val="11"/>
        <color rgb="FF000000"/>
        <rFont val="Calibri"/>
      </rPr>
      <t>:</t>
    </r>
    <r>
      <rPr>
        <sz val="11"/>
        <color rgb="FF000000"/>
        <rFont val="Calibri"/>
      </rPr>
      <t xml:space="preserve">
</t>
    </r>
    <r>
      <rPr>
        <sz val="11"/>
        <color rgb="FF006096"/>
        <rFont val="Roboto Condensed"/>
      </rPr>
      <t># apt install libpam-pwquality</t>
    </r>
    <r>
      <rPr>
        <sz val="11"/>
        <color rgb="FF006096"/>
        <rFont val="Roboto Condensed"/>
      </rPr>
      <t xml:space="preserve">
</t>
    </r>
  </si>
  <si>
    <r>
      <rPr>
        <b/>
        <sz val="11"/>
        <color rgb="FF000000"/>
        <rFont val="Calibri"/>
      </rPr>
      <t>libpwquality</t>
    </r>
    <r>
      <rPr>
        <sz val="11"/>
        <color rgb="FF000000"/>
        <rFont val="Calibri"/>
      </rPr>
      <t xml:space="preserve"> provides common functions for password quality checking and scoring them based on their apparent randomness. The library also provides a function for generating random passwords with good pronounceability.</t>
    </r>
    <r>
      <rPr>
        <sz val="11"/>
        <color rgb="FF000000"/>
        <rFont val="Calibri"/>
      </rPr>
      <t xml:space="preserve">
</t>
    </r>
    <r>
      <rPr>
        <sz val="11"/>
        <color rgb="FF000000"/>
        <rFont val="Calibri"/>
      </rPr>
      <t xml:space="preserve">This module can be plugged into the password stack of a given service to provide some plug-in strength-checking for passwords. The code was originally based on </t>
    </r>
    <r>
      <rPr>
        <b/>
        <sz val="11"/>
        <color rgb="FF000000"/>
        <rFont val="Calibri"/>
      </rPr>
      <t>pam_cracklib</t>
    </r>
    <r>
      <rPr>
        <sz val="11"/>
        <color rgb="FF000000"/>
        <rFont val="Calibri"/>
      </rPr>
      <t xml:space="preserve"> module and the module is backwards compatible with its options.</t>
    </r>
  </si>
  <si>
    <r>
      <rPr>
        <sz val="11"/>
        <color rgb="FF000000"/>
        <rFont val="Calibri"/>
      </rPr>
      <t xml:space="preserve">Run the following command to verify </t>
    </r>
    <r>
      <rPr>
        <b/>
        <sz val="11"/>
        <color rgb="FF000000"/>
        <rFont val="Calibri"/>
      </rPr>
      <t>libpam-pwquality</t>
    </r>
    <r>
      <rPr>
        <sz val="11"/>
        <color rgb="FF000000"/>
        <rFont val="Calibri"/>
      </rPr>
      <t xml:space="preserve"> is installed:</t>
    </r>
    <r>
      <rPr>
        <sz val="11"/>
        <color rgb="FF000000"/>
        <rFont val="Calibri"/>
      </rPr>
      <t xml:space="preserve">
</t>
    </r>
    <r>
      <rPr>
        <sz val="11"/>
        <color rgb="FF006096"/>
        <rFont val="Roboto Condensed"/>
      </rPr>
      <t># dpkg-query -s libpam-pwquality | grep -P -- '^(Status|Version)\b'</t>
    </r>
    <r>
      <rPr>
        <sz val="11"/>
        <color rgb="FF006096"/>
        <rFont val="Roboto Condensed"/>
      </rPr>
      <t xml:space="preserve">
</t>
    </r>
    <r>
      <rPr>
        <sz val="11"/>
        <color rgb="FF000000"/>
        <rFont val="Calibri"/>
      </rPr>
      <t xml:space="preserve">
</t>
    </r>
    <r>
      <rPr>
        <sz val="11"/>
        <color rgb="FF000000"/>
        <rFont val="Calibri"/>
      </rPr>
      <t>The output should be similar to:</t>
    </r>
    <r>
      <rPr>
        <sz val="11"/>
        <color rgb="FF000000"/>
        <rFont val="Calibri"/>
      </rPr>
      <t xml:space="preserve">
</t>
    </r>
    <r>
      <rPr>
        <sz val="11"/>
        <color rgb="FF006096"/>
        <rFont val="Roboto Condensed"/>
      </rPr>
      <t>Status: install ok installed</t>
    </r>
    <r>
      <rPr>
        <sz val="11"/>
        <color rgb="FF006096"/>
        <rFont val="Roboto Condensed"/>
      </rPr>
      <t xml:space="preserve">
</t>
    </r>
    <r>
      <rPr>
        <sz val="11"/>
        <color rgb="FF006096"/>
        <rFont val="Roboto Condensed"/>
      </rPr>
      <t>Version: 1.4.4-1</t>
    </r>
    <r>
      <rPr>
        <sz val="11"/>
        <color rgb="FF006096"/>
        <rFont val="Roboto Condensed"/>
      </rPr>
      <t xml:space="preserve">
</t>
    </r>
  </si>
  <si>
    <t>Configure pam-auth-update profiles</t>
  </si>
  <si>
    <t>5.3.2.1</t>
  </si>
  <si>
    <r>
      <rPr>
        <sz val="11"/>
        <rFont val="Calibri"/>
      </rPr>
      <t>Ensure pam_unix module is enabled</t>
    </r>
  </si>
  <si>
    <r>
      <rPr>
        <sz val="11"/>
        <color rgb="FF000000"/>
        <rFont val="Calibri"/>
      </rPr>
      <t xml:space="preserve">Run the following command to enable the </t>
    </r>
    <r>
      <rPr>
        <b/>
        <sz val="11"/>
        <color rgb="FF000000"/>
        <rFont val="Calibri"/>
      </rPr>
      <t>pam_unix</t>
    </r>
    <r>
      <rPr>
        <sz val="11"/>
        <color rgb="FF000000"/>
        <rFont val="Calibri"/>
      </rPr>
      <t xml:space="preserve"> module: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a site specific custom profile is being used in your environment to configure PAM that includes the configuration for the </t>
    </r>
    <r>
      <rPr>
        <b/>
        <sz val="11"/>
        <color rgb="FF000000"/>
        <rFont val="Calibri"/>
      </rPr>
      <t>pam_faillock</t>
    </r>
    <r>
      <rPr>
        <sz val="11"/>
        <color rgb="FF000000"/>
        <rFont val="Calibri"/>
      </rPr>
      <t xml:space="preserve"> module, enable that module instead</t>
    </r>
  </si>
  <si>
    <r>
      <rPr>
        <b/>
        <sz val="11"/>
        <color rgb="FF000000"/>
        <rFont val="Calibri"/>
      </rPr>
      <t>pam_unix</t>
    </r>
    <r>
      <rPr>
        <sz val="11"/>
        <color rgb="FF000000"/>
        <rFont val="Calibri"/>
      </rPr>
      <t xml:space="preserve"> is the standard Unix authentication module. It uses standard calls from the system's libraries to retrieve and set account information as well as authentication. Usually this is obtained from the </t>
    </r>
    <r>
      <rPr>
        <b/>
        <sz val="11"/>
        <color rgb="FF000000"/>
        <rFont val="Calibri"/>
      </rPr>
      <t>/etc/passwd</t>
    </r>
    <r>
      <rPr>
        <sz val="11"/>
        <color rgb="FF000000"/>
        <rFont val="Calibri"/>
      </rPr>
      <t xml:space="preserve"> and if shadow is enabled, the </t>
    </r>
    <r>
      <rPr>
        <b/>
        <sz val="11"/>
        <color rgb="FF000000"/>
        <rFont val="Calibri"/>
      </rPr>
      <t>/etc/shadow</t>
    </r>
    <r>
      <rPr>
        <sz val="11"/>
        <color rgb="FF000000"/>
        <rFont val="Calibri"/>
      </rPr>
      <t xml:space="preserve"> file as well.</t>
    </r>
    <r>
      <rPr>
        <sz val="11"/>
        <color rgb="FF000000"/>
        <rFont val="Calibri"/>
      </rPr>
      <t xml:space="preserve">
</t>
    </r>
    <r>
      <rPr>
        <sz val="11"/>
        <color rgb="FF000000"/>
        <rFont val="Calibri"/>
      </rPr>
      <t xml:space="preserve">The account component performs the task of establishing the status of the user's account and password based on the following shadow elements: </t>
    </r>
    <r>
      <rPr>
        <b/>
        <sz val="11"/>
        <color rgb="FF000000"/>
        <rFont val="Calibri"/>
      </rPr>
      <t>expire</t>
    </r>
    <r>
      <rPr>
        <sz val="11"/>
        <color rgb="FF000000"/>
        <rFont val="Calibri"/>
      </rPr>
      <t xml:space="preserve">, </t>
    </r>
    <r>
      <rPr>
        <b/>
        <sz val="11"/>
        <color rgb="FF000000"/>
        <rFont val="Calibri"/>
      </rPr>
      <t>last_change</t>
    </r>
    <r>
      <rPr>
        <sz val="11"/>
        <color rgb="FF000000"/>
        <rFont val="Calibri"/>
      </rPr>
      <t xml:space="preserve">, </t>
    </r>
    <r>
      <rPr>
        <b/>
        <sz val="11"/>
        <color rgb="FF000000"/>
        <rFont val="Calibri"/>
      </rPr>
      <t>max_change</t>
    </r>
    <r>
      <rPr>
        <sz val="11"/>
        <color rgb="FF000000"/>
        <rFont val="Calibri"/>
      </rPr>
      <t xml:space="preserve">, </t>
    </r>
    <r>
      <rPr>
        <b/>
        <sz val="11"/>
        <color rgb="FF000000"/>
        <rFont val="Calibri"/>
      </rPr>
      <t>min_change</t>
    </r>
    <r>
      <rPr>
        <sz val="11"/>
        <color rgb="FF000000"/>
        <rFont val="Calibri"/>
      </rPr>
      <t xml:space="preserve">, </t>
    </r>
    <r>
      <rPr>
        <b/>
        <sz val="11"/>
        <color rgb="FF000000"/>
        <rFont val="Calibri"/>
      </rPr>
      <t>warn_change</t>
    </r>
    <r>
      <rPr>
        <sz val="11"/>
        <color rgb="FF000000"/>
        <rFont val="Calibri"/>
      </rPr>
      <t xml:space="preserve">. In the case of the latter, it may offer advice to the user on changing their password or, through the </t>
    </r>
    <r>
      <rPr>
        <b/>
        <sz val="11"/>
        <color rgb="FF000000"/>
        <rFont val="Calibri"/>
      </rPr>
      <t>PAM_AUTHTOKEN_REQD</t>
    </r>
    <r>
      <rPr>
        <sz val="11"/>
        <color rgb="FF000000"/>
        <rFont val="Calibri"/>
      </rPr>
      <t xml:space="preserve"> return, delay giving service to the user until they have established a new password. The entries listed above are documented in the shadow(5) manual page. Should the user's record not contain one or more of these entries, the corresponding shadow check is not performed.</t>
    </r>
    <r>
      <rPr>
        <sz val="11"/>
        <color rgb="FF000000"/>
        <rFont val="Calibri"/>
      </rPr>
      <t xml:space="preserve">
</t>
    </r>
    <r>
      <rPr>
        <sz val="11"/>
        <color rgb="FF000000"/>
        <rFont val="Calibri"/>
      </rPr>
      <t>The authentication component performs the task of checking the users credentials (password). The default action of this module is to not permit the user access to a service if their official password is blank.</t>
    </r>
  </si>
  <si>
    <r>
      <rPr>
        <sz val="11"/>
        <color rgb="FF000000"/>
        <rFont val="Calibri"/>
      </rPr>
      <t xml:space="preserve">Run the following command to verify that </t>
    </r>
    <r>
      <rPr>
        <b/>
        <sz val="11"/>
        <color rgb="FF000000"/>
        <rFont val="Calibri"/>
      </rPr>
      <t>pam_unix</t>
    </r>
    <r>
      <rPr>
        <sz val="11"/>
        <color rgb="FF000000"/>
        <rFont val="Calibri"/>
      </rPr>
      <t xml:space="preserve"> is enabled:</t>
    </r>
    <r>
      <rPr>
        <sz val="11"/>
        <color rgb="FF000000"/>
        <rFont val="Calibri"/>
      </rPr>
      <t xml:space="preserve">
</t>
    </r>
    <r>
      <rPr>
        <sz val="11"/>
        <color rgb="FF006096"/>
        <rFont val="Roboto Condensed"/>
      </rPr>
      <t># grep -P -- '\bpam_unix\.so\b' /etc/pam.d/common-{account,session,auth,password}</t>
    </r>
    <r>
      <rPr>
        <sz val="11"/>
        <color rgb="FF006096"/>
        <rFont val="Roboto Condensed"/>
      </rPr>
      <t xml:space="preserve">
</t>
    </r>
    <r>
      <rPr>
        <sz val="11"/>
        <color rgb="FF000000"/>
        <rFont val="Calibri"/>
      </rPr>
      <t xml:space="preserve">
</t>
    </r>
    <r>
      <rPr>
        <sz val="11"/>
        <color rgb="FF000000"/>
        <rFont val="Calibri"/>
      </rPr>
      <t>Output should be simular to:</t>
    </r>
    <r>
      <rPr>
        <sz val="11"/>
        <color rgb="FF000000"/>
        <rFont val="Calibri"/>
      </rPr>
      <t xml:space="preserve">
</t>
    </r>
    <r>
      <rPr>
        <sz val="11"/>
        <color rgb="FF006096"/>
        <rFont val="Roboto Condensed"/>
      </rPr>
      <t>/etc/pam.d/common-account:account   [success=1 new_authtok_reqd=done default=ignore]   pam_unix.so</t>
    </r>
    <r>
      <rPr>
        <sz val="11"/>
        <color rgb="FF006096"/>
        <rFont val="Roboto Condensed"/>
      </rPr>
      <t xml:space="preserve">
</t>
    </r>
    <r>
      <rPr>
        <sz val="11"/>
        <color rgb="FF006096"/>
        <rFont val="Roboto Condensed"/>
      </rPr>
      <t>/etc/pam.d/common-session:session   required   pam_unix.so</t>
    </r>
    <r>
      <rPr>
        <sz val="11"/>
        <color rgb="FF006096"/>
        <rFont val="Roboto Condensed"/>
      </rPr>
      <t xml:space="preserve">
</t>
    </r>
    <r>
      <rPr>
        <sz val="11"/>
        <color rgb="FF006096"/>
        <rFont val="Roboto Condensed"/>
      </rPr>
      <t>/etc/pam.d/common-auth:auth   [success=2 default=ignore]   pam_unix.so try_first_pass</t>
    </r>
    <r>
      <rPr>
        <sz val="11"/>
        <color rgb="FF006096"/>
        <rFont val="Roboto Condensed"/>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</si>
  <si>
    <t>5.3.2.2</t>
  </si>
  <si>
    <r>
      <rPr>
        <sz val="11"/>
        <rFont val="Calibri"/>
      </rPr>
      <t>Ensure pam_faillock module is enabled</t>
    </r>
  </si>
  <si>
    <r>
      <rPr>
        <sz val="11"/>
        <color rgb="FF000000"/>
        <rFont val="Calibri"/>
      </rPr>
      <t xml:space="preserve">Create two pam-auth-update profiles in </t>
    </r>
    <r>
      <rPr>
        <b/>
        <sz val="11"/>
        <color rgb="FF000000"/>
        <rFont val="Calibri"/>
      </rPr>
      <t>/usr/share/pam-configs/</t>
    </r>
    <r>
      <rPr>
        <sz val="11"/>
        <color rgb="FF000000"/>
        <rFont val="Calibri"/>
      </rPr>
      <t>:</t>
    </r>
    <r>
      <rPr>
        <sz val="11"/>
        <color rgb="FF000000"/>
        <rFont val="Calibri"/>
      </rPr>
      <t xml:space="preserve">
</t>
    </r>
    <r>
      <rPr>
        <sz val="11"/>
        <color rgb="FF000000"/>
        <rFont val="Calibri"/>
      </rPr>
      <t>Create the first profile with the following lines:</t>
    </r>
    <r>
      <rPr>
        <sz val="11"/>
        <color rgb="FF000000"/>
        <rFont val="Calibri"/>
      </rPr>
      <t xml:space="preserve">
</t>
    </r>
    <r>
      <rPr>
        <sz val="11"/>
        <color rgb="FF006096"/>
        <rFont val="Roboto Condensed"/>
      </rPr>
      <t>Name: Enable pam_faillock to deny access</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0</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[default=die]                   pam_faillock.so authfail</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Enable pam_faillock to deny access' 'Default: yes' 'Priority: 0' 'Auth-Type: Primary' 'Auth:' '        [default=die]                   pam_faillock.so authfail') </t>
    </r>
    <r>
      <rPr>
        <sz val="11"/>
        <color rgb="FF006096"/>
        <rFont val="Roboto Condensed"/>
      </rPr>
      <t xml:space="preserve">
</t>
    </r>
    <r>
      <rPr>
        <sz val="11"/>
        <color rgb="FF006096"/>
        <rFont val="Roboto Condensed"/>
      </rPr>
      <t xml:space="preserve">   printf '%s\n' "${arr[@]}" &gt; /usr/share/pam-configs/faillock</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Create the second profile with the following lines:</t>
    </r>
    <r>
      <rPr>
        <sz val="11"/>
        <color rgb="FF000000"/>
        <rFont val="Calibri"/>
      </rPr>
      <t xml:space="preserve">
</t>
    </r>
    <r>
      <rPr>
        <sz val="11"/>
        <color rgb="FF006096"/>
        <rFont val="Roboto Condensed"/>
      </rPr>
      <t>Name: Notify of failed login attempts and reset count upon success</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requisite                       pam_faillock.so preauth</t>
    </r>
    <r>
      <rPr>
        <sz val="11"/>
        <color rgb="FF006096"/>
        <rFont val="Roboto Condensed"/>
      </rPr>
      <t xml:space="preserve">
</t>
    </r>
    <r>
      <rPr>
        <sz val="11"/>
        <color rgb="FF006096"/>
        <rFont val="Roboto Condensed"/>
      </rPr>
      <t>Account-Type: Primary</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required                        pam_faillock.so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Notify of failed login attempts and reset count upon success' 'Default: yes' 'Priority: 1024' 'Auth-Type: Primary' 'Auth:' '        requisite                       pam_faillock.so preauth' 'Account-Type: Primary' 'Account:' '        required                        pam_faillock.so') </t>
    </r>
    <r>
      <rPr>
        <sz val="11"/>
        <color rgb="FF006096"/>
        <rFont val="Roboto Condensed"/>
      </rPr>
      <t xml:space="preserve">
</t>
    </r>
    <r>
      <rPr>
        <sz val="11"/>
        <color rgb="FF006096"/>
        <rFont val="Roboto Condensed"/>
      </rPr>
      <t xml:space="preserve">   printf '%s\n' "${arr[@]}" &gt; /usr/share/pam-configs/faillock_notify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common-auth</t>
    </r>
    <r>
      <rPr>
        <sz val="11"/>
        <color rgb="FF000000"/>
        <rFont val="Calibri"/>
      </rPr>
      <t xml:space="preserve"> and </t>
    </r>
    <r>
      <rPr>
        <b/>
        <sz val="11"/>
        <color rgb="FF000000"/>
        <rFont val="Calibri"/>
      </rPr>
      <t>common-account</t>
    </r>
    <r>
      <rPr>
        <sz val="11"/>
        <color rgb="FF000000"/>
        <rFont val="Calibri"/>
      </rPr>
      <t xml:space="preserve"> PAM files with the new profiles:</t>
    </r>
    <r>
      <rPr>
        <sz val="11"/>
        <color rgb="FF000000"/>
        <rFont val="Calibri"/>
      </rPr>
      <t xml:space="preserve">
</t>
    </r>
    <r>
      <rPr>
        <sz val="11"/>
        <color rgb="FF006096"/>
        <rFont val="Roboto Condensed"/>
      </rPr>
      <t># pam-auth-update --enable &lt;profile_filename&gt;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faillock</t>
    </r>
    <r>
      <rPr>
        <sz val="11"/>
        <color rgb="FF006096"/>
        <rFont val="Roboto Condensed"/>
      </rPr>
      <t xml:space="preserve">
</t>
    </r>
    <r>
      <rPr>
        <sz val="11"/>
        <color rgb="FF006096"/>
        <rFont val="Roboto Condensed"/>
      </rPr>
      <t># pam-auth-update --enable faillock_notify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pam_faillock</t>
    </r>
    <r>
      <rPr>
        <sz val="11"/>
        <color rgb="FF000000"/>
        <rFont val="Calibri"/>
      </rPr>
      <t xml:space="preserve"> module, enable that module instead</t>
    </r>
  </si>
  <si>
    <r>
      <rPr>
        <sz val="11"/>
        <color rgb="FF000000"/>
        <rFont val="Calibri"/>
      </rPr>
      <t xml:space="preserve">The </t>
    </r>
    <r>
      <rPr>
        <b/>
        <sz val="11"/>
        <color rgb="FF000000"/>
        <rFont val="Calibri"/>
      </rPr>
      <t>pam_faillock.so</t>
    </r>
    <r>
      <rPr>
        <sz val="11"/>
        <color rgb="FF000000"/>
        <rFont val="Calibri"/>
      </rPr>
      <t xml:space="preserve"> module maintains a list of failed authentication attempts per user during a specified interval and locks the account in case there were more than the configured number of consecutive failed authentications (this is defined by the </t>
    </r>
    <r>
      <rPr>
        <b/>
        <sz val="11"/>
        <color rgb="FF000000"/>
        <rFont val="Calibri"/>
      </rPr>
      <t>deny</t>
    </r>
    <r>
      <rPr>
        <sz val="11"/>
        <color rgb="FF000000"/>
        <rFont val="Calibri"/>
      </rPr>
      <t xml:space="preserve"> parameter in the faillock configuration). It stores the failure records into per-user files in the tally directory.</t>
    </r>
  </si>
  <si>
    <r>
      <rPr>
        <sz val="11"/>
        <color rgb="FF000000"/>
        <rFont val="Calibri"/>
      </rPr>
      <t xml:space="preserve">Run the following commands to verify that </t>
    </r>
    <r>
      <rPr>
        <b/>
        <sz val="11"/>
        <color rgb="FF000000"/>
        <rFont val="Calibri"/>
      </rPr>
      <t>pam_faillock</t>
    </r>
    <r>
      <rPr>
        <sz val="11"/>
        <color rgb="FF000000"/>
        <rFont val="Calibri"/>
      </rPr>
      <t xml:space="preserve"> is enabled:</t>
    </r>
    <r>
      <rPr>
        <sz val="11"/>
        <color rgb="FF000000"/>
        <rFont val="Calibri"/>
      </rPr>
      <t xml:space="preserve">
</t>
    </r>
    <r>
      <rPr>
        <sz val="11"/>
        <color rgb="FF006096"/>
        <rFont val="Roboto Condensed"/>
      </rPr>
      <t># grep -P -- '\bpam_faillock\.so\b' /etc/pam.d/common-{auth,account}</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/etc/pam.d/common-auth:auth     requisite                       pam_faillock.so preauth</t>
    </r>
    <r>
      <rPr>
        <sz val="11"/>
        <color rgb="FF006096"/>
        <rFont val="Roboto Condensed"/>
      </rPr>
      <t xml:space="preserve">
</t>
    </r>
    <r>
      <rPr>
        <sz val="11"/>
        <color rgb="FF006096"/>
        <rFont val="Roboto Condensed"/>
      </rPr>
      <t>/etc/pam.d/common-auth:auth     [default=die]                   pam_faillock.so authfail</t>
    </r>
    <r>
      <rPr>
        <sz val="11"/>
        <color rgb="FF006096"/>
        <rFont val="Roboto Condensed"/>
      </rPr>
      <t xml:space="preserve">
</t>
    </r>
    <r>
      <rPr>
        <sz val="11"/>
        <color rgb="FF006096"/>
        <rFont val="Roboto Condensed"/>
      </rPr>
      <t>/etc/pam.d/common-account:account       required                        pam_faillock.so</t>
    </r>
    <r>
      <rPr>
        <sz val="11"/>
        <color rgb="FF006096"/>
        <rFont val="Roboto Condensed"/>
      </rPr>
      <t xml:space="preserve">
</t>
    </r>
  </si>
  <si>
    <t>5.3.2.3</t>
  </si>
  <si>
    <r>
      <rPr>
        <sz val="11"/>
        <rFont val="Calibri"/>
      </rPr>
      <t>Ensure pam_pwquality module is enabled</t>
    </r>
  </si>
  <si>
    <r>
      <rPr>
        <sz val="11"/>
        <color rgb="FF000000"/>
        <rFont val="Calibri"/>
      </rPr>
      <t xml:space="preserve">Run the following script to verify the </t>
    </r>
    <r>
      <rPr>
        <b/>
        <sz val="11"/>
        <color rgb="FF000000"/>
        <rFont val="Calibri"/>
      </rPr>
      <t>pam_pwquality.so</t>
    </r>
    <r>
      <rPr>
        <sz val="11"/>
        <color rgb="FF000000"/>
        <rFont val="Calibri"/>
      </rPr>
      <t xml:space="preserve"> line exists in a </t>
    </r>
    <r>
      <rPr>
        <b/>
        <sz val="11"/>
        <color rgb="FF000000"/>
        <rFont val="Calibri"/>
      </rPr>
      <t>pam-auth-update</t>
    </r>
    <r>
      <rPr>
        <sz val="11"/>
        <color rgb="FF000000"/>
        <rFont val="Calibri"/>
      </rPr>
      <t xml:space="preserve"> profile:</t>
    </r>
    <r>
      <rPr>
        <sz val="11"/>
        <color rgb="FF000000"/>
        <rFont val="Calibri"/>
      </rPr>
      <t xml:space="preserve">
</t>
    </r>
    <r>
      <rPr>
        <sz val="11"/>
        <color rgb="FF006096"/>
        <rFont val="Roboto Condensed"/>
      </rPr>
      <t># grep -P -- '\bpam_pwquality\.so\b' /usr/share/pam-configs/*</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/usr/share/pam-configs/pwquality:       requisite                       pam_pwquality.so retry=3</t>
    </r>
    <r>
      <rPr>
        <sz val="11"/>
        <color rgb="FF006096"/>
        <rFont val="Roboto Condensed"/>
      </rPr>
      <t xml:space="preserve">
</t>
    </r>
    <r>
      <rPr>
        <sz val="11"/>
        <color rgb="FF006096"/>
        <rFont val="Roboto Condensed"/>
      </rPr>
      <t>/usr/share/pam-configs/pwquality:       requisite                       pam_pwquality.so retry=3</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returned:</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returned profile:</t>
    </r>
    <r>
      <rPr>
        <sz val="11"/>
        <color rgb="FF000000"/>
        <rFont val="Calibri"/>
      </rPr>
      <t xml:space="preserve">
</t>
    </r>
    <r>
      <rPr>
        <sz val="11"/>
        <color rgb="FF006096"/>
        <rFont val="Roboto Condensed"/>
      </rPr>
      <t># pam-auth-update --enable {PROFILE_NAME}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pwquality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t>
    </r>
    <r>
      <rPr>
        <b/>
        <sz val="11"/>
        <color rgb="FF000000"/>
        <rFont val="Calibri"/>
      </rPr>
      <t>NOT</t>
    </r>
    <r>
      <rPr>
        <sz val="11"/>
        <color rgb="FF000000"/>
        <rFont val="Calibri"/>
      </rPr>
      <t xml:space="preserve"> returned:</t>
    </r>
    <r>
      <rPr>
        <sz val="11"/>
        <color rgb="FF000000"/>
        <rFont val="Calibri"/>
      </rPr>
      <t xml:space="preserve">
</t>
    </r>
    <r>
      <rPr>
        <sz val="11"/>
        <color rgb="FF000000"/>
        <rFont val="Calibri"/>
      </rPr>
      <t xml:space="preserve">Run the following script to create a </t>
    </r>
    <r>
      <rPr>
        <b/>
        <sz val="11"/>
        <color rgb="FF000000"/>
        <rFont val="Calibri"/>
      </rPr>
      <t>pam-auth-update</t>
    </r>
    <r>
      <rPr>
        <sz val="11"/>
        <color rgb="FF000000"/>
        <rFont val="Calibri"/>
      </rPr>
      <t xml:space="preserve"> profile for </t>
    </r>
    <r>
      <rPr>
        <b/>
        <sz val="11"/>
        <color rgb="FF000000"/>
        <rFont val="Calibri"/>
      </rPr>
      <t>pwquality</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Pwquality password strength checking' 'Default: yes' 'Priority: 1024' 'Conflicts: cracklib' 'Password-Type: Primary' 'Password:' '        requisite                       pam_pwquality.so retry=3' 'Password-Initial:' 'requisite')</t>
    </r>
    <r>
      <rPr>
        <sz val="11"/>
        <color rgb="FF006096"/>
        <rFont val="Roboto Condensed"/>
      </rPr>
      <t xml:space="preserve">
</t>
    </r>
    <r>
      <rPr>
        <sz val="11"/>
        <color rgb="FF006096"/>
        <rFont val="Roboto Condensed"/>
      </rPr>
      <t xml:space="preserve">   printf '%s\n' "${arr[@]}" &gt; /usr/share/pam-configs/pwquality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t>
    </r>
    <r>
      <rPr>
        <b/>
        <sz val="11"/>
        <color rgb="FF000000"/>
        <rFont val="Calibri"/>
      </rPr>
      <t>pwquality</t>
    </r>
    <r>
      <rPr>
        <sz val="11"/>
        <color rgb="FF000000"/>
        <rFont val="Calibri"/>
      </rPr>
      <t xml:space="preserve"> profile:</t>
    </r>
    <r>
      <rPr>
        <sz val="11"/>
        <color rgb="FF000000"/>
        <rFont val="Calibri"/>
      </rPr>
      <t xml:space="preserve">
</t>
    </r>
    <r>
      <rPr>
        <sz val="11"/>
        <color rgb="FF006096"/>
        <rFont val="Roboto Condensed"/>
      </rPr>
      <t># pam-auth-update --enable pwquality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pam_pwquality</t>
    </r>
    <r>
      <rPr>
        <sz val="11"/>
        <color rgb="FF000000"/>
        <rFont val="Calibri"/>
      </rPr>
      <t xml:space="preserve"> module, enable that module instead</t>
    </r>
  </si>
  <si>
    <r>
      <rPr>
        <sz val="11"/>
        <color rgb="FF000000"/>
        <rFont val="Calibri"/>
      </rPr>
      <t xml:space="preserve">The </t>
    </r>
    <r>
      <rPr>
        <b/>
        <sz val="11"/>
        <color rgb="FF000000"/>
        <rFont val="Calibri"/>
      </rPr>
      <t>pam_pwquality.so</t>
    </r>
    <r>
      <rPr>
        <sz val="11"/>
        <color rgb="FF000000"/>
        <rFont val="Calibri"/>
      </rPr>
      <t xml:space="preserve"> module performs password quality checking. This module can be plugged into the password stack of a given service to provide strength-checking for passwords. The code was originally based on pam_cracklib module and the module is backwards compatible with its options.</t>
    </r>
    <r>
      <rPr>
        <sz val="11"/>
        <color rgb="FF000000"/>
        <rFont val="Calibri"/>
      </rPr>
      <t xml:space="preserve">
</t>
    </r>
    <r>
      <rPr>
        <sz val="11"/>
        <color rgb="FF000000"/>
        <rFont val="Calibri"/>
      </rPr>
      <t>The action of this module is to prompt the user for a password and check its strength against a system dictionary and a set of rules for identifying poor choices.</t>
    </r>
    <r>
      <rPr>
        <sz val="11"/>
        <color rgb="FF000000"/>
        <rFont val="Calibri"/>
      </rPr>
      <t xml:space="preserve">
</t>
    </r>
    <r>
      <rPr>
        <sz val="11"/>
        <color rgb="FF000000"/>
        <rFont val="Calibri"/>
      </rPr>
      <t>The first action is to prompt for a single password, check its strength and then, if it is considered strong, prompt for the password a second time (to verify that it was typed correctly on the first occasion). All being well, the password is passed on to subsequent modules to be installed as the new authentication token.</t>
    </r>
  </si>
  <si>
    <r>
      <rPr>
        <sz val="11"/>
        <color rgb="FF000000"/>
        <rFont val="Calibri"/>
      </rPr>
      <t>Run the following command to verify that pam_pwhistory is enabled:</t>
    </r>
    <r>
      <rPr>
        <sz val="11"/>
        <color rgb="FF000000"/>
        <rFont val="Calibri"/>
      </rPr>
      <t xml:space="preserve">
</t>
    </r>
    <r>
      <rPr>
        <sz val="11"/>
        <color rgb="FF006096"/>
        <rFont val="Roboto Condensed"/>
      </rPr>
      <t># grep -P -- '\bpam_pwquality\.so\b'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pam_pwquality.so retry=3</t>
    </r>
    <r>
      <rPr>
        <sz val="11"/>
        <color rgb="FF006096"/>
        <rFont val="Roboto Condensed"/>
      </rPr>
      <t xml:space="preserve">
</t>
    </r>
  </si>
  <si>
    <t>5.3.2.4</t>
  </si>
  <si>
    <r>
      <rPr>
        <sz val="11"/>
        <rFont val="Calibri"/>
      </rPr>
      <t>Ensure pam_pwhistory module is enabled</t>
    </r>
  </si>
  <si>
    <r>
      <rPr>
        <sz val="11"/>
        <color rgb="FF000000"/>
        <rFont val="Calibri"/>
      </rPr>
      <t xml:space="preserve">Run the following script to verify the </t>
    </r>
    <r>
      <rPr>
        <b/>
        <sz val="11"/>
        <color rgb="FF000000"/>
        <rFont val="Calibri"/>
      </rPr>
      <t>pam_pwquality.so</t>
    </r>
    <r>
      <rPr>
        <sz val="11"/>
        <color rgb="FF000000"/>
        <rFont val="Calibri"/>
      </rPr>
      <t xml:space="preserve"> line exists in a </t>
    </r>
    <r>
      <rPr>
        <b/>
        <sz val="11"/>
        <color rgb="FF000000"/>
        <rFont val="Calibri"/>
      </rPr>
      <t>pam-auth-update</t>
    </r>
    <r>
      <rPr>
        <sz val="11"/>
        <color rgb="FF000000"/>
        <rFont val="Calibri"/>
      </rPr>
      <t xml:space="preserve"> profile:</t>
    </r>
    <r>
      <rPr>
        <sz val="11"/>
        <color rgb="FF000000"/>
        <rFont val="Calibri"/>
      </rPr>
      <t xml:space="preserve">
</t>
    </r>
    <r>
      <rPr>
        <sz val="11"/>
        <color rgb="FF006096"/>
        <rFont val="Roboto Condensed"/>
      </rPr>
      <t># grep -P -- '\bpam_pwhistory\.so\b' /usr/share/pam-configs/*</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/usr/share/pam-configs/pwhistory:   requisite   pam_pwhistory.so remember=24 enforce_for_root try_first_pass use_authtok</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returned:</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returned profile:</t>
    </r>
    <r>
      <rPr>
        <sz val="11"/>
        <color rgb="FF000000"/>
        <rFont val="Calibri"/>
      </rPr>
      <t xml:space="preserve">
</t>
    </r>
    <r>
      <rPr>
        <sz val="11"/>
        <color rgb="FF006096"/>
        <rFont val="Roboto Condensed"/>
      </rPr>
      <t># pam-auth-update --enable {PROFILE_NAME}</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pwhistory</t>
    </r>
    <r>
      <rPr>
        <sz val="11"/>
        <color rgb="FF006096"/>
        <rFont val="Roboto Condensed"/>
      </rPr>
      <t xml:space="preserve">
</t>
    </r>
    <r>
      <rPr>
        <sz val="11"/>
        <color rgb="FF000000"/>
        <rFont val="Calibri"/>
      </rPr>
      <t xml:space="preserve">
</t>
    </r>
    <r>
      <rPr>
        <b/>
        <sz val="11"/>
        <color rgb="FF000000"/>
        <rFont val="Calibri"/>
      </rPr>
      <t>- IF -</t>
    </r>
    <r>
      <rPr>
        <sz val="11"/>
        <color rgb="FF000000"/>
        <rFont val="Calibri"/>
      </rPr>
      <t xml:space="preserve"> similar output is </t>
    </r>
    <r>
      <rPr>
        <b/>
        <sz val="11"/>
        <color rgb="FF000000"/>
        <rFont val="Calibri"/>
      </rPr>
      <t>NOT</t>
    </r>
    <r>
      <rPr>
        <sz val="11"/>
        <color rgb="FF000000"/>
        <rFont val="Calibri"/>
      </rPr>
      <t xml:space="preserve"> returned:</t>
    </r>
    <r>
      <rPr>
        <sz val="11"/>
        <color rgb="FF000000"/>
        <rFont val="Calibri"/>
      </rPr>
      <t xml:space="preserve">
</t>
    </r>
    <r>
      <rPr>
        <sz val="11"/>
        <color rgb="FF000000"/>
        <rFont val="Calibri"/>
      </rPr>
      <t xml:space="preserve">Run the following script to create a </t>
    </r>
    <r>
      <rPr>
        <b/>
        <sz val="11"/>
        <color rgb="FF000000"/>
        <rFont val="Calibri"/>
      </rPr>
      <t>pam-auth-update</t>
    </r>
    <r>
      <rPr>
        <sz val="11"/>
        <color rgb="FF000000"/>
        <rFont val="Calibri"/>
      </rPr>
      <t xml:space="preserve"> profile for </t>
    </r>
    <r>
      <rPr>
        <b/>
        <sz val="11"/>
        <color rgb="FF000000"/>
        <rFont val="Calibri"/>
      </rPr>
      <t>pwhistory</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arr=('Name: pwhistory password history checking' 'Default: yes' 'Priority: 1024' 'Password-Type: Primary' 'Password:' '        requisite                       pam_pwhistory.so remember=24 enforce_for_root try_first_pass use_authtok')</t>
    </r>
    <r>
      <rPr>
        <sz val="11"/>
        <color rgb="FF006096"/>
        <rFont val="Roboto Condensed"/>
      </rPr>
      <t xml:space="preserve">
</t>
    </r>
    <r>
      <rPr>
        <sz val="11"/>
        <color rgb="FF006096"/>
        <rFont val="Roboto Condensed"/>
      </rPr>
      <t xml:space="preserve">   printf '%s\n' "${arr[@]}" &gt; /usr/share/pam-configs/pwhistory</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Run the following command to update </t>
    </r>
    <r>
      <rPr>
        <b/>
        <sz val="11"/>
        <color rgb="FF000000"/>
        <rFont val="Calibri"/>
      </rPr>
      <t>/etc/pam.d/common-password</t>
    </r>
    <r>
      <rPr>
        <sz val="11"/>
        <color rgb="FF000000"/>
        <rFont val="Calibri"/>
      </rPr>
      <t xml:space="preserve"> with the </t>
    </r>
    <r>
      <rPr>
        <b/>
        <sz val="11"/>
        <color rgb="FF000000"/>
        <rFont val="Calibri"/>
      </rPr>
      <t>pwhistory</t>
    </r>
    <r>
      <rPr>
        <sz val="11"/>
        <color rgb="FF000000"/>
        <rFont val="Calibri"/>
      </rPr>
      <t xml:space="preserve"> profile:</t>
    </r>
    <r>
      <rPr>
        <sz val="11"/>
        <color rgb="FF000000"/>
        <rFont val="Calibri"/>
      </rPr>
      <t xml:space="preserve">
</t>
    </r>
    <r>
      <rPr>
        <sz val="11"/>
        <color rgb="FF006096"/>
        <rFont val="Roboto Condensed"/>
      </rPr>
      <t># pam-auth-update --enable pwhistory</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name used for the file must be used in the </t>
    </r>
    <r>
      <rPr>
        <b/>
        <sz val="11"/>
        <color rgb="FF000000"/>
        <rFont val="Calibri"/>
      </rPr>
      <t>pam-auth-update --enable</t>
    </r>
    <r>
      <rPr>
        <sz val="11"/>
        <color rgb="FF000000"/>
        <rFont val="Calibri"/>
      </rPr>
      <t xml:space="preserve"> command</t>
    </r>
    <r>
      <rPr>
        <sz val="11"/>
        <color rgb="FF000000"/>
        <rFont val="Calibri"/>
      </rPr>
      <t xml:space="preserve">
</t>
    </r>
    <r>
      <rPr>
        <sz val="11"/>
        <color rgb="FF000000"/>
        <rFont val="Calibri"/>
      </rPr>
      <t xml:space="preserve">- The </t>
    </r>
    <r>
      <rPr>
        <b/>
        <sz val="11"/>
        <color rgb="FF000000"/>
        <rFont val="Calibri"/>
      </rPr>
      <t>Name:</t>
    </r>
    <r>
      <rPr>
        <sz val="11"/>
        <color rgb="FF000000"/>
        <rFont val="Calibri"/>
      </rPr>
      <t xml:space="preserve"> line should be easily recognizable and understood</t>
    </r>
    <r>
      <rPr>
        <sz val="11"/>
        <color rgb="FF000000"/>
        <rFont val="Calibri"/>
      </rPr>
      <t xml:space="preserve">
</t>
    </r>
    <r>
      <rPr>
        <sz val="11"/>
        <color rgb="FF000000"/>
        <rFont val="Calibri"/>
      </rPr>
      <t xml:space="preserve">- The </t>
    </r>
    <r>
      <rPr>
        <b/>
        <sz val="11"/>
        <color rgb="FF000000"/>
        <rFont val="Calibri"/>
      </rPr>
      <t>Priority:</t>
    </r>
    <r>
      <rPr>
        <sz val="11"/>
        <color rgb="FF000000"/>
        <rFont val="Calibri"/>
      </rPr>
      <t xml:space="preserve"> Line is important as it effects the order of the lines in the </t>
    </r>
    <r>
      <rPr>
        <b/>
        <sz val="11"/>
        <color rgb="FF000000"/>
        <rFont val="Calibri"/>
      </rPr>
      <t>/etc/pam.d/</t>
    </r>
    <r>
      <rPr>
        <sz val="11"/>
        <color rgb="FF000000"/>
        <rFont val="Calibri"/>
      </rPr>
      <t xml:space="preserve"> files</t>
    </r>
    <r>
      <rPr>
        <sz val="11"/>
        <color rgb="FF000000"/>
        <rFont val="Calibri"/>
      </rPr>
      <t xml:space="preserve">
</t>
    </r>
    <r>
      <rPr>
        <sz val="11"/>
        <color rgb="FF000000"/>
        <rFont val="Calibri"/>
      </rPr>
      <t xml:space="preserve">- If a site specific custom profile is being used in your environment to configure PAM that includes the configuration for the </t>
    </r>
    <r>
      <rPr>
        <b/>
        <sz val="11"/>
        <color rgb="FF000000"/>
        <rFont val="Calibri"/>
      </rPr>
      <t>pam_pwhistory</t>
    </r>
    <r>
      <rPr>
        <sz val="11"/>
        <color rgb="FF000000"/>
        <rFont val="Calibri"/>
      </rPr>
      <t xml:space="preserve"> module, enable that module instead</t>
    </r>
  </si>
  <si>
    <r>
      <rPr>
        <sz val="11"/>
        <color rgb="FF000000"/>
        <rFont val="Calibri"/>
      </rPr>
      <t xml:space="preserve">The </t>
    </r>
    <r>
      <rPr>
        <b/>
        <sz val="11"/>
        <color rgb="FF000000"/>
        <rFont val="Calibri"/>
      </rPr>
      <t>pam_pwhistory.so</t>
    </r>
    <r>
      <rPr>
        <sz val="11"/>
        <color rgb="FF000000"/>
        <rFont val="Calibri"/>
      </rPr>
      <t xml:space="preserve"> module saves the last passwords for each user in order to force password change history and keep the user from alternating between the same password too frequently.</t>
    </r>
    <r>
      <rPr>
        <sz val="11"/>
        <color rgb="FF000000"/>
        <rFont val="Calibri"/>
      </rPr>
      <t xml:space="preserve">
</t>
    </r>
    <r>
      <rPr>
        <sz val="11"/>
        <color rgb="FF000000"/>
        <rFont val="Calibri"/>
      </rPr>
      <t xml:space="preserve">This module does not work together with kerberos. In general, it does not make much sense to use this module in conjunction with </t>
    </r>
    <r>
      <rPr>
        <b/>
        <sz val="11"/>
        <color rgb="FF000000"/>
        <rFont val="Calibri"/>
      </rPr>
      <t>NIS</t>
    </r>
    <r>
      <rPr>
        <sz val="11"/>
        <color rgb="FF000000"/>
        <rFont val="Calibri"/>
      </rPr>
      <t xml:space="preserve"> or </t>
    </r>
    <r>
      <rPr>
        <b/>
        <sz val="11"/>
        <color rgb="FF000000"/>
        <rFont val="Calibri"/>
      </rPr>
      <t>LDAP</t>
    </r>
    <r>
      <rPr>
        <sz val="11"/>
        <color rgb="FF000000"/>
        <rFont val="Calibri"/>
      </rPr>
      <t>, since the old passwords are stored on the local machine and are not available on another machine for password history checking.</t>
    </r>
  </si>
  <si>
    <r>
      <rPr>
        <sz val="11"/>
        <color rgb="FF000000"/>
        <rFont val="Calibri"/>
      </rPr>
      <t>Run the following command to verify that pam_pwhistory is enabled:</t>
    </r>
    <r>
      <rPr>
        <sz val="11"/>
        <color rgb="FF000000"/>
        <rFont val="Calibri"/>
      </rPr>
      <t xml:space="preserve">
</t>
    </r>
    <r>
      <rPr>
        <sz val="11"/>
        <color rgb="FF006096"/>
        <rFont val="Roboto Condensed"/>
      </rPr>
      <t># grep -P -- '\bpam_pwhistory\.so\b'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try_first_pass use_authtok</t>
    </r>
    <r>
      <rPr>
        <sz val="11"/>
        <color rgb="FF006096"/>
        <rFont val="Roboto Condensed"/>
      </rPr>
      <t xml:space="preserve">
</t>
    </r>
  </si>
  <si>
    <t>Configure pam_faillock module</t>
  </si>
  <si>
    <t>5.3.3.1.1</t>
  </si>
  <si>
    <r>
      <rPr>
        <sz val="11"/>
        <rFont val="Calibri"/>
      </rPr>
      <t>Ensure password failed attempts lockout is configured</t>
    </r>
  </si>
  <si>
    <r>
      <rPr>
        <sz val="11"/>
        <color rgb="FF000000"/>
        <rFont val="Calibri"/>
      </rPr>
      <t xml:space="preserve">Create or edit the following line in </t>
    </r>
    <r>
      <rPr>
        <b/>
        <sz val="11"/>
        <color rgb="FF000000"/>
        <rFont val="Calibri"/>
      </rPr>
      <t>/etc/security/faillock.conf</t>
    </r>
    <r>
      <rPr>
        <sz val="11"/>
        <color rgb="FF000000"/>
        <rFont val="Calibri"/>
      </rPr>
      <t xml:space="preserve"> setting the </t>
    </r>
    <r>
      <rPr>
        <b/>
        <sz val="11"/>
        <color rgb="FF000000"/>
        <rFont val="Calibri"/>
      </rPr>
      <t>deny</t>
    </r>
    <r>
      <rPr>
        <sz val="11"/>
        <color rgb="FF000000"/>
        <rFont val="Calibri"/>
      </rPr>
      <t xml:space="preserve"> option to </t>
    </r>
    <r>
      <rPr>
        <b/>
        <sz val="11"/>
        <color rgb="FF000000"/>
        <rFont val="Calibri"/>
      </rPr>
      <t>5</t>
    </r>
    <r>
      <rPr>
        <sz val="11"/>
        <color rgb="FF000000"/>
        <rFont val="Calibri"/>
      </rPr>
      <t xml:space="preserve"> or less:</t>
    </r>
    <r>
      <rPr>
        <sz val="11"/>
        <color rgb="FF000000"/>
        <rFont val="Calibri"/>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'\bpam_faillock\.so\h+([^#\n\r]+\h+)?deny\b'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deny=&lt;N&gt;</t>
    </r>
    <r>
      <rPr>
        <sz val="11"/>
        <color rgb="FF000000"/>
        <rFont val="Calibri"/>
      </rPr>
      <t xml:space="preserve"> arguments from the </t>
    </r>
    <r>
      <rPr>
        <b/>
        <sz val="11"/>
        <color rgb="FF000000"/>
        <rFont val="Calibri"/>
      </rPr>
      <t>pam_faillock.so</t>
    </r>
    <r>
      <rPr>
        <sz val="11"/>
        <color rgb="FF000000"/>
        <rFont val="Calibri"/>
      </rPr>
      <t xml:space="preserve"> line(s):</t>
    </r>
  </si>
  <si>
    <r>
      <rPr>
        <sz val="11"/>
        <color rgb="FF000000"/>
        <rFont val="Calibri"/>
      </rPr>
      <t xml:space="preserve">The </t>
    </r>
    <r>
      <rPr>
        <b/>
        <sz val="11"/>
        <color rgb="FF000000"/>
        <rFont val="Calibri"/>
      </rPr>
      <t>deny=&lt;n&gt;</t>
    </r>
    <r>
      <rPr>
        <sz val="11"/>
        <color rgb="FF000000"/>
        <rFont val="Calibri"/>
      </rPr>
      <t xml:space="preserve"> option will deny access if the number of consecutive authentication failures for this user during the recent interval exceeds </t>
    </r>
    <r>
      <rPr>
        <i/>
        <sz val="11"/>
        <color rgb="FF000000"/>
        <rFont val="Calibri"/>
      </rPr>
      <t>&lt;n&gt;</t>
    </r>
    <r>
      <rPr>
        <sz val="11"/>
        <color rgb="FF000000"/>
        <rFont val="Calibri"/>
      </rPr>
      <t>.</t>
    </r>
  </si>
  <si>
    <r>
      <rPr>
        <sz val="11"/>
        <color rgb="FF000000"/>
        <rFont val="Calibri"/>
      </rPr>
      <t xml:space="preserve">Run the following command to verify that Number of failed logon attempts before the account is locked is no greater than </t>
    </r>
    <r>
      <rPr>
        <b/>
        <sz val="11"/>
        <color rgb="FF000000"/>
        <rFont val="Calibri"/>
      </rPr>
      <t>5</t>
    </r>
    <r>
      <rPr>
        <sz val="11"/>
        <color rgb="FF000000"/>
        <rFont val="Calibri"/>
      </rPr>
      <t xml:space="preserve"> and meets local site policy:</t>
    </r>
    <r>
      <rPr>
        <sz val="11"/>
        <color rgb="FF000000"/>
        <rFont val="Calibri"/>
      </rPr>
      <t xml:space="preserve">
</t>
    </r>
    <r>
      <rPr>
        <sz val="11"/>
        <color rgb="FF006096"/>
        <rFont val="Roboto Condensed"/>
      </rPr>
      <t># grep -Pi -- '^\h*deny\h*=\h*[1-5]\b' /etc/security/faillock.conf</t>
    </r>
    <r>
      <rPr>
        <sz val="11"/>
        <color rgb="FF006096"/>
        <rFont val="Roboto Condensed"/>
      </rPr>
      <t xml:space="preserve">
</t>
    </r>
    <r>
      <rPr>
        <sz val="11"/>
        <color rgb="FF006096"/>
        <rFont val="Roboto Condensed"/>
      </rPr>
      <t>deny = 5</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deny</t>
    </r>
    <r>
      <rPr>
        <sz val="11"/>
        <color rgb="FF000000"/>
        <rFont val="Calibri"/>
      </rPr>
      <t xml:space="preserve"> argument has not been set, or </t>
    </r>
    <r>
      <rPr>
        <b/>
        <sz val="11"/>
        <color rgb="FF000000"/>
        <rFont val="Calibri"/>
      </rPr>
      <t>5</t>
    </r>
    <r>
      <rPr>
        <sz val="11"/>
        <color rgb="FF000000"/>
        <rFont val="Calibri"/>
      </rPr>
      <t xml:space="preserve"> or less and meets local site policy:</t>
    </r>
    <r>
      <rPr>
        <sz val="11"/>
        <color rgb="FF000000"/>
        <rFont val="Calibri"/>
      </rPr>
      <t xml:space="preserve">
</t>
    </r>
    <r>
      <rPr>
        <sz val="11"/>
        <color rgb="FF006096"/>
        <rFont val="Roboto Condensed"/>
      </rPr>
      <t># grep -Pi -- '^\h*auth\h+(requisite|required|sufficient)\h+pam_faillock\.so\h+([^#\n\r]+\h+)?deny\h*=\h*(0|[6-9]|[1-9][0-9]+)\b' /etc/pam.d/common-auth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</si>
  <si>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deny = 3</t>
    </r>
  </si>
  <si>
    <t>5.3.3.1.2</t>
  </si>
  <si>
    <r>
      <rPr>
        <sz val="11"/>
        <rFont val="Calibri"/>
      </rPr>
      <t>Ensure password unlock time is configured</t>
    </r>
  </si>
  <si>
    <r>
      <rPr>
        <sz val="11"/>
        <color rgb="FF000000"/>
        <rFont val="Calibri"/>
      </rPr>
      <t xml:space="preserve">Set password unlock time to conform to site policy. </t>
    </r>
    <r>
      <rPr>
        <b/>
        <sz val="11"/>
        <color rgb="FF000000"/>
        <rFont val="Calibri"/>
      </rPr>
      <t>unlock_time</t>
    </r>
    <r>
      <rPr>
        <sz val="11"/>
        <color rgb="FF000000"/>
        <rFont val="Calibri"/>
      </rPr>
      <t xml:space="preserve"> should be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seconds or greater.</t>
    </r>
    <r>
      <rPr>
        <sz val="11"/>
        <color rgb="FF000000"/>
        <rFont val="Calibri"/>
      </rPr>
      <t xml:space="preserve">
</t>
    </r>
    <r>
      <rPr>
        <sz val="11"/>
        <color rgb="FF000000"/>
        <rFont val="Calibri"/>
      </rPr>
      <t xml:space="preserve">Edit </t>
    </r>
    <r>
      <rPr>
        <b/>
        <sz val="11"/>
        <color rgb="FF000000"/>
        <rFont val="Calibri"/>
      </rPr>
      <t>/etc/security/faillock.conf</t>
    </r>
    <r>
      <rPr>
        <sz val="11"/>
        <color rgb="FF000000"/>
        <rFont val="Calibri"/>
      </rPr>
      <t xml:space="preserve"> and update or add the following line:</t>
    </r>
    <r>
      <rPr>
        <sz val="11"/>
        <color rgb="FF000000"/>
        <rFont val="Calibri"/>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remove the </t>
    </r>
    <r>
      <rPr>
        <b/>
        <sz val="11"/>
        <color rgb="FF000000"/>
        <rFont val="Calibri"/>
      </rPr>
      <t>unlock_time</t>
    </r>
    <r>
      <rPr>
        <sz val="11"/>
        <color rgb="FF000000"/>
        <rFont val="Calibri"/>
      </rPr>
      <t xml:space="preserve"> argument from the </t>
    </r>
    <r>
      <rPr>
        <b/>
        <sz val="11"/>
        <color rgb="FF000000"/>
        <rFont val="Calibri"/>
      </rPr>
      <t>pam_faillock.so</t>
    </r>
    <r>
      <rPr>
        <sz val="11"/>
        <color rgb="FF000000"/>
        <rFont val="Calibri"/>
      </rPr>
      <t xml:space="preserve"> module in the PAM files:</t>
    </r>
    <r>
      <rPr>
        <sz val="11"/>
        <color rgb="FF000000"/>
        <rFont val="Calibri"/>
      </rPr>
      <t xml:space="preserve">
</t>
    </r>
    <r>
      <rPr>
        <sz val="11"/>
        <color rgb="FF006096"/>
        <rFont val="Roboto Condensed"/>
      </rPr>
      <t># grep -Pl -- '\bpam_faillock\.so\h+([^#\n\r]+\h+)?unlock_time\b'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unlock_time=&lt;N&gt;</t>
    </r>
    <r>
      <rPr>
        <sz val="11"/>
        <color rgb="FF000000"/>
        <rFont val="Calibri"/>
      </rPr>
      <t xml:space="preserve"> argument from the </t>
    </r>
    <r>
      <rPr>
        <b/>
        <sz val="11"/>
        <color rgb="FF000000"/>
        <rFont val="Calibri"/>
      </rPr>
      <t>pam_faillock.so</t>
    </r>
    <r>
      <rPr>
        <sz val="11"/>
        <color rgb="FF000000"/>
        <rFont val="Calibri"/>
      </rPr>
      <t xml:space="preserve"> line(s):</t>
    </r>
  </si>
  <si>
    <r>
      <rPr>
        <b/>
        <sz val="11"/>
        <color rgb="FF000000"/>
        <rFont val="Calibri"/>
      </rPr>
      <t>unlock_time=&lt;n&gt;</t>
    </r>
    <r>
      <rPr>
        <sz val="11"/>
        <color rgb="FF000000"/>
        <rFont val="Calibri"/>
      </rPr>
      <t xml:space="preserve"> - The access will be re-enabled after </t>
    </r>
    <r>
      <rPr>
        <i/>
        <sz val="11"/>
        <color rgb="FF000000"/>
        <rFont val="Calibri"/>
      </rPr>
      <t>&lt;n&gt;</t>
    </r>
    <r>
      <rPr>
        <sz val="11"/>
        <color rgb="FF000000"/>
        <rFont val="Calibri"/>
      </rPr>
      <t xml:space="preserve"> seconds after the lock out. The value </t>
    </r>
    <r>
      <rPr>
        <b/>
        <sz val="11"/>
        <color rgb="FF000000"/>
        <rFont val="Calibri"/>
      </rPr>
      <t>0</t>
    </r>
    <r>
      <rPr>
        <sz val="11"/>
        <color rgb="FF000000"/>
        <rFont val="Calibri"/>
      </rPr>
      <t xml:space="preserve"> has the same meaning as value never - the access will not be re-enabled without resetting the faillock entries by the faillock(8) command.</t>
    </r>
    <r>
      <rPr>
        <sz val="11"/>
        <color rgb="FF000000"/>
        <rFont val="Calibri"/>
      </rPr>
      <t xml:space="preserve">
</t>
    </r>
    <r>
      <rPr>
        <b/>
        <sz val="11"/>
        <color rgb="FF000000"/>
        <rFont val="Calibri"/>
      </rPr>
      <t>Note:</t>
    </r>
    <r>
      <rPr>
        <sz val="11"/>
        <color rgb="FF000000"/>
        <rFont val="Calibri"/>
      </rPr>
      <t xml:space="preserve">
</t>
    </r>
    <r>
      <rPr>
        <sz val="11"/>
        <color rgb="FF000000"/>
        <rFont val="Calibri"/>
      </rPr>
      <t>- The default directory that pam_faillock uses is usually cleared on system boot so the access will be also re-enabled after system reboot. If that is undesirable a different tally directory must be set with the dir option.</t>
    </r>
    <r>
      <rPr>
        <sz val="11"/>
        <color rgb="FF000000"/>
        <rFont val="Calibri"/>
      </rPr>
      <t xml:space="preserve">
</t>
    </r>
    <r>
      <rPr>
        <sz val="11"/>
        <color rgb="FF000000"/>
        <rFont val="Calibri"/>
      </rPr>
      <t>- It is usually undesirable to permanently lock out users as they can become easily a target of denial of service attack unless the usernames are random and kept secret to potential attackers.</t>
    </r>
    <r>
      <rPr>
        <sz val="11"/>
        <color rgb="FF000000"/>
        <rFont val="Calibri"/>
      </rPr>
      <t xml:space="preserve">
</t>
    </r>
    <r>
      <rPr>
        <sz val="11"/>
        <color rgb="FF000000"/>
        <rFont val="Calibri"/>
      </rPr>
      <t xml:space="preserve">- The maximum configurable value for </t>
    </r>
    <r>
      <rPr>
        <b/>
        <sz val="11"/>
        <color rgb="FF000000"/>
        <rFont val="Calibri"/>
      </rPr>
      <t>unlock_time</t>
    </r>
    <r>
      <rPr>
        <sz val="11"/>
        <color rgb="FF000000"/>
        <rFont val="Calibri"/>
      </rPr>
      <t xml:space="preserve"> is </t>
    </r>
    <r>
      <rPr>
        <b/>
        <sz val="11"/>
        <color rgb="FF000000"/>
        <rFont val="Calibri"/>
      </rPr>
      <t>604800</t>
    </r>
  </si>
  <si>
    <r>
      <rPr>
        <sz val="11"/>
        <color rgb="FF000000"/>
        <rFont val="Calibri"/>
      </rPr>
      <t xml:space="preserve">Use of </t>
    </r>
    <r>
      <rPr>
        <b/>
        <sz val="11"/>
        <color rgb="FF000000"/>
        <rFont val="Calibri"/>
      </rPr>
      <t>unlock_time=0</t>
    </r>
    <r>
      <rPr>
        <sz val="11"/>
        <color rgb="FF000000"/>
        <rFont val="Calibri"/>
      </rPr>
      <t xml:space="preserve"> may allow an attacker to cause denial of service to legitimate users. This will also require a systems administrator with elevated privileges to unlock the account.</t>
    </r>
  </si>
  <si>
    <r>
      <rPr>
        <sz val="11"/>
        <color rgb="FF000000"/>
        <rFont val="Calibri"/>
      </rPr>
      <t xml:space="preserve">Run the following command to verify that the time in seconds before the account is unlocked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'^\h*unlock_time\h*=\h*(0|9[0-9][0-9]|[1-9][0-9]{3,})\b' /etc/security/faillock.conf</t>
    </r>
    <r>
      <rPr>
        <sz val="11"/>
        <color rgb="FF006096"/>
        <rFont val="Roboto Condensed"/>
      </rPr>
      <t xml:space="preserve">
</t>
    </r>
    <r>
      <rPr>
        <sz val="11"/>
        <color rgb="FF006096"/>
        <rFont val="Roboto Condensed"/>
      </rPr>
      <t>unlock_time = 900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unlock_time</t>
    </r>
    <r>
      <rPr>
        <sz val="11"/>
        <color rgb="FF000000"/>
        <rFont val="Calibri"/>
      </rPr>
      <t xml:space="preserve"> argument has not been set, or is either </t>
    </r>
    <r>
      <rPr>
        <b/>
        <sz val="11"/>
        <color rgb="FF000000"/>
        <rFont val="Calibri"/>
      </rPr>
      <t>0</t>
    </r>
    <r>
      <rPr>
        <sz val="11"/>
        <color rgb="FF000000"/>
        <rFont val="Calibri"/>
      </rPr>
      <t xml:space="preserve"> (never) or </t>
    </r>
    <r>
      <rPr>
        <b/>
        <sz val="11"/>
        <color rgb="FF000000"/>
        <rFont val="Calibri"/>
      </rPr>
      <t>900</t>
    </r>
    <r>
      <rPr>
        <sz val="11"/>
        <color rgb="FF000000"/>
        <rFont val="Calibri"/>
      </rPr>
      <t xml:space="preserve"> (15 minutes) or more and meets local site policy:</t>
    </r>
    <r>
      <rPr>
        <sz val="11"/>
        <color rgb="FF000000"/>
        <rFont val="Calibri"/>
      </rPr>
      <t xml:space="preserve">
</t>
    </r>
    <r>
      <rPr>
        <sz val="11"/>
        <color rgb="FF006096"/>
        <rFont val="Roboto Condensed"/>
      </rPr>
      <t># grep -Pi -- '^\h*auth\h+(requisite|required|sufficient)\h+pam_faillock\.so\h+([^#\n\r]+\h+)?unlock_time\h*=\h*([1-9]|[1-9][0-9]|[1-8][0-9][0-9])\b' /etc/pam.d/common-auth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</si>
  <si>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unlock_time = 600</t>
    </r>
  </si>
  <si>
    <t>5.3.3.1.3</t>
  </si>
  <si>
    <r>
      <rPr>
        <sz val="11"/>
        <rFont val="Calibri"/>
      </rPr>
      <t>Ensure password failed attempts lockout includes root account</t>
    </r>
  </si>
  <si>
    <r>
      <rPr>
        <sz val="11"/>
        <color rgb="FF000000"/>
        <rFont val="Calibri"/>
      </rPr>
      <t xml:space="preserve">Edit </t>
    </r>
    <r>
      <rPr>
        <b/>
        <sz val="11"/>
        <color rgb="FF000000"/>
        <rFont val="Calibri"/>
      </rPr>
      <t>/etc/security/faillock.conf</t>
    </r>
    <r>
      <rPr>
        <sz val="11"/>
        <color rgb="FF000000"/>
        <rFont val="Calibri"/>
      </rPr>
      <t>:</t>
    </r>
    <r>
      <rPr>
        <sz val="11"/>
        <color rgb="FF000000"/>
        <rFont val="Calibri"/>
      </rPr>
      <t xml:space="preserve">
</t>
    </r>
    <r>
      <rPr>
        <sz val="11"/>
        <color rgb="FF000000"/>
        <rFont val="Calibri"/>
      </rPr>
      <t xml:space="preserve">- Remove or update any line containing </t>
    </r>
    <r>
      <rPr>
        <b/>
        <sz val="11"/>
        <color rgb="FF000000"/>
        <rFont val="Calibri"/>
      </rPr>
      <t>root_unlock_time</t>
    </r>
    <r>
      <rPr>
        <sz val="11"/>
        <color rgb="FF000000"/>
        <rFont val="Calibri"/>
      </rPr>
      <t xml:space="preserve">, </t>
    </r>
    <r>
      <rPr>
        <b/>
        <sz val="11"/>
        <color rgb="FF000000"/>
        <rFont val="Calibri"/>
      </rPr>
      <t>- OR -</t>
    </r>
    <r>
      <rPr>
        <sz val="11"/>
        <color rgb="FF000000"/>
        <rFont val="Calibri"/>
      </rPr>
      <t xml:space="preserve"> set it to a value of </t>
    </r>
    <r>
      <rPr>
        <b/>
        <sz val="11"/>
        <color rgb="FF000000"/>
        <rFont val="Calibri"/>
      </rPr>
      <t>60</t>
    </r>
    <r>
      <rPr>
        <sz val="11"/>
        <color rgb="FF000000"/>
        <rFont val="Calibri"/>
      </rPr>
      <t xml:space="preserve"> or more</t>
    </r>
    <r>
      <rPr>
        <sz val="11"/>
        <color rgb="FF000000"/>
        <rFont val="Calibri"/>
      </rPr>
      <t xml:space="preserve">
</t>
    </r>
    <r>
      <rPr>
        <sz val="11"/>
        <color rgb="FF000000"/>
        <rFont val="Calibri"/>
      </rPr>
      <t>- Update or add the following line:</t>
    </r>
    <r>
      <rPr>
        <sz val="11"/>
        <color rgb="FF000000"/>
        <rFont val="Calibri"/>
      </rPr>
      <t xml:space="preserve">
</t>
    </r>
    <r>
      <rPr>
        <sz val="11"/>
        <color rgb="FF006096"/>
        <rFont val="Roboto Condensed"/>
      </rPr>
      <t>even_deny_root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'\bpam_faillock\.so\h+([^#\n\r]+\h+)?(even_deny_root|root_unlock_time)'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even_deny_root</t>
    </r>
    <r>
      <rPr>
        <sz val="11"/>
        <color rgb="FF000000"/>
        <rFont val="Calibri"/>
      </rPr>
      <t xml:space="preserve"> and </t>
    </r>
    <r>
      <rPr>
        <b/>
        <sz val="11"/>
        <color rgb="FF000000"/>
        <rFont val="Calibri"/>
      </rPr>
      <t>root_unlock_time</t>
    </r>
    <r>
      <rPr>
        <sz val="11"/>
        <color rgb="FF000000"/>
        <rFont val="Calibri"/>
      </rPr>
      <t xml:space="preserve"> arguments from the </t>
    </r>
    <r>
      <rPr>
        <b/>
        <sz val="11"/>
        <color rgb="FF000000"/>
        <rFont val="Calibri"/>
      </rPr>
      <t>pam_faillock.so</t>
    </r>
    <r>
      <rPr>
        <sz val="11"/>
        <color rgb="FF000000"/>
        <rFont val="Calibri"/>
      </rPr>
      <t xml:space="preserve"> line(s):</t>
    </r>
  </si>
  <si>
    <r>
      <rPr>
        <b/>
        <sz val="11"/>
        <color rgb="FF000000"/>
        <rFont val="Calibri"/>
      </rPr>
      <t>even_deny_root</t>
    </r>
    <r>
      <rPr>
        <sz val="11"/>
        <color rgb="FF000000"/>
        <rFont val="Calibri"/>
      </rPr>
      <t xml:space="preserve"> - Root account can become locked as well as regular accounts</t>
    </r>
    <r>
      <rPr>
        <sz val="11"/>
        <color rgb="FF000000"/>
        <rFont val="Calibri"/>
      </rPr>
      <t xml:space="preserve">
</t>
    </r>
    <r>
      <rPr>
        <b/>
        <sz val="11"/>
        <color rgb="FF000000"/>
        <rFont val="Calibri"/>
      </rPr>
      <t>root_unlock_time=n</t>
    </r>
    <r>
      <rPr>
        <sz val="11"/>
        <color rgb="FF000000"/>
        <rFont val="Calibri"/>
      </rPr>
      <t xml:space="preserve"> - This option implies even_deny_root option. Allow access after n seconds to root account after the account is locked. In case the option is not specified the value is the same as of the unlock_time option.</t>
    </r>
  </si>
  <si>
    <r>
      <rPr>
        <sz val="11"/>
        <color rgb="FF000000"/>
        <rFont val="Calibri"/>
      </rPr>
      <t xml:space="preserve">Use of </t>
    </r>
    <r>
      <rPr>
        <b/>
        <sz val="11"/>
        <color rgb="FF000000"/>
        <rFont val="Calibri"/>
      </rPr>
      <t>unlock_time=0</t>
    </r>
    <r>
      <rPr>
        <sz val="11"/>
        <color rgb="FF000000"/>
        <rFont val="Calibri"/>
      </rPr>
      <t xml:space="preserve"> or </t>
    </r>
    <r>
      <rPr>
        <b/>
        <sz val="11"/>
        <color rgb="FF000000"/>
        <rFont val="Calibri"/>
      </rPr>
      <t>root_unlock_time=0</t>
    </r>
    <r>
      <rPr>
        <sz val="11"/>
        <color rgb="FF000000"/>
        <rFont val="Calibri"/>
      </rPr>
      <t xml:space="preserve"> may allow an attacker to cause denial of service to legitimate users.</t>
    </r>
  </si>
  <si>
    <r>
      <rPr>
        <sz val="11"/>
        <color rgb="FF000000"/>
        <rFont val="Calibri"/>
      </rPr>
      <t xml:space="preserve">Run the following command to verify that </t>
    </r>
    <r>
      <rPr>
        <b/>
        <sz val="11"/>
        <color rgb="FF000000"/>
        <rFont val="Calibri"/>
      </rPr>
      <t>even_deny_root</t>
    </r>
    <r>
      <rPr>
        <sz val="11"/>
        <color rgb="FF000000"/>
        <rFont val="Calibri"/>
      </rPr>
      <t xml:space="preserve"> and/or </t>
    </r>
    <r>
      <rPr>
        <b/>
        <sz val="11"/>
        <color rgb="FF000000"/>
        <rFont val="Calibri"/>
      </rPr>
      <t>root_unlock_time</t>
    </r>
    <r>
      <rPr>
        <sz val="11"/>
        <color rgb="FF000000"/>
        <rFont val="Calibri"/>
      </rPr>
      <t xml:space="preserve"> is enabled:</t>
    </r>
    <r>
      <rPr>
        <sz val="11"/>
        <color rgb="FF000000"/>
        <rFont val="Calibri"/>
      </rPr>
      <t xml:space="preserve">
</t>
    </r>
    <r>
      <rPr>
        <sz val="11"/>
        <color rgb="FF006096"/>
        <rFont val="Roboto Condensed"/>
      </rPr>
      <t># grep -Pi -- '^\h*(even_deny_root|root_unlock_time\h*=\h*\d+)\b' /etc/security/faillock.conf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even_deny_root</t>
    </r>
    <r>
      <rPr>
        <sz val="11"/>
        <color rgb="FF006096"/>
        <rFont val="Roboto Condensed"/>
      </rPr>
      <t xml:space="preserve">
</t>
    </r>
    <r>
      <rPr>
        <sz val="11"/>
        <color rgb="FF006096"/>
        <rFont val="Roboto Condensed"/>
      </rPr>
      <t>--AND/OR--</t>
    </r>
    <r>
      <rPr>
        <sz val="11"/>
        <color rgb="FF006096"/>
        <rFont val="Roboto Condensed"/>
      </rPr>
      <t xml:space="preserve">
</t>
    </r>
    <r>
      <rPr>
        <sz val="11"/>
        <color rgb="FF006096"/>
        <rFont val="Roboto Condensed"/>
      </rPr>
      <t>root_unlock_time = 60</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 IF -</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'^\h*root_unlock_time\h*=\h*([1-9]|[1-5][0-9])\b' /etc/security/faillock.conf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check the </t>
    </r>
    <r>
      <rPr>
        <b/>
        <sz val="11"/>
        <color rgb="FF000000"/>
        <rFont val="Calibri"/>
      </rPr>
      <t>pam_faillock.so</t>
    </r>
    <r>
      <rPr>
        <sz val="11"/>
        <color rgb="FF000000"/>
        <rFont val="Calibri"/>
      </rPr>
      <t xml:space="preserve"> module for the </t>
    </r>
    <r>
      <rPr>
        <b/>
        <sz val="11"/>
        <color rgb="FF000000"/>
        <rFont val="Calibri"/>
      </rPr>
      <t>root_unlock_time</t>
    </r>
    <r>
      <rPr>
        <sz val="11"/>
        <color rgb="FF000000"/>
        <rFont val="Calibri"/>
      </rPr>
      <t xml:space="preserve"> argument. Verify </t>
    </r>
    <r>
      <rPr>
        <b/>
        <sz val="11"/>
        <color rgb="FF000000"/>
        <rFont val="Calibri"/>
      </rPr>
      <t>-IF-</t>
    </r>
    <r>
      <rPr>
        <sz val="11"/>
        <color rgb="FF000000"/>
        <rFont val="Calibri"/>
      </rPr>
      <t xml:space="preserve"> </t>
    </r>
    <r>
      <rPr>
        <b/>
        <sz val="11"/>
        <color rgb="FF000000"/>
        <rFont val="Calibri"/>
      </rPr>
      <t>root_unlock_time</t>
    </r>
    <r>
      <rPr>
        <sz val="11"/>
        <color rgb="FF000000"/>
        <rFont val="Calibri"/>
      </rPr>
      <t xml:space="preserve"> is set, it is set to </t>
    </r>
    <r>
      <rPr>
        <b/>
        <sz val="11"/>
        <color rgb="FF000000"/>
        <rFont val="Calibri"/>
      </rPr>
      <t>60</t>
    </r>
    <r>
      <rPr>
        <sz val="11"/>
        <color rgb="FF000000"/>
        <rFont val="Calibri"/>
      </rPr>
      <t xml:space="preserve"> (One minute) or more:</t>
    </r>
    <r>
      <rPr>
        <sz val="11"/>
        <color rgb="FF000000"/>
        <rFont val="Calibri"/>
      </rPr>
      <t xml:space="preserve">
</t>
    </r>
    <r>
      <rPr>
        <sz val="11"/>
        <color rgb="FF006096"/>
        <rFont val="Roboto Condensed"/>
      </rPr>
      <t># grep -Pi -- '^\h*auth\h+([^#\n\r]+\h+)pam_faillock\.so\h+([^#\n\r]+\h+)?root_unlock_time\h*=\h*([1-9]|[1-5][0-9])\b' /etc/pam.d/common-auth</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</si>
  <si>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pam_pwquality module</t>
  </si>
  <si>
    <t>5.3.3.2.1</t>
  </si>
  <si>
    <r>
      <rPr>
        <sz val="11"/>
        <rFont val="Calibri"/>
      </rPr>
      <t>Ensure password number of changed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</si>
  <si>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difok</t>
    </r>
    <r>
      <rPr>
        <sz val="11"/>
        <color rgb="FF000000"/>
        <rFont val="Calibri"/>
      </rPr>
      <t xml:space="preserve"> to </t>
    </r>
    <r>
      <rPr>
        <b/>
        <sz val="11"/>
        <color rgb="FF000000"/>
        <rFont val="Calibri"/>
      </rPr>
      <t>2</t>
    </r>
    <r>
      <rPr>
        <sz val="11"/>
        <color rgb="FF000000"/>
        <rFont val="Calibri"/>
      </rPr>
      <t xml:space="preserve"> or more.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's/^\s*difok\s*=/#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"difok = 2" &gt; /etc/security/pwquality.conf.d/50-pwdifok.conf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'\bpam_pwquality\.so\h+([^#\n\r]+\h+)?difok\b'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difok</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</si>
  <si>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difok</t>
    </r>
    <r>
      <rPr>
        <sz val="11"/>
        <color rgb="FF000000"/>
        <rFont val="Calibri"/>
      </rPr>
      <t xml:space="preserve"> option sets the number of characters in a password that must not be present in the old password.</t>
    </r>
  </si>
  <si>
    <r>
      <rPr>
        <sz val="11"/>
        <color rgb="FF000000"/>
        <rFont val="Calibri"/>
      </rPr>
      <t xml:space="preserve">Run the following command to verify that the </t>
    </r>
    <r>
      <rPr>
        <b/>
        <sz val="11"/>
        <color rgb="FF000000"/>
        <rFont val="Calibri"/>
      </rPr>
      <t>difok</t>
    </r>
    <r>
      <rPr>
        <sz val="11"/>
        <color rgb="FF000000"/>
        <rFont val="Calibri"/>
      </rPr>
      <t xml:space="preserve"> option is set to </t>
    </r>
    <r>
      <rPr>
        <b/>
        <sz val="11"/>
        <color rgb="FF000000"/>
        <rFont val="Calibri"/>
      </rPr>
      <t>2</t>
    </r>
    <r>
      <rPr>
        <sz val="11"/>
        <color rgb="FF000000"/>
        <rFont val="Calibri"/>
      </rPr>
      <t xml:space="preserve"> or more and follows local site policy:</t>
    </r>
    <r>
      <rPr>
        <sz val="11"/>
        <color rgb="FF000000"/>
        <rFont val="Calibri"/>
      </rPr>
      <t xml:space="preserve">
</t>
    </r>
    <r>
      <rPr>
        <sz val="11"/>
        <color rgb="FF006096"/>
        <rFont val="Roboto Condensed"/>
      </rPr>
      <t># grep -Psi -- '^\h*difok\h*=\h*([2-9]|[1-9][0-9]+)\b'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/etc/security/pwquality.conf.d/50-pwdifok.conf:difok = 2</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2</t>
    </r>
    <r>
      <rPr>
        <sz val="11"/>
        <color rgb="FF000000"/>
        <rFont val="Calibri"/>
      </rPr>
      <t xml:space="preserve"> or more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difok</t>
    </r>
    <r>
      <rPr>
        <sz val="11"/>
        <color rgb="FF000000"/>
        <rFont val="Calibri"/>
      </rPr>
      <t xml:space="preserve"> is not set, is </t>
    </r>
    <r>
      <rPr>
        <b/>
        <sz val="11"/>
        <color rgb="FF000000"/>
        <rFont val="Calibri"/>
      </rPr>
      <t>2</t>
    </r>
    <r>
      <rPr>
        <sz val="11"/>
        <color rgb="FF000000"/>
        <rFont val="Calibri"/>
      </rPr>
      <t xml:space="preserve"> or more, and conforms to local site policy:</t>
    </r>
    <r>
      <rPr>
        <sz val="11"/>
        <color rgb="FF000000"/>
        <rFont val="Calibri"/>
      </rPr>
      <t xml:space="preserve">
</t>
    </r>
    <r>
      <rPr>
        <sz val="11"/>
        <color rgb="FF006096"/>
        <rFont val="Roboto Condensed"/>
      </rPr>
      <t>grep -Psi -- '^\h*password\h+(requisite|required|sufficient)\h+pam_pwquality\.so\h+([^#\n\r]+\h+)?difok\h*=\h*([0-1])\b' /etc/pam.d/common-password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</si>
  <si>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difok = 1</t>
    </r>
  </si>
  <si>
    <t>5.3.3.2.2</t>
  </si>
  <si>
    <r>
      <rPr>
        <sz val="11"/>
        <rFont val="Calibri"/>
      </rPr>
      <t>Ensure minimum password length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</si>
  <si>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password length of </t>
    </r>
    <r>
      <rPr>
        <b/>
        <sz val="11"/>
        <color rgb="FF000000"/>
        <rFont val="Calibri"/>
      </rPr>
      <t>14</t>
    </r>
    <r>
      <rPr>
        <sz val="11"/>
        <color rgb="FF000000"/>
        <rFont val="Calibri"/>
      </rPr>
      <t xml:space="preserve"> or more characters. Ensure that password length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's/^\s*minlen\s*=/#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"minlen = 14" &gt; /etc/security/pwquality.conf.d/50-pwlength.conf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'\bpam_pwquality\.so\h+([^#\n\r]+\h+)?minlen\b'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minlen</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</si>
  <si>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The minimum password length setting determines the lowers number of characters that make up a password for a user account. There are many different theories about how to determine the best password length for an organization, but perhaps "passphrase" is a better term than "password".</t>
    </r>
    <r>
      <rPr>
        <sz val="11"/>
        <color rgb="FF000000"/>
        <rFont val="Calibri"/>
      </rPr>
      <t xml:space="preserve">
</t>
    </r>
    <r>
      <rPr>
        <sz val="11"/>
        <color rgb="FF000000"/>
        <rFont val="Calibri"/>
      </rPr>
      <t xml:space="preserve">The </t>
    </r>
    <r>
      <rPr>
        <b/>
        <sz val="11"/>
        <color rgb="FF000000"/>
        <rFont val="Calibri"/>
      </rPr>
      <t>minlen</t>
    </r>
    <r>
      <rPr>
        <sz val="11"/>
        <color rgb="FF000000"/>
        <rFont val="Calibri"/>
      </rPr>
      <t xml:space="preserve"> option sets the minimum acceptable size for the new password (plus one if credits are not disabled which is the default). Cannot be set to lower value than 6.</t>
    </r>
  </si>
  <si>
    <r>
      <rPr>
        <sz val="11"/>
        <color rgb="FF000000"/>
        <rFont val="Calibri"/>
      </rPr>
      <t>In general, it is true that longer passwords are better (harder to crack), but it is also true that forced password length requirements can cause user behavior that is predictable and undesirable. For example, requiring users to have a minimum 16-character password may cause them to choose repeating patterns like fourfourfourfour or passwordpassword that meet the requirement but aren’t hard to guess. Additionally, length requirements increase the chances that users will adopt other insecure practices, like writing them down, re-using them or storing them unencrypted in their documents.</t>
    </r>
    <r>
      <rPr>
        <sz val="11"/>
        <color rgb="FF000000"/>
        <rFont val="Calibri"/>
      </rPr>
      <t xml:space="preserve">
</t>
    </r>
    <r>
      <rPr>
        <sz val="11"/>
        <color rgb="FF000000"/>
        <rFont val="Calibri"/>
      </rPr>
      <t>Having a reasonable minimum length with no maximum character limit increases the resultingaverage password length used (and therefore the strength).6</t>
    </r>
  </si>
  <si>
    <r>
      <rPr>
        <sz val="11"/>
        <color rgb="FF000000"/>
        <rFont val="Calibri"/>
      </rPr>
      <t xml:space="preserve">Run the following command to verify that password length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 grep -Psi -- '^\h*minlen\h*=\h*(1[4-9]|[2-9][0-9]|[1-9][0-9]{2,})\b'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/etc/security/pwquality.conf.d/50-pwlength.conf:minlen = 14</t>
    </r>
    <r>
      <rPr>
        <sz val="11"/>
        <color rgb="FF006096"/>
        <rFont val="Roboto Condensed"/>
      </rPr>
      <t xml:space="preserve">
</t>
    </r>
    <r>
      <rPr>
        <sz val="11"/>
        <color rgb="FF000000"/>
        <rFont val="Calibri"/>
      </rPr>
      <t xml:space="preserve">
</t>
    </r>
    <r>
      <rPr>
        <sz val="11"/>
        <color rgb="FF000000"/>
        <rFont val="Calibri"/>
      </rPr>
      <t xml:space="preserve">Verify returned value(s) are no less than </t>
    </r>
    <r>
      <rPr>
        <b/>
        <sz val="11"/>
        <color rgb="FF000000"/>
        <rFont val="Calibri"/>
      </rPr>
      <t>14</t>
    </r>
    <r>
      <rPr>
        <sz val="11"/>
        <color rgb="FF000000"/>
        <rFont val="Calibri"/>
      </rPr>
      <t xml:space="preserve"> characters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minlen</t>
    </r>
    <r>
      <rPr>
        <sz val="11"/>
        <color rgb="FF000000"/>
        <rFont val="Calibri"/>
      </rPr>
      <t xml:space="preserve"> is not set, or is </t>
    </r>
    <r>
      <rPr>
        <b/>
        <sz val="11"/>
        <color rgb="FF000000"/>
        <rFont val="Calibri"/>
      </rPr>
      <t>14</t>
    </r>
    <r>
      <rPr>
        <sz val="11"/>
        <color rgb="FF000000"/>
        <rFont val="Calibri"/>
      </rPr>
      <t xml:space="preserve"> or more characters, and conforms to local site policy:</t>
    </r>
    <r>
      <rPr>
        <sz val="11"/>
        <color rgb="FF000000"/>
        <rFont val="Calibri"/>
      </rPr>
      <t xml:space="preserve">
</t>
    </r>
    <r>
      <rPr>
        <sz val="11"/>
        <color rgb="FF006096"/>
        <rFont val="Roboto Condensed"/>
      </rPr>
      <t>grep -Psi -- '^\h*password\h+(requisite|required|sufficient)\h+pam_pwquality\.so\h+([^#\n\r]+\h+)?minlen\h*=\h*([0-9]|1[0-3])\b' /etc/pam.d/system-auth /etc/pam.d/common-password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</si>
  <si>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minlen = 8</t>
    </r>
  </si>
  <si>
    <t>5.3.3.2.3</t>
  </si>
  <si>
    <r>
      <rPr>
        <sz val="11"/>
        <rFont val="Calibri"/>
      </rPr>
      <t>Ensure password complexity is configured</t>
    </r>
  </si>
  <si>
    <r>
      <rPr>
        <sz val="11"/>
        <color rgb="FF000000"/>
        <rFont val="Calibri"/>
      </rPr>
      <t>Run the following command:</t>
    </r>
    <r>
      <rPr>
        <sz val="11"/>
        <color rgb="FF000000"/>
        <rFont val="Calibri"/>
      </rPr>
      <t xml:space="preserve">
</t>
    </r>
    <r>
      <rPr>
        <sz val="11"/>
        <color rgb="FF006096"/>
        <rFont val="Roboto Condensed"/>
      </rPr>
      <t># grep -Pl -- '\bpam_pwquality\.so\h+([^#\n\r]+\h+)?(minclass|[dulo]credit)\b'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minclass</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arguments from the </t>
    </r>
    <r>
      <rPr>
        <b/>
        <sz val="11"/>
        <color rgb="FF000000"/>
        <rFont val="Calibri"/>
      </rPr>
      <t>pam_pwquality.so</t>
    </r>
    <r>
      <rPr>
        <sz val="11"/>
        <color rgb="FF000000"/>
        <rFont val="Calibri"/>
      </rPr>
      <t xml:space="preserve"> line(s)</t>
    </r>
    <r>
      <rPr>
        <sz val="11"/>
        <color rgb="FF000000"/>
        <rFont val="Calibri"/>
      </rPr>
      <t xml:space="preserve">
</t>
    </r>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line(s) to set complexity according to local site policy:</t>
    </r>
    <r>
      <rPr>
        <sz val="11"/>
        <color rgb="FF000000"/>
        <rFont val="Calibri"/>
      </rPr>
      <t xml:space="preserve">
</t>
    </r>
    <r>
      <rPr>
        <sz val="11"/>
        <color rgb="FF000000"/>
        <rFont val="Calibri"/>
      </rPr>
      <t xml:space="preserve">- </t>
    </r>
    <r>
      <rPr>
        <b/>
        <sz val="11"/>
        <color rgb="FF000000"/>
        <rFont val="Calibri"/>
      </rPr>
      <t>minclass = _N_</t>
    </r>
    <r>
      <rPr>
        <sz val="11"/>
        <color rgb="FF000000"/>
        <rFont val="Calibri"/>
      </rPr>
      <t xml:space="preserve">
</t>
    </r>
    <r>
      <rPr>
        <sz val="11"/>
        <color rgb="FF000000"/>
        <rFont val="Calibri"/>
      </rPr>
      <t xml:space="preserve">- </t>
    </r>
    <r>
      <rPr>
        <b/>
        <sz val="11"/>
        <color rgb="FF000000"/>
        <rFont val="Calibri"/>
      </rPr>
      <t>dcredit = _N_</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ucredit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ocredit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sz val="11"/>
        <color rgb="FF000000"/>
        <rFont val="Calibri"/>
      </rPr>
      <t xml:space="preserve">- </t>
    </r>
    <r>
      <rPr>
        <b/>
        <sz val="11"/>
        <color rgb="FF000000"/>
        <rFont val="Calibri"/>
      </rPr>
      <t>lcredit = -1</t>
    </r>
    <r>
      <rPr>
        <sz val="11"/>
        <color rgb="FF000000"/>
        <rFont val="Calibri"/>
      </rPr>
      <t xml:space="preserve"> # Value should be either </t>
    </r>
    <r>
      <rPr>
        <b/>
        <sz val="11"/>
        <color rgb="FF000000"/>
        <rFont val="Calibri"/>
      </rPr>
      <t>0</t>
    </r>
    <r>
      <rPr>
        <sz val="11"/>
        <color rgb="FF000000"/>
        <rFont val="Calibri"/>
      </rPr>
      <t xml:space="preserve"> or a number proceeded by a minus (</t>
    </r>
    <r>
      <rPr>
        <b/>
        <sz val="11"/>
        <color rgb="FF000000"/>
        <rFont val="Calibri"/>
      </rPr>
      <t>-</t>
    </r>
    <r>
      <rPr>
        <sz val="11"/>
        <color rgb="FF000000"/>
        <rFont val="Calibri"/>
      </rPr>
      <t>) symbol</t>
    </r>
    <r>
      <rPr>
        <sz val="11"/>
        <color rgb="FF000000"/>
        <rFont val="Calibri"/>
      </rPr>
      <t xml:space="preserve">
</t>
    </r>
    <r>
      <rPr>
        <i/>
        <sz val="11"/>
        <color rgb="FF000000"/>
        <rFont val="Calibri"/>
      </rPr>
      <t xml:space="preserve">Example 1 - Set </t>
    </r>
    <r>
      <rPr>
        <b/>
        <i/>
        <sz val="11"/>
        <color rgb="FF000000"/>
        <rFont val="Calibri"/>
      </rPr>
      <t>minclass = 3</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t>
    </r>
    <r>
      <rPr>
        <sz val="11"/>
        <color rgb="FF006096"/>
        <rFont val="Roboto Condensed"/>
      </rPr>
      <t xml:space="preserve">
</t>
    </r>
    <r>
      <rPr>
        <sz val="11"/>
        <color rgb="FF006096"/>
        <rFont val="Roboto Condensed"/>
      </rPr>
      <t xml:space="preserve">   sed -ri 's/^\s*[dulo]credit\s*=/#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"minclass = 3"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i/>
        <sz val="11"/>
        <color rgb="FF000000"/>
        <rFont val="Calibri"/>
      </rPr>
      <t xml:space="preserve">Example 2 - set </t>
    </r>
    <r>
      <rPr>
        <b/>
        <i/>
        <sz val="11"/>
        <color rgb="FF000000"/>
        <rFont val="Calibri"/>
      </rPr>
      <t>dcredit = -1</t>
    </r>
    <r>
      <rPr>
        <i/>
        <sz val="11"/>
        <color rgb="FF000000"/>
        <rFont val="Calibri"/>
      </rPr>
      <t xml:space="preserve">, </t>
    </r>
    <r>
      <rPr>
        <b/>
        <i/>
        <sz val="11"/>
        <color rgb="FF000000"/>
        <rFont val="Calibri"/>
      </rPr>
      <t>ucredit = -1</t>
    </r>
    <r>
      <rPr>
        <i/>
        <sz val="11"/>
        <color rgb="FF000000"/>
        <rFont val="Calibri"/>
      </rPr>
      <t xml:space="preserve">, and </t>
    </r>
    <r>
      <rPr>
        <b/>
        <i/>
        <sz val="11"/>
        <color rgb="FF000000"/>
        <rFont val="Calibri"/>
      </rPr>
      <t>lcredit = -1</t>
    </r>
    <r>
      <rPr>
        <i/>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's/^\s*minclass\s*=/# &amp;/' /etc/security/pwquality.conf</t>
    </r>
    <r>
      <rPr>
        <sz val="11"/>
        <color rgb="FF006096"/>
        <rFont val="Roboto Condensed"/>
      </rPr>
      <t xml:space="preserve">
</t>
    </r>
    <r>
      <rPr>
        <sz val="11"/>
        <color rgb="FF006096"/>
        <rFont val="Roboto Condensed"/>
      </rPr>
      <t xml:space="preserve">   sed -ri 's/^\s*[dulo]credit\s*=/#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'%s\n' "dcredit = -1" "ucredit = -1" "lcredit = -1" &gt; /etc/security/pwquality.conf.d/50-pwcomplexity.conf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</si>
  <si>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Password complexity can be set through:</t>
    </r>
    <r>
      <rPr>
        <sz val="11"/>
        <color rgb="FF000000"/>
        <rFont val="Calibri"/>
      </rPr>
      <t xml:space="preserve">
</t>
    </r>
    <r>
      <rPr>
        <sz val="11"/>
        <color rgb="FF000000"/>
        <rFont val="Calibri"/>
      </rPr>
      <t xml:space="preserve">- </t>
    </r>
    <r>
      <rPr>
        <b/>
        <sz val="11"/>
        <color rgb="FF000000"/>
        <rFont val="Calibri"/>
      </rPr>
      <t>minclass</t>
    </r>
    <r>
      <rPr>
        <sz val="11"/>
        <color rgb="FF000000"/>
        <rFont val="Calibri"/>
      </rPr>
      <t xml:space="preserve"> - The minimum number of classes of characters required in a new password. (digits, uppercase, lowercase, others). e.g. </t>
    </r>
    <r>
      <rPr>
        <b/>
        <sz val="11"/>
        <color rgb="FF000000"/>
        <rFont val="Calibri"/>
      </rPr>
      <t>minclass = 4</t>
    </r>
    <r>
      <rPr>
        <sz val="11"/>
        <color rgb="FF000000"/>
        <rFont val="Calibri"/>
      </rPr>
      <t xml:space="preserve"> requires digits, uppercase, lower case, and special characters.</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 The maximum credit for having digits in the new password. If less than </t>
    </r>
    <r>
      <rPr>
        <b/>
        <sz val="11"/>
        <color rgb="FF000000"/>
        <rFont val="Calibri"/>
      </rPr>
      <t>0</t>
    </r>
    <r>
      <rPr>
        <sz val="11"/>
        <color rgb="FF000000"/>
        <rFont val="Calibri"/>
      </rPr>
      <t xml:space="preserve"> it is the minimum number of digits in the new password. e.g. </t>
    </r>
    <r>
      <rPr>
        <b/>
        <sz val="11"/>
        <color rgb="FF000000"/>
        <rFont val="Calibri"/>
      </rPr>
      <t>dcredit = -1</t>
    </r>
    <r>
      <rPr>
        <sz val="11"/>
        <color rgb="FF000000"/>
        <rFont val="Calibri"/>
      </rPr>
      <t xml:space="preserve"> requires at least one digit</t>
    </r>
    <r>
      <rPr>
        <sz val="11"/>
        <color rgb="FF000000"/>
        <rFont val="Calibri"/>
      </rPr>
      <t xml:space="preserve">
</t>
    </r>
    <r>
      <rPr>
        <sz val="11"/>
        <color rgb="FF000000"/>
        <rFont val="Calibri"/>
      </rPr>
      <t xml:space="preserve">- </t>
    </r>
    <r>
      <rPr>
        <b/>
        <sz val="11"/>
        <color rgb="FF000000"/>
        <rFont val="Calibri"/>
      </rPr>
      <t>ucredit</t>
    </r>
    <r>
      <rPr>
        <sz val="11"/>
        <color rgb="FF000000"/>
        <rFont val="Calibri"/>
      </rPr>
      <t xml:space="preserve"> - The maximum credit for having uppercase characters in the new password. If less than </t>
    </r>
    <r>
      <rPr>
        <b/>
        <sz val="11"/>
        <color rgb="FF000000"/>
        <rFont val="Calibri"/>
      </rPr>
      <t>0</t>
    </r>
    <r>
      <rPr>
        <sz val="11"/>
        <color rgb="FF000000"/>
        <rFont val="Calibri"/>
      </rPr>
      <t xml:space="preserve"> it is the minimum number of uppercase characters in the new password. e.g. </t>
    </r>
    <r>
      <rPr>
        <b/>
        <sz val="11"/>
        <color rgb="FF000000"/>
        <rFont val="Calibri"/>
      </rPr>
      <t>ucredit = -1</t>
    </r>
    <r>
      <rPr>
        <sz val="11"/>
        <color rgb="FF000000"/>
        <rFont val="Calibri"/>
      </rPr>
      <t xml:space="preserve"> requires at least one uppercase character</t>
    </r>
    <r>
      <rPr>
        <sz val="11"/>
        <color rgb="FF000000"/>
        <rFont val="Calibri"/>
      </rPr>
      <t xml:space="preserve">
</t>
    </r>
    <r>
      <rPr>
        <sz val="11"/>
        <color rgb="FF000000"/>
        <rFont val="Calibri"/>
      </rPr>
      <t xml:space="preserve">- </t>
    </r>
    <r>
      <rPr>
        <b/>
        <sz val="11"/>
        <color rgb="FF000000"/>
        <rFont val="Calibri"/>
      </rPr>
      <t>ocredit</t>
    </r>
    <r>
      <rPr>
        <sz val="11"/>
        <color rgb="FF000000"/>
        <rFont val="Calibri"/>
      </rPr>
      <t xml:space="preserve"> - The maximum credit for having other characters in the new password. If less than </t>
    </r>
    <r>
      <rPr>
        <b/>
        <sz val="11"/>
        <color rgb="FF000000"/>
        <rFont val="Calibri"/>
      </rPr>
      <t>0</t>
    </r>
    <r>
      <rPr>
        <sz val="11"/>
        <color rgb="FF000000"/>
        <rFont val="Calibri"/>
      </rPr>
      <t xml:space="preserve"> it is the minimum number of other characters in the new password. e.g. </t>
    </r>
    <r>
      <rPr>
        <b/>
        <sz val="11"/>
        <color rgb="FF000000"/>
        <rFont val="Calibri"/>
      </rPr>
      <t>ocredit = -1</t>
    </r>
    <r>
      <rPr>
        <sz val="11"/>
        <color rgb="FF000000"/>
        <rFont val="Calibri"/>
      </rPr>
      <t xml:space="preserve"> requires at least one special character</t>
    </r>
    <r>
      <rPr>
        <sz val="11"/>
        <color rgb="FF000000"/>
        <rFont val="Calibri"/>
      </rPr>
      <t xml:space="preserve">
</t>
    </r>
    <r>
      <rPr>
        <sz val="11"/>
        <color rgb="FF000000"/>
        <rFont val="Calibri"/>
      </rPr>
      <t xml:space="preserve">- </t>
    </r>
    <r>
      <rPr>
        <b/>
        <sz val="11"/>
        <color rgb="FF000000"/>
        <rFont val="Calibri"/>
      </rPr>
      <t>lcredit</t>
    </r>
    <r>
      <rPr>
        <sz val="11"/>
        <color rgb="FF000000"/>
        <rFont val="Calibri"/>
      </rPr>
      <t xml:space="preserve"> - The maximum credit for having lowercase characters in the new password.  If less than </t>
    </r>
    <r>
      <rPr>
        <b/>
        <sz val="11"/>
        <color rgb="FF000000"/>
        <rFont val="Calibri"/>
      </rPr>
      <t>0</t>
    </r>
    <r>
      <rPr>
        <sz val="11"/>
        <color rgb="FF000000"/>
        <rFont val="Calibri"/>
      </rPr>
      <t xml:space="preserve"> it is the minimum number of lowercase characters in the new password. e.g. </t>
    </r>
    <r>
      <rPr>
        <b/>
        <sz val="11"/>
        <color rgb="FF000000"/>
        <rFont val="Calibri"/>
      </rPr>
      <t>lcredit = -1</t>
    </r>
    <r>
      <rPr>
        <sz val="11"/>
        <color rgb="FF000000"/>
        <rFont val="Calibri"/>
      </rPr>
      <t xml:space="preserve"> requires at least one lowercase character</t>
    </r>
  </si>
  <si>
    <r>
      <rPr>
        <sz val="11"/>
        <color rgb="FF000000"/>
        <rFont val="Calibri"/>
      </rPr>
      <t>Passwords that are too complex in nature make it harder for users to remember, leading to bad practices. In addition, composition requirements provide no defense against common attack types such as social engineering or insecure storage of passwords</t>
    </r>
  </si>
  <si>
    <r>
      <rPr>
        <sz val="11"/>
        <color rgb="FF000000"/>
        <rFont val="Calibri"/>
      </rPr>
      <t>Run the following command to verify:</t>
    </r>
    <r>
      <rPr>
        <sz val="11"/>
        <color rgb="FF000000"/>
        <rFont val="Calibri"/>
      </rPr>
      <t xml:space="preserve">
</t>
    </r>
    <r>
      <rPr>
        <sz val="11"/>
        <color rgb="FF000000"/>
        <rFont val="Calibri"/>
      </rPr>
      <t xml:space="preserve">- </t>
    </r>
    <r>
      <rPr>
        <b/>
        <sz val="11"/>
        <color rgb="FF000000"/>
        <rFont val="Calibri"/>
      </rPr>
      <t>dcredit</t>
    </r>
    <r>
      <rPr>
        <sz val="11"/>
        <color rgb="FF000000"/>
        <rFont val="Calibri"/>
      </rPr>
      <t xml:space="preserve">, </t>
    </r>
    <r>
      <rPr>
        <b/>
        <sz val="11"/>
        <color rgb="FF000000"/>
        <rFont val="Calibri"/>
      </rPr>
      <t>ucredit</t>
    </r>
    <r>
      <rPr>
        <sz val="11"/>
        <color rgb="FF000000"/>
        <rFont val="Calibri"/>
      </rPr>
      <t xml:space="preserve">, </t>
    </r>
    <r>
      <rPr>
        <b/>
        <sz val="11"/>
        <color rgb="FF000000"/>
        <rFont val="Calibri"/>
      </rPr>
      <t>lcredit</t>
    </r>
    <r>
      <rPr>
        <sz val="11"/>
        <color rgb="FF000000"/>
        <rFont val="Calibri"/>
      </rPr>
      <t xml:space="preserve">, and </t>
    </r>
    <r>
      <rPr>
        <b/>
        <sz val="11"/>
        <color rgb="FF000000"/>
        <rFont val="Calibri"/>
      </rPr>
      <t>ocredit</t>
    </r>
    <r>
      <rPr>
        <sz val="11"/>
        <color rgb="FF000000"/>
        <rFont val="Calibri"/>
      </rPr>
      <t xml:space="preserve"> are not set to a value greater than </t>
    </r>
    <r>
      <rPr>
        <b/>
        <sz val="11"/>
        <color rgb="FF000000"/>
        <rFont val="Calibri"/>
      </rPr>
      <t>0</t>
    </r>
    <r>
      <rPr>
        <sz val="11"/>
        <color rgb="FF000000"/>
        <rFont val="Calibri"/>
      </rPr>
      <t xml:space="preserve">
</t>
    </r>
    <r>
      <rPr>
        <sz val="11"/>
        <color rgb="FF000000"/>
        <rFont val="Calibri"/>
      </rPr>
      <t>- Complexity conforms to local site policy:</t>
    </r>
    <r>
      <rPr>
        <sz val="11"/>
        <color rgb="FF000000"/>
        <rFont val="Calibri"/>
      </rPr>
      <t xml:space="preserve">
</t>
    </r>
    <r>
      <rPr>
        <sz val="11"/>
        <color rgb="FF006096"/>
        <rFont val="Roboto Condensed"/>
      </rPr>
      <t># grep -Psi -- '^\h*(minclass|[dulo]credit)\b'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/etc/security/pwquality.conf.d/50-pwcomplexity.conf:minclass = 3</t>
    </r>
    <r>
      <rPr>
        <sz val="11"/>
        <color rgb="FF006096"/>
        <rFont val="Roboto Condensed"/>
      </rPr>
      <t xml:space="preserve">
</t>
    </r>
    <r>
      <rPr>
        <sz val="11"/>
        <color rgb="FF006096"/>
        <rFont val="Roboto Condensed"/>
      </rPr>
      <t>/etc/security/pwquality.conf.d/50-pwcomplexity.conf:ucredit = -2</t>
    </r>
    <r>
      <rPr>
        <sz val="11"/>
        <color rgb="FF006096"/>
        <rFont val="Roboto Condensed"/>
      </rPr>
      <t xml:space="preserve">
</t>
    </r>
    <r>
      <rPr>
        <sz val="11"/>
        <color rgb="FF006096"/>
        <rFont val="Roboto Condensed"/>
      </rPr>
      <t>/etc/security/pwquality.conf.d/50-pwcomplexity.conf:lcredit = -2</t>
    </r>
    <r>
      <rPr>
        <sz val="11"/>
        <color rgb="FF006096"/>
        <rFont val="Roboto Condensed"/>
      </rPr>
      <t xml:space="preserve">
</t>
    </r>
    <r>
      <rPr>
        <sz val="11"/>
        <color rgb="FF006096"/>
        <rFont val="Roboto Condensed"/>
      </rPr>
      <t>/etc/security/pwquality.conf.d/50-pwcomplexity.conf:dcredit = -1</t>
    </r>
    <r>
      <rPr>
        <sz val="11"/>
        <color rgb="FF006096"/>
        <rFont val="Roboto Condensed"/>
      </rPr>
      <t xml:space="preserve">
</t>
    </r>
    <r>
      <rPr>
        <sz val="11"/>
        <color rgb="FF006096"/>
        <rFont val="Roboto Condensed"/>
      </rPr>
      <t>/etc/security/pwquality.conf.d/50-pwcomplexity.conf:ocredit = 0</t>
    </r>
    <r>
      <rPr>
        <sz val="11"/>
        <color rgb="FF006096"/>
        <rFont val="Roboto Condensed"/>
      </rPr>
      <t xml:space="preserve">
</t>
    </r>
    <r>
      <rPr>
        <sz val="11"/>
        <color rgb="FF000000"/>
        <rFont val="Calibri"/>
      </rPr>
      <t xml:space="preserve">
</t>
    </r>
    <r>
      <rPr>
        <sz val="11"/>
        <color rgb="FF000000"/>
        <rFont val="Calibri"/>
      </rPr>
      <t>The example represents a requirement of three character classes, with passwords requiring two upper case, two lower case, and one numeric character.</t>
    </r>
    <r>
      <rPr>
        <sz val="11"/>
        <color rgb="FF000000"/>
        <rFont val="Calibri"/>
      </rPr>
      <t xml:space="preserve">
</t>
    </r>
    <r>
      <rPr>
        <sz val="11"/>
        <color rgb="FF000000"/>
        <rFont val="Calibri"/>
      </rPr>
      <t xml:space="preserve">Run the following command to verify that module arguments in the configuration file(s) are not being overridden by arguments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grep -Psi -- '^\h*password\h+(requisite|required|sufficient)\h+pam_pwquality\.so\h+([^#\n\r]+\h+)?(minclass=\d*|[dulo]credit=-?\d*)\b' /etc/pam.d/common-password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</si>
  <si>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minclass = 0</t>
    </r>
    <r>
      <rPr>
        <sz val="11"/>
        <color rgb="FF000000"/>
        <rFont val="Calibri"/>
      </rPr>
      <t xml:space="preserve">
</t>
    </r>
    <r>
      <rPr>
        <sz val="11"/>
        <color rgb="FF000000"/>
        <rFont val="Calibri"/>
      </rPr>
      <t>dcredit = 0</t>
    </r>
    <r>
      <rPr>
        <sz val="11"/>
        <color rgb="FF000000"/>
        <rFont val="Calibri"/>
      </rPr>
      <t xml:space="preserve">
</t>
    </r>
    <r>
      <rPr>
        <sz val="11"/>
        <color rgb="FF000000"/>
        <rFont val="Calibri"/>
      </rPr>
      <t>ucredit = 0</t>
    </r>
    <r>
      <rPr>
        <sz val="11"/>
        <color rgb="FF000000"/>
        <rFont val="Calibri"/>
      </rPr>
      <t xml:space="preserve">
</t>
    </r>
    <r>
      <rPr>
        <sz val="11"/>
        <color rgb="FF000000"/>
        <rFont val="Calibri"/>
      </rPr>
      <t>ocredit = 0</t>
    </r>
    <r>
      <rPr>
        <sz val="11"/>
        <color rgb="FF000000"/>
        <rFont val="Calibri"/>
      </rPr>
      <t xml:space="preserve">
</t>
    </r>
    <r>
      <rPr>
        <sz val="11"/>
        <color rgb="FF000000"/>
        <rFont val="Calibri"/>
      </rPr>
      <t>lcredit = 0</t>
    </r>
  </si>
  <si>
    <t>5.3.3.2.4</t>
  </si>
  <si>
    <r>
      <rPr>
        <sz val="11"/>
        <rFont val="Calibri"/>
      </rPr>
      <t>Ensure password same consecutive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</si>
  <si>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maxrepeat</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's/^\s*maxrepeat\s*=/#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"maxrepeat = 3" &gt; /etc/security/pwquality.conf.d/50-pwrepeat.conf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'\bpam_pwquality\.so\h+([^#\n\r]+\h+)?maxrepeat\b'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maxrepeat</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</si>
  <si>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maxrepeat</t>
    </r>
    <r>
      <rPr>
        <sz val="11"/>
        <color rgb="FF000000"/>
        <rFont val="Calibri"/>
      </rPr>
      <t xml:space="preserve"> option sets the maximum number of allowed same consecutive characters in a new password.</t>
    </r>
  </si>
  <si>
    <r>
      <rPr>
        <sz val="11"/>
        <color rgb="FF000000"/>
        <rFont val="Calibri"/>
      </rPr>
      <t xml:space="preserve">Run the following command to verify that the </t>
    </r>
    <r>
      <rPr>
        <b/>
        <sz val="11"/>
        <color rgb="FF000000"/>
        <rFont val="Calibri"/>
      </rPr>
      <t>maxrepeat</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'^\h*maxrepeat\h*=\h*[1-3]\b'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/etc/security/pwquality.conf.d/50-pwrepeat.conf:maxrepeat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maxrepeat</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grep -Psi -- '^\h*password\h+(requisite|required|sufficient)\h+pam_pwquality\.so\h+([^#\n\r]+\h+)?maxrepeat\h*=\h*(0|[4-9]|[1-9][0-9]+)\b' /etc/pam.d/common-password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</si>
  <si>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maxrepeat = 0</t>
    </r>
  </si>
  <si>
    <t>5.3.3.2.5</t>
  </si>
  <si>
    <r>
      <rPr>
        <sz val="11"/>
        <rFont val="Calibri"/>
      </rPr>
      <t>Ensure password maximum sequential characters is configured</t>
    </r>
  </si>
  <si>
    <r>
      <rPr>
        <sz val="11"/>
        <color rgb="FF000000"/>
        <rFont val="Calibri"/>
      </rPr>
      <t xml:space="preserve">Create or modify a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or the file </t>
    </r>
    <r>
      <rPr>
        <b/>
        <sz val="11"/>
        <color rgb="FF000000"/>
        <rFont val="Calibri"/>
      </rPr>
      <t>/etc/security/pwquality.conf</t>
    </r>
    <r>
      <rPr>
        <sz val="11"/>
        <color rgb="FF000000"/>
        <rFont val="Calibri"/>
      </rPr>
      <t xml:space="preserve"> and add or modify the following line to set </t>
    </r>
    <r>
      <rPr>
        <b/>
        <sz val="11"/>
        <color rgb="FF000000"/>
        <rFont val="Calibri"/>
      </rPr>
      <t>maxsequence</t>
    </r>
    <r>
      <rPr>
        <sz val="11"/>
        <color rgb="FF000000"/>
        <rFont val="Calibri"/>
      </rPr>
      <t xml:space="preserve"> to </t>
    </r>
    <r>
      <rPr>
        <b/>
        <sz val="11"/>
        <color rgb="FF000000"/>
        <rFont val="Calibri"/>
      </rPr>
      <t>3</t>
    </r>
    <r>
      <rPr>
        <sz val="11"/>
        <color rgb="FF000000"/>
        <rFont val="Calibri"/>
      </rPr>
      <t xml:space="preserve"> or less and not </t>
    </r>
    <r>
      <rPr>
        <b/>
        <sz val="11"/>
        <color rgb="FF000000"/>
        <rFont val="Calibri"/>
      </rPr>
      <t>0</t>
    </r>
    <r>
      <rPr>
        <sz val="11"/>
        <color rgb="FF000000"/>
        <rFont val="Calibri"/>
      </rPr>
      <t>. Ensure setting conforms to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sed -ri 's/^\s*maxsequence\s*=/# &amp;/' /etc/security/pwquality.conf</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 "maxsequence = 3" &gt; /etc/security/pwquality.conf.d/50-pwmaxsequence.conf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'\bpam_pwquality\.so\h+([^#\n\r]+\h+)?maxsequence\b'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maxsequence</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</si>
  <si>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maxsequence</t>
    </r>
    <r>
      <rPr>
        <sz val="11"/>
        <color rgb="FF000000"/>
        <rFont val="Calibri"/>
      </rPr>
      <t xml:space="preserve"> option sets the maximum length of monotonic character sequences in the new password. Examples of such sequence are </t>
    </r>
    <r>
      <rPr>
        <b/>
        <sz val="11"/>
        <color rgb="FF000000"/>
        <rFont val="Calibri"/>
      </rPr>
      <t>12345</t>
    </r>
    <r>
      <rPr>
        <sz val="11"/>
        <color rgb="FF000000"/>
        <rFont val="Calibri"/>
      </rPr>
      <t xml:space="preserve"> or </t>
    </r>
    <r>
      <rPr>
        <b/>
        <sz val="11"/>
        <color rgb="FF000000"/>
        <rFont val="Calibri"/>
      </rPr>
      <t>fedcb</t>
    </r>
    <r>
      <rPr>
        <sz val="11"/>
        <color rgb="FF000000"/>
        <rFont val="Calibri"/>
      </rPr>
      <t xml:space="preserve">. The check is disabled if the value is </t>
    </r>
    <r>
      <rPr>
        <b/>
        <sz val="11"/>
        <color rgb="FF000000"/>
        <rFont val="Calibri"/>
      </rPr>
      <t>0</t>
    </r>
    <r>
      <rPr>
        <sz val="11"/>
        <color rgb="FF000000"/>
        <rFont val="Calibri"/>
      </rPr>
      <t>.</t>
    </r>
    <r>
      <rPr>
        <sz val="11"/>
        <color rgb="FF000000"/>
        <rFont val="Calibri"/>
      </rPr>
      <t xml:space="preserve">
</t>
    </r>
    <r>
      <rPr>
        <b/>
        <sz val="11"/>
        <color rgb="FF000000"/>
        <rFont val="Calibri"/>
      </rPr>
      <t>Note:</t>
    </r>
    <r>
      <rPr>
        <sz val="11"/>
        <color rgb="FF000000"/>
        <rFont val="Calibri"/>
      </rPr>
      <t xml:space="preserve"> Most such passwords will not pass the simplicity check unless the sequence is only a minor part of the password.</t>
    </r>
  </si>
  <si>
    <r>
      <rPr>
        <sz val="11"/>
        <color rgb="FF000000"/>
        <rFont val="Calibri"/>
      </rPr>
      <t xml:space="preserve">Run the following command to verify that the </t>
    </r>
    <r>
      <rPr>
        <b/>
        <sz val="11"/>
        <color rgb="FF000000"/>
        <rFont val="Calibri"/>
      </rPr>
      <t>maxsequence</t>
    </r>
    <r>
      <rPr>
        <sz val="11"/>
        <color rgb="FF000000"/>
        <rFont val="Calibri"/>
      </rPr>
      <t xml:space="preserve"> option is set to </t>
    </r>
    <r>
      <rPr>
        <b/>
        <sz val="11"/>
        <color rgb="FF000000"/>
        <rFont val="Calibri"/>
      </rPr>
      <t>3</t>
    </r>
    <r>
      <rPr>
        <sz val="11"/>
        <color rgb="FF000000"/>
        <rFont val="Calibri"/>
      </rPr>
      <t xml:space="preserve"> or less, not </t>
    </r>
    <r>
      <rPr>
        <b/>
        <sz val="11"/>
        <color rgb="FF000000"/>
        <rFont val="Calibri"/>
      </rPr>
      <t>0</t>
    </r>
    <r>
      <rPr>
        <sz val="11"/>
        <color rgb="FF000000"/>
        <rFont val="Calibri"/>
      </rPr>
      <t>, and follows local site policy:</t>
    </r>
    <r>
      <rPr>
        <sz val="11"/>
        <color rgb="FF000000"/>
        <rFont val="Calibri"/>
      </rPr>
      <t xml:space="preserve">
</t>
    </r>
    <r>
      <rPr>
        <sz val="11"/>
        <color rgb="FF006096"/>
        <rFont val="Roboto Condensed"/>
      </rPr>
      <t># grep -Psi -- '^\h*maxsequence\h*=\h*[1-3]\b'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/etc/security/pwquality.conf.d/50-pwmaxsequence.conf:maxsequence = 3</t>
    </r>
    <r>
      <rPr>
        <sz val="11"/>
        <color rgb="FF006096"/>
        <rFont val="Roboto Condensed"/>
      </rPr>
      <t xml:space="preserve">
</t>
    </r>
    <r>
      <rPr>
        <sz val="11"/>
        <color rgb="FF000000"/>
        <rFont val="Calibri"/>
      </rPr>
      <t xml:space="preserve">
</t>
    </r>
    <r>
      <rPr>
        <sz val="11"/>
        <color rgb="FF000000"/>
        <rFont val="Calibri"/>
      </rPr>
      <t xml:space="preserve">Verify returned value(s) are </t>
    </r>
    <r>
      <rPr>
        <b/>
        <sz val="11"/>
        <color rgb="FF000000"/>
        <rFont val="Calibri"/>
      </rPr>
      <t>3</t>
    </r>
    <r>
      <rPr>
        <sz val="11"/>
        <color rgb="FF000000"/>
        <rFont val="Calibri"/>
      </rPr>
      <t xml:space="preserve"> or less, not </t>
    </r>
    <r>
      <rPr>
        <b/>
        <sz val="11"/>
        <color rgb="FF000000"/>
        <rFont val="Calibri"/>
      </rPr>
      <t>0</t>
    </r>
    <r>
      <rPr>
        <sz val="11"/>
        <color rgb="FF000000"/>
        <rFont val="Calibri"/>
      </rPr>
      <t>, and meet local site policy</t>
    </r>
    <r>
      <rPr>
        <sz val="11"/>
        <color rgb="FF000000"/>
        <rFont val="Calibri"/>
      </rPr>
      <t xml:space="preserve">
</t>
    </r>
    <r>
      <rPr>
        <sz val="11"/>
        <color rgb="FF000000"/>
        <rFont val="Calibri"/>
      </rPr>
      <t xml:space="preserve">Run the following command to verify that </t>
    </r>
    <r>
      <rPr>
        <b/>
        <sz val="11"/>
        <color rgb="FF000000"/>
        <rFont val="Calibri"/>
      </rPr>
      <t>maxsequence</t>
    </r>
    <r>
      <rPr>
        <sz val="11"/>
        <color rgb="FF000000"/>
        <rFont val="Calibri"/>
      </rPr>
      <t xml:space="preserve"> is not set, is </t>
    </r>
    <r>
      <rPr>
        <b/>
        <sz val="11"/>
        <color rgb="FF000000"/>
        <rFont val="Calibri"/>
      </rPr>
      <t>3</t>
    </r>
    <r>
      <rPr>
        <sz val="11"/>
        <color rgb="FF000000"/>
        <rFont val="Calibri"/>
      </rPr>
      <t xml:space="preserve"> or less, not </t>
    </r>
    <r>
      <rPr>
        <b/>
        <sz val="11"/>
        <color rgb="FF000000"/>
        <rFont val="Calibri"/>
      </rPr>
      <t>0</t>
    </r>
    <r>
      <rPr>
        <sz val="11"/>
        <color rgb="FF000000"/>
        <rFont val="Calibri"/>
      </rPr>
      <t>, and conforms to local site policy:</t>
    </r>
    <r>
      <rPr>
        <sz val="11"/>
        <color rgb="FF000000"/>
        <rFont val="Calibri"/>
      </rPr>
      <t xml:space="preserve">
</t>
    </r>
    <r>
      <rPr>
        <sz val="11"/>
        <color rgb="FF006096"/>
        <rFont val="Roboto Condensed"/>
      </rPr>
      <t>grep -Psi -- '^\h*password\h+(requisite|required|sufficient)\h+pam_pwquality\.so\h+([^#\n\r]+\h+)?maxsequence\h*=\h*(0|[4-9]|[1-9][0-9]+)\b' /etc/pam.d/common-password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settings should be configured in only </t>
    </r>
    <r>
      <rPr>
        <b/>
        <sz val="11"/>
        <color rgb="FF000000"/>
        <rFont val="Calibri"/>
      </rPr>
      <t>one</t>
    </r>
    <r>
      <rPr>
        <sz val="11"/>
        <color rgb="FF000000"/>
        <rFont val="Calibri"/>
      </rPr>
      <t xml:space="preserve"> location for clarity</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</si>
  <si>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maxsequence = 0</t>
    </r>
  </si>
  <si>
    <t>5.3.3.2.6</t>
  </si>
  <si>
    <r>
      <rPr>
        <sz val="11"/>
        <rFont val="Calibri"/>
      </rPr>
      <t>Ensure password dictionary check is enabled</t>
    </r>
  </si>
  <si>
    <r>
      <rPr>
        <sz val="11"/>
        <color rgb="FF000000"/>
        <rFont val="Calibri"/>
      </rPr>
      <t xml:space="preserve">Edit any file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and/or the file </t>
    </r>
    <r>
      <rPr>
        <b/>
        <sz val="11"/>
        <color rgb="FF000000"/>
        <rFont val="Calibri"/>
      </rPr>
      <t>/etc/security/pwquality.conf</t>
    </r>
    <r>
      <rPr>
        <sz val="11"/>
        <color rgb="FF000000"/>
        <rFont val="Calibri"/>
      </rPr>
      <t xml:space="preserve"> and comment out or remove any instance of </t>
    </r>
    <r>
      <rPr>
        <b/>
        <sz val="11"/>
        <color rgb="FF000000"/>
        <rFont val="Calibri"/>
      </rPr>
      <t>dictcheck = 0</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's/^\s*dictcheck\s*=/# &amp;/' /etc/security/pwquality.conf /etc/security/pwquality.conf.d/*.conf</t>
    </r>
    <r>
      <rPr>
        <sz val="11"/>
        <color rgb="FF006096"/>
        <rFont val="Roboto Condensed"/>
      </rPr>
      <t xml:space="preserve">
</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-Pl -- '\bpam_pwquality\.so\h+([^#\n\r]+\h+)?dictcheck\b'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dictcheck</t>
    </r>
    <r>
      <rPr>
        <sz val="11"/>
        <color rgb="FF000000"/>
        <rFont val="Calibri"/>
      </rPr>
      <t xml:space="preserve"> argument from the </t>
    </r>
    <r>
      <rPr>
        <b/>
        <sz val="11"/>
        <color rgb="FF000000"/>
        <rFont val="Calibri"/>
      </rPr>
      <t>pam_pwquality.so</t>
    </r>
    <r>
      <rPr>
        <sz val="11"/>
        <color rgb="FF000000"/>
        <rFont val="Calibri"/>
      </rPr>
      <t xml:space="preserve"> line(s)</t>
    </r>
  </si>
  <si>
    <r>
      <rPr>
        <sz val="11"/>
        <color rgb="FF000000"/>
        <rFont val="Calibri"/>
      </rPr>
      <t xml:space="preserve">The </t>
    </r>
    <r>
      <rPr>
        <b/>
        <sz val="11"/>
        <color rgb="FF000000"/>
        <rFont val="Calibri"/>
      </rPr>
      <t>pwquality</t>
    </r>
    <r>
      <rPr>
        <sz val="11"/>
        <color rgb="FF000000"/>
        <rFont val="Calibri"/>
      </rPr>
      <t xml:space="preserve"> </t>
    </r>
    <r>
      <rPr>
        <b/>
        <sz val="11"/>
        <color rgb="FF000000"/>
        <rFont val="Calibri"/>
      </rPr>
      <t>dictcheck</t>
    </r>
    <r>
      <rPr>
        <sz val="11"/>
        <color rgb="FF000000"/>
        <rFont val="Calibri"/>
      </rPr>
      <t xml:space="preserve"> option sets whether to check for the words from the </t>
    </r>
    <r>
      <rPr>
        <b/>
        <sz val="11"/>
        <color rgb="FF000000"/>
        <rFont val="Calibri"/>
      </rPr>
      <t>cracklib</t>
    </r>
    <r>
      <rPr>
        <sz val="11"/>
        <color rgb="FF000000"/>
        <rFont val="Calibri"/>
      </rPr>
      <t xml:space="preserve"> dictionary.</t>
    </r>
  </si>
  <si>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in a pwquality configuration file:</t>
    </r>
    <r>
      <rPr>
        <sz val="11"/>
        <color rgb="FF000000"/>
        <rFont val="Calibri"/>
      </rPr>
      <t xml:space="preserve">
</t>
    </r>
    <r>
      <rPr>
        <sz val="11"/>
        <color rgb="FF006096"/>
        <rFont val="Roboto Condensed"/>
      </rPr>
      <t># grep -Psi -- '^\h*dictcheck\h*=\h*0\b' /etc/security/pwquality.conf /etc/security/pwquality.conf.d/*.conf</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the </t>
    </r>
    <r>
      <rPr>
        <b/>
        <sz val="11"/>
        <color rgb="FF000000"/>
        <rFont val="Calibri"/>
      </rPr>
      <t>dictcheck</t>
    </r>
    <r>
      <rPr>
        <sz val="11"/>
        <color rgb="FF000000"/>
        <rFont val="Calibri"/>
      </rPr>
      <t xml:space="preserve"> option is not set to </t>
    </r>
    <r>
      <rPr>
        <b/>
        <sz val="11"/>
        <color rgb="FF000000"/>
        <rFont val="Calibri"/>
      </rPr>
      <t>0</t>
    </r>
    <r>
      <rPr>
        <sz val="11"/>
        <color rgb="FF000000"/>
        <rFont val="Calibri"/>
      </rPr>
      <t xml:space="preserve"> (disabled) as a module argument in a PAM file:</t>
    </r>
    <r>
      <rPr>
        <sz val="11"/>
        <color rgb="FF000000"/>
        <rFont val="Calibri"/>
      </rPr>
      <t xml:space="preserve">
</t>
    </r>
    <r>
      <rPr>
        <sz val="11"/>
        <color rgb="FF006096"/>
        <rFont val="Roboto Condensed"/>
      </rPr>
      <t># grep -Psi -- '^\h*password\h+(requisite|required|sufficient)\h+pam_pwquality\.so\h+([^#\n\r]+\h+)?dictcheck\h*=\h*0\b' /etc/pam.d/common-password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</si>
  <si>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r>
      <rPr>
        <sz val="11"/>
        <color rgb="FF000000"/>
        <rFont val="Calibri"/>
      </rPr>
      <t>dictcheck = 1</t>
    </r>
  </si>
  <si>
    <t>5.3.3.2.7</t>
  </si>
  <si>
    <r>
      <rPr>
        <sz val="11"/>
        <rFont val="Calibri"/>
      </rPr>
      <t>Ensure password quality checking is enforced</t>
    </r>
  </si>
  <si>
    <r>
      <rPr>
        <sz val="11"/>
        <color rgb="FF000000"/>
        <rFont val="Calibri"/>
      </rPr>
      <t>Run the following command:</t>
    </r>
    <r>
      <rPr>
        <sz val="11"/>
        <color rgb="FF000000"/>
        <rFont val="Calibri"/>
      </rPr>
      <t xml:space="preserve">
</t>
    </r>
    <r>
      <rPr>
        <sz val="11"/>
        <color rgb="FF006096"/>
        <rFont val="Roboto Condensed"/>
      </rPr>
      <t># grep -Pl -- '\bpam_pwquality\.so\h+([^#\n\r]+\h+)?enforcing=0\b'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remove the </t>
    </r>
    <r>
      <rPr>
        <b/>
        <sz val="11"/>
        <color rgb="FF000000"/>
        <rFont val="Calibri"/>
      </rPr>
      <t>enforcing=0</t>
    </r>
    <r>
      <rPr>
        <sz val="11"/>
        <color rgb="FF000000"/>
        <rFont val="Calibri"/>
      </rPr>
      <t xml:space="preserve"> argument from the </t>
    </r>
    <r>
      <rPr>
        <b/>
        <sz val="11"/>
        <color rgb="FF000000"/>
        <rFont val="Calibri"/>
      </rPr>
      <t>pam_pwquality.so</t>
    </r>
    <r>
      <rPr>
        <sz val="11"/>
        <color rgb="FF000000"/>
        <rFont val="Calibri"/>
      </rPr>
      <t xml:space="preserve"> line(s)</t>
    </r>
    <r>
      <rPr>
        <sz val="11"/>
        <color rgb="FF000000"/>
        <rFont val="Calibri"/>
      </rPr>
      <t xml:space="preserve">
</t>
    </r>
    <r>
      <rPr>
        <sz val="11"/>
        <color rgb="FF000000"/>
        <rFont val="Calibri"/>
      </rPr>
      <t xml:space="preserve">Edit </t>
    </r>
    <r>
      <rPr>
        <b/>
        <sz val="11"/>
        <color rgb="FF000000"/>
        <rFont val="Calibri"/>
      </rPr>
      <t>/etc/security/pwquality.conf</t>
    </r>
    <r>
      <rPr>
        <sz val="11"/>
        <color rgb="FF000000"/>
        <rFont val="Calibri"/>
      </rPr>
      <t xml:space="preserve"> and all files ending in </t>
    </r>
    <r>
      <rPr>
        <b/>
        <sz val="11"/>
        <color rgb="FF000000"/>
        <rFont val="Calibri"/>
      </rPr>
      <t>.conf</t>
    </r>
    <r>
      <rPr>
        <sz val="11"/>
        <color rgb="FF000000"/>
        <rFont val="Calibri"/>
      </rPr>
      <t xml:space="preserve"> in the </t>
    </r>
    <r>
      <rPr>
        <b/>
        <sz val="11"/>
        <color rgb="FF000000"/>
        <rFont val="Calibri"/>
      </rPr>
      <t>/etc/security/pwquality.conf.d/</t>
    </r>
    <r>
      <rPr>
        <sz val="11"/>
        <color rgb="FF000000"/>
        <rFont val="Calibri"/>
      </rPr>
      <t xml:space="preserve"> directory and remove or comment out any line containing the </t>
    </r>
    <r>
      <rPr>
        <b/>
        <sz val="11"/>
        <color rgb="FF000000"/>
        <rFont val="Calibri"/>
      </rPr>
      <t>enforcing = 0</t>
    </r>
    <r>
      <rPr>
        <sz val="11"/>
        <color rgb="FF000000"/>
        <rFont val="Calibri"/>
      </rPr>
      <t xml:space="preserve"> argument: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sed -ri 's/^\s*enforcing\s*=\s*0/# &amp;/' /etc/security/pwquality.conf /etc/security/pwquality.conf.d/*.conf</t>
    </r>
    <r>
      <rPr>
        <sz val="11"/>
        <color rgb="FF006096"/>
        <rFont val="Roboto Condensed"/>
      </rPr>
      <t xml:space="preserve">
</t>
    </r>
  </si>
  <si>
    <r>
      <rPr>
        <sz val="11"/>
        <color rgb="FF000000"/>
        <rFont val="Calibri"/>
      </rPr>
      <t xml:space="preserve">The </t>
    </r>
    <r>
      <rPr>
        <b/>
        <sz val="11"/>
        <color rgb="FF000000"/>
        <rFont val="Calibri"/>
      </rPr>
      <t>pam_pwquality</t>
    </r>
    <r>
      <rPr>
        <sz val="11"/>
        <color rgb="FF000000"/>
        <rFont val="Calibri"/>
      </rPr>
      <t xml:space="preserve"> module can be configured to either reject a password if it fails the checks, or only print a warning.</t>
    </r>
    <r>
      <rPr>
        <sz val="11"/>
        <color rgb="FF000000"/>
        <rFont val="Calibri"/>
      </rPr>
      <t xml:space="preserve">
</t>
    </r>
    <r>
      <rPr>
        <sz val="11"/>
        <color rgb="FF000000"/>
        <rFont val="Calibri"/>
      </rPr>
      <t xml:space="preserve">This is configured by setting the </t>
    </r>
    <r>
      <rPr>
        <b/>
        <sz val="11"/>
        <color rgb="FF000000"/>
        <rFont val="Calibri"/>
      </rPr>
      <t>enforcing=&lt;N&gt;</t>
    </r>
    <r>
      <rPr>
        <sz val="11"/>
        <color rgb="FF000000"/>
        <rFont val="Calibri"/>
      </rPr>
      <t xml:space="preserve"> argument. If nonzero, a password will be rejected if it fails the checks, otherwise only a warning message will be provided.</t>
    </r>
    <r>
      <rPr>
        <sz val="11"/>
        <color rgb="FF000000"/>
        <rFont val="Calibri"/>
      </rPr>
      <t xml:space="preserve">
</t>
    </r>
    <r>
      <rPr>
        <sz val="11"/>
        <color rgb="FF000000"/>
        <rFont val="Calibri"/>
      </rPr>
      <t>This setting applies only to the pam_pwquality module and possibly other applications that explicitly change their behavior based on it. It does not affect pwmake(1) and pwscore(1).</t>
    </r>
  </si>
  <si>
    <r>
      <rPr>
        <sz val="11"/>
        <color rgb="FF000000"/>
        <rFont val="Calibri"/>
      </rPr>
      <t xml:space="preserve">Run the following command to verify that </t>
    </r>
    <r>
      <rPr>
        <b/>
        <sz val="11"/>
        <color rgb="FF000000"/>
        <rFont val="Calibri"/>
      </rPr>
      <t>enforcing=0</t>
    </r>
    <r>
      <rPr>
        <sz val="11"/>
        <color rgb="FF000000"/>
        <rFont val="Calibri"/>
      </rPr>
      <t xml:space="preserve"> has not been set in a </t>
    </r>
    <r>
      <rPr>
        <b/>
        <sz val="11"/>
        <color rgb="FF000000"/>
        <rFont val="Calibri"/>
      </rPr>
      <t>pwquality</t>
    </r>
    <r>
      <rPr>
        <sz val="11"/>
        <color rgb="FF000000"/>
        <rFont val="Calibri"/>
      </rPr>
      <t xml:space="preserve"> configuration file:</t>
    </r>
    <r>
      <rPr>
        <sz val="11"/>
        <color rgb="FF000000"/>
        <rFont val="Calibri"/>
      </rPr>
      <t xml:space="preserve">
</t>
    </r>
    <r>
      <rPr>
        <sz val="11"/>
        <color rgb="FF006096"/>
        <rFont val="Roboto Condensed"/>
      </rPr>
      <t># grep -PHsi -- '^\h*enforcing\h*=\h*0\b' /etc/security/pwquality.conf /etc/security/pwquality.conf.d/*.conf</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 xml:space="preserve">Run the following command to verify that the </t>
    </r>
    <r>
      <rPr>
        <b/>
        <sz val="11"/>
        <color rgb="FF000000"/>
        <rFont val="Calibri"/>
      </rPr>
      <t>enforcing=0</t>
    </r>
    <r>
      <rPr>
        <sz val="11"/>
        <color rgb="FF000000"/>
        <rFont val="Calibri"/>
      </rPr>
      <t xml:space="preserve"> argument has not been set on the </t>
    </r>
    <r>
      <rPr>
        <b/>
        <sz val="11"/>
        <color rgb="FF000000"/>
        <rFont val="Calibri"/>
      </rPr>
      <t>pam_pwquality</t>
    </r>
    <r>
      <rPr>
        <sz val="11"/>
        <color rgb="FF000000"/>
        <rFont val="Calibri"/>
      </rPr>
      <t xml:space="preserve"> module:</t>
    </r>
    <r>
      <rPr>
        <sz val="11"/>
        <color rgb="FF000000"/>
        <rFont val="Calibri"/>
      </rPr>
      <t xml:space="preserve">
</t>
    </r>
    <r>
      <rPr>
        <sz val="11"/>
        <color rgb="FF006096"/>
        <rFont val="Roboto Condensed"/>
      </rPr>
      <t># grep -PHsi -- '^\h*password\h+[^#\n\r]+\h+pam_pwquality\.so\h+([^#\n\r]+\h+)?enforcing=0\b' /etc/pam.d/common-password</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</si>
  <si>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enforcing=1</t>
    </r>
  </si>
  <si>
    <t>5.3.3.2.8</t>
  </si>
  <si>
    <r>
      <rPr>
        <sz val="11"/>
        <rFont val="Calibri"/>
      </rPr>
      <t>Ensure password quality is enforced for the root user</t>
    </r>
  </si>
  <si>
    <r>
      <rPr>
        <sz val="11"/>
        <color rgb="FF000000"/>
        <rFont val="Calibri"/>
      </rPr>
      <t xml:space="preserve">Edit or add the following line in a </t>
    </r>
    <r>
      <rPr>
        <b/>
        <sz val="11"/>
        <color rgb="FF000000"/>
        <rFont val="Calibri"/>
      </rPr>
      <t>*.conf</t>
    </r>
    <r>
      <rPr>
        <sz val="11"/>
        <color rgb="FF000000"/>
        <rFont val="Calibri"/>
      </rPr>
      <t xml:space="preserve"> file in </t>
    </r>
    <r>
      <rPr>
        <b/>
        <sz val="11"/>
        <color rgb="FF000000"/>
        <rFont val="Calibri"/>
      </rPr>
      <t>/etc/security/pwquality.conf.d</t>
    </r>
    <r>
      <rPr>
        <sz val="11"/>
        <color rgb="FF000000"/>
        <rFont val="Calibri"/>
      </rPr>
      <t xml:space="preserve"> or in   </t>
    </r>
    <r>
      <rPr>
        <b/>
        <sz val="11"/>
        <color rgb="FF000000"/>
        <rFont val="Calibri"/>
      </rPr>
      <t>/etc/security/pwquality.conf</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#!/urs/bin/env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/etc/security/pwquality.conf.d/ ] &amp;&amp; mkdir /etc/security/pwquality.conf.d/</t>
    </r>
    <r>
      <rPr>
        <sz val="11"/>
        <color rgb="FF006096"/>
        <rFont val="Roboto Condensed"/>
      </rPr>
      <t xml:space="preserve">
</t>
    </r>
    <r>
      <rPr>
        <sz val="11"/>
        <color rgb="FF006096"/>
        <rFont val="Roboto Condensed"/>
      </rPr>
      <t xml:space="preserve">   printf '\n%s\n' "enforce_for_root" &gt; /etc/security/pwquality.conf.d/50-pwroot.conf</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</si>
  <si>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If the </t>
    </r>
    <r>
      <rPr>
        <b/>
        <sz val="11"/>
        <color rgb="FF000000"/>
        <rFont val="Calibri"/>
      </rPr>
      <t>pwquality</t>
    </r>
    <r>
      <rPr>
        <sz val="11"/>
        <color rgb="FF000000"/>
        <rFont val="Calibri"/>
      </rPr>
      <t xml:space="preserve"> </t>
    </r>
    <r>
      <rPr>
        <b/>
        <sz val="11"/>
        <color rgb="FF000000"/>
        <rFont val="Calibri"/>
      </rPr>
      <t>enforce_for_root</t>
    </r>
    <r>
      <rPr>
        <sz val="11"/>
        <color rgb="FF000000"/>
        <rFont val="Calibri"/>
      </rPr>
      <t xml:space="preserve"> option is enabled, the module will return error on failed check even if the user changing the password is root.</t>
    </r>
    <r>
      <rPr>
        <sz val="11"/>
        <color rgb="FF000000"/>
        <rFont val="Calibri"/>
      </rPr>
      <t xml:space="preserve">
</t>
    </r>
    <r>
      <rPr>
        <sz val="11"/>
        <color rgb="FF000000"/>
        <rFont val="Calibri"/>
      </rPr>
      <t>This option is off by default which means that just the message about the failed check is printed but root can change the password anyway.</t>
    </r>
    <r>
      <rPr>
        <sz val="11"/>
        <color rgb="FF000000"/>
        <rFont val="Calibri"/>
      </rPr>
      <t xml:space="preserve">
</t>
    </r>
    <r>
      <rPr>
        <b/>
        <sz val="11"/>
        <color rgb="FF000000"/>
        <rFont val="Calibri"/>
      </rPr>
      <t>Note:</t>
    </r>
    <r>
      <rPr>
        <sz val="11"/>
        <color rgb="FF000000"/>
        <rFont val="Calibri"/>
      </rPr>
      <t xml:space="preserve"> The root is not asked for an old password so the checks that compare the old and new password are not performed.</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</si>
  <si>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option is enabled in a pwquality configuration file:</t>
    </r>
    <r>
      <rPr>
        <sz val="11"/>
        <color rgb="FF000000"/>
        <rFont val="Calibri"/>
      </rPr>
      <t xml:space="preserve">
</t>
    </r>
    <r>
      <rPr>
        <sz val="11"/>
        <color rgb="FF006096"/>
        <rFont val="Roboto Condensed"/>
      </rPr>
      <t># grep -Psi -- '^\h*enforce_for_root\b' /etc/security/pwquality.conf /etc/security/pwquality.conf.d/*.conf</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/etc/security/pwquality.conf.d/50-pwroot.conf:enforce_for_root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Settings observe an order of precedence:</t>
    </r>
    <r>
      <rPr>
        <sz val="11"/>
        <color rgb="FF000000"/>
        <rFont val="Calibri"/>
      </rPr>
      <t xml:space="preserve">
</t>
    </r>
    <r>
      <rPr>
        <sz val="11"/>
        <color rgb="FF000000"/>
        <rFont val="Calibri"/>
      </rPr>
      <t xml:space="preserve">- module arguments override the settings in the </t>
    </r>
    <r>
      <rPr>
        <b/>
        <sz val="11"/>
        <color rgb="FF000000"/>
        <rFont val="Calibri"/>
      </rPr>
      <t>/etc/security/pwquality.conf</t>
    </r>
    <r>
      <rPr>
        <sz val="11"/>
        <color rgb="FF000000"/>
        <rFont val="Calibri"/>
      </rPr>
      <t xml:space="preserve"> configuration file</t>
    </r>
    <r>
      <rPr>
        <sz val="11"/>
        <color rgb="FF000000"/>
        <rFont val="Calibri"/>
      </rPr>
      <t xml:space="preserve">
</t>
    </r>
    <r>
      <rPr>
        <sz val="11"/>
        <color rgb="FF000000"/>
        <rFont val="Calibri"/>
      </rPr>
      <t xml:space="preserve">- settings in the </t>
    </r>
    <r>
      <rPr>
        <b/>
        <sz val="11"/>
        <color rgb="FF000000"/>
        <rFont val="Calibri"/>
      </rPr>
      <t>/etc/security/pwquality.conf</t>
    </r>
    <r>
      <rPr>
        <sz val="11"/>
        <color rgb="FF000000"/>
        <rFont val="Calibri"/>
      </rPr>
      <t xml:space="preserve"> configuration file override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t>
    </r>
    <r>
      <rPr>
        <sz val="11"/>
        <color rgb="FF000000"/>
        <rFont val="Calibri"/>
      </rPr>
      <t xml:space="preserve">
</t>
    </r>
    <r>
      <rPr>
        <sz val="11"/>
        <color rgb="FF000000"/>
        <rFont val="Calibri"/>
      </rPr>
      <t xml:space="preserve">- settings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are read in canonical order, with last read file containing the setting taking precedence</t>
    </r>
    <r>
      <rPr>
        <sz val="11"/>
        <color rgb="FF000000"/>
        <rFont val="Calibri"/>
      </rPr>
      <t xml:space="preserve">
</t>
    </r>
    <r>
      <rPr>
        <sz val="11"/>
        <color rgb="FF000000"/>
        <rFont val="Calibri"/>
      </rPr>
      <t xml:space="preserve">- It is recommended that settings be configured in a </t>
    </r>
    <r>
      <rPr>
        <b/>
        <sz val="11"/>
        <color rgb="FF000000"/>
        <rFont val="Calibri"/>
      </rPr>
      <t>.conf</t>
    </r>
    <r>
      <rPr>
        <sz val="11"/>
        <color rgb="FF000000"/>
        <rFont val="Calibri"/>
      </rPr>
      <t xml:space="preserve"> file in the </t>
    </r>
    <r>
      <rPr>
        <b/>
        <sz val="11"/>
        <color rgb="FF000000"/>
        <rFont val="Calibri"/>
      </rPr>
      <t>/etc/security/pwquality.conf.d/</t>
    </r>
    <r>
      <rPr>
        <sz val="11"/>
        <color rgb="FF000000"/>
        <rFont val="Calibri"/>
      </rPr>
      <t xml:space="preserve"> directory for clarity, convenience, and durability.</t>
    </r>
  </si>
  <si>
    <t>Configure pam_pwhistory module</t>
  </si>
  <si>
    <t>5.3.3.3.1</t>
  </si>
  <si>
    <r>
      <rPr>
        <sz val="11"/>
        <rFont val="Calibri"/>
      </rPr>
      <t>Ensure password history remember is configured</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</si>
  <si>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edit or add the </t>
    </r>
    <r>
      <rPr>
        <b/>
        <sz val="11"/>
        <color rgb="FF000000"/>
        <rFont val="Calibri"/>
      </rPr>
      <t>remember=</t>
    </r>
    <r>
      <rPr>
        <sz val="11"/>
        <color rgb="FF000000"/>
        <rFont val="Calibri"/>
      </rPr>
      <t xml:space="preserve"> argument, with a value of </t>
    </r>
    <r>
      <rPr>
        <b/>
        <sz val="11"/>
        <color rgb="FF000000"/>
        <rFont val="Calibri"/>
      </rPr>
      <t>24</t>
    </r>
    <r>
      <rPr>
        <sz val="11"/>
        <color rgb="FF000000"/>
        <rFont val="Calibri"/>
      </rPr>
      <t xml:space="preserve"> or more, that meets local site policy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try_first_pass use_authtok # &lt;- **ensure line includes remember=&lt;N&gt;**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</si>
  <si>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 The number of passwords remembered is set via the remember argument value in set for the </t>
    </r>
    <r>
      <rPr>
        <b/>
        <sz val="11"/>
        <color rgb="FF000000"/>
        <rFont val="Calibri"/>
      </rPr>
      <t>pam_pwhistory</t>
    </r>
    <r>
      <rPr>
        <sz val="11"/>
        <color rgb="FF000000"/>
        <rFont val="Calibri"/>
      </rPr>
      <t xml:space="preserve"> module.</t>
    </r>
    <r>
      <rPr>
        <sz val="11"/>
        <color rgb="FF000000"/>
        <rFont val="Calibri"/>
      </rPr>
      <t xml:space="preserve">
</t>
    </r>
    <r>
      <rPr>
        <sz val="11"/>
        <color rgb="FF000000"/>
        <rFont val="Calibri"/>
      </rPr>
      <t xml:space="preserve">- remember=&lt;N&gt; - </t>
    </r>
    <r>
      <rPr>
        <b/>
        <sz val="11"/>
        <color rgb="FF000000"/>
        <rFont val="Calibri"/>
      </rPr>
      <t>&lt;N&gt;</t>
    </r>
    <r>
      <rPr>
        <sz val="11"/>
        <color rgb="FF000000"/>
        <rFont val="Calibri"/>
      </rPr>
      <t xml:space="preserve"> is the number of old passwords to remember</t>
    </r>
  </si>
  <si>
    <r>
      <rPr>
        <sz val="11"/>
        <color rgb="FF000000"/>
        <rFont val="Calibri"/>
      </rPr>
      <t>Run the following command and verify:</t>
    </r>
    <r>
      <rPr>
        <sz val="11"/>
        <color rgb="FF000000"/>
        <rFont val="Calibri"/>
      </rPr>
      <t xml:space="preserve">
</t>
    </r>
    <r>
      <rPr>
        <sz val="11"/>
        <color rgb="FF000000"/>
        <rFont val="Calibri"/>
      </rPr>
      <t xml:space="preserve">-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 xml:space="preserve"> includes </t>
    </r>
    <r>
      <rPr>
        <b/>
        <sz val="11"/>
        <color rgb="FF000000"/>
        <rFont val="Calibri"/>
      </rPr>
      <t>remember=&lt;N&gt;</t>
    </r>
    <r>
      <rPr>
        <sz val="11"/>
        <color rgb="FF000000"/>
        <rFont val="Calibri"/>
      </rPr>
      <t xml:space="preserve">
</t>
    </r>
    <r>
      <rPr>
        <sz val="11"/>
        <color rgb="FF000000"/>
        <rFont val="Calibri"/>
      </rPr>
      <t xml:space="preserve">- The value of &lt;N&gt; is </t>
    </r>
    <r>
      <rPr>
        <b/>
        <sz val="11"/>
        <color rgb="FF000000"/>
        <rFont val="Calibri"/>
      </rPr>
      <t>24</t>
    </r>
    <r>
      <rPr>
        <sz val="11"/>
        <color rgb="FF000000"/>
        <rFont val="Calibri"/>
      </rPr>
      <t xml:space="preserve"> or more</t>
    </r>
    <r>
      <rPr>
        <sz val="11"/>
        <color rgb="FF000000"/>
        <rFont val="Calibri"/>
      </rPr>
      <t xml:space="preserve">
</t>
    </r>
    <r>
      <rPr>
        <sz val="11"/>
        <color rgb="FF000000"/>
        <rFont val="Calibri"/>
      </rPr>
      <t>- The value meets local site policy</t>
    </r>
    <r>
      <rPr>
        <sz val="11"/>
        <color rgb="FF000000"/>
        <rFont val="Calibri"/>
      </rPr>
      <t xml:space="preserve">
</t>
    </r>
    <r>
      <rPr>
        <sz val="11"/>
        <color rgb="FF006096"/>
        <rFont val="Roboto Condensed"/>
      </rPr>
      <t># grep -Psi -- '^\h*password\h+[^#\n\r]+\h+pam_pwhistory\.so\h+([^#\n\r]+\h+)?remember=\d+\b'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try_first_pass use_authtok</t>
    </r>
    <r>
      <rPr>
        <sz val="11"/>
        <color rgb="FF006096"/>
        <rFont val="Roboto Condensed"/>
      </rPr>
      <t xml:space="preserve">
</t>
    </r>
  </si>
  <si>
    <t>5.3.3.3.2</t>
  </si>
  <si>
    <r>
      <rPr>
        <sz val="11"/>
        <rFont val="Calibri"/>
      </rPr>
      <t>Ensure password history is enforced for the root user</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</si>
  <si>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(/pam_pwhistory\.so/)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add the </t>
    </r>
    <r>
      <rPr>
        <b/>
        <sz val="11"/>
        <color rgb="FF000000"/>
        <rFont val="Calibri"/>
      </rPr>
      <t>enforce_for_root</t>
    </r>
    <r>
      <rPr>
        <sz val="11"/>
        <color rgb="FF000000"/>
        <rFont val="Calibri"/>
      </rPr>
      <t xml:space="preserve"> argument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try_first_pass use_authtok # &lt;- **ensure line includes enforce_for_root**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</si>
  <si>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sz val="11"/>
        <color rgb="FF000000"/>
        <rFont val="Calibri"/>
      </rPr>
      <t xml:space="preserve">If the </t>
    </r>
    <r>
      <rPr>
        <b/>
        <sz val="11"/>
        <color rgb="FF000000"/>
        <rFont val="Calibri"/>
      </rPr>
      <t>pwhistory</t>
    </r>
    <r>
      <rPr>
        <sz val="11"/>
        <color rgb="FF000000"/>
        <rFont val="Calibri"/>
      </rPr>
      <t xml:space="preserve"> </t>
    </r>
    <r>
      <rPr>
        <b/>
        <sz val="11"/>
        <color rgb="FF000000"/>
        <rFont val="Calibri"/>
      </rPr>
      <t>enforce_for_root</t>
    </r>
    <r>
      <rPr>
        <sz val="11"/>
        <color rgb="FF000000"/>
        <rFont val="Calibri"/>
      </rPr>
      <t xml:space="preserve"> option is enabled, the module will enforce password history for the root user as well</t>
    </r>
  </si>
  <si>
    <r>
      <rPr>
        <sz val="11"/>
        <color rgb="FF000000"/>
        <rFont val="Calibri"/>
      </rPr>
      <t xml:space="preserve">Run the following command to verify that the </t>
    </r>
    <r>
      <rPr>
        <b/>
        <sz val="11"/>
        <color rgb="FF000000"/>
        <rFont val="Calibri"/>
      </rPr>
      <t>enforce_for_root</t>
    </r>
    <r>
      <rPr>
        <sz val="11"/>
        <color rgb="FF000000"/>
        <rFont val="Calibri"/>
      </rPr>
      <t xml:space="preserve"> argument is exists on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'^\h*password\h+[^#\n\r]+\h+pam_pwhistory\.so\h+([^#\n\r]+\h+)?enforce_for_root\b'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try_first_pass use_authtok</t>
    </r>
    <r>
      <rPr>
        <sz val="11"/>
        <color rgb="FF006096"/>
        <rFont val="Roboto Condensed"/>
      </rPr>
      <t xml:space="preserve">
</t>
    </r>
  </si>
  <si>
    <t>5.3.3.3.3</t>
  </si>
  <si>
    <r>
      <rPr>
        <sz val="11"/>
        <rFont val="Calibri"/>
      </rPr>
      <t>Ensure pam_pwhistory includes use_authtok</t>
    </r>
  </si>
  <si>
    <r>
      <rPr>
        <sz val="11"/>
        <color rgb="FF000000"/>
        <rFont val="Calibri"/>
      </rPr>
      <t xml:space="preserve">Edit any returned files and add the </t>
    </r>
    <r>
      <rPr>
        <b/>
        <sz val="11"/>
        <color rgb="FF000000"/>
        <rFont val="Calibri"/>
      </rPr>
      <t>use_authtok</t>
    </r>
    <r>
      <rPr>
        <sz val="11"/>
        <color rgb="FF000000"/>
        <rFont val="Calibri"/>
      </rPr>
      <t xml:space="preserve"> argument to the </t>
    </r>
    <r>
      <rPr>
        <b/>
        <sz val="11"/>
        <color rgb="FF000000"/>
        <rFont val="Calibri"/>
      </rPr>
      <t>pam_pwhistory</t>
    </r>
    <r>
      <rPr>
        <sz val="11"/>
        <color rgb="FF000000"/>
        <rFont val="Calibri"/>
      </rPr>
      <t xml:space="preserve"> line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pwhistory password history checking</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1024</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requisite   pam_pwhistory.so remember=24 enforce_for_root try_first_pass use_authtok # &lt;- **ensure line includes use_authtok**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pwhistory</t>
    </r>
    <r>
      <rPr>
        <sz val="11"/>
        <color rgb="FF006096"/>
        <rFont val="Roboto Condensed"/>
      </rPr>
      <t xml:space="preserve">
</t>
    </r>
  </si>
  <si>
    <r>
      <rPr>
        <b/>
        <sz val="11"/>
        <color rgb="FF000000"/>
        <rFont val="Calibri"/>
      </rPr>
      <t>use_authtok</t>
    </r>
    <r>
      <rPr>
        <sz val="11"/>
        <color rgb="FF000000"/>
        <rFont val="Calibri"/>
      </rPr>
      <t xml:space="preserve"> - When password changing enforce the module to set the new password to the one provided by a previously stacked password module</t>
    </r>
  </si>
  <si>
    <r>
      <rPr>
        <sz val="11"/>
        <color rgb="FF000000"/>
        <rFont val="Calibri"/>
      </rPr>
      <t xml:space="preserve">Run the following command to verify that the </t>
    </r>
    <r>
      <rPr>
        <b/>
        <sz val="11"/>
        <color rgb="FF000000"/>
        <rFont val="Calibri"/>
      </rPr>
      <t>use_authtok</t>
    </r>
    <r>
      <rPr>
        <sz val="11"/>
        <color rgb="FF000000"/>
        <rFont val="Calibri"/>
      </rPr>
      <t xml:space="preserve"> argument exists on the </t>
    </r>
    <r>
      <rPr>
        <b/>
        <sz val="11"/>
        <color rgb="FF000000"/>
        <rFont val="Calibri"/>
      </rPr>
      <t>pwhistory</t>
    </r>
    <r>
      <rPr>
        <sz val="11"/>
        <color rgb="FF000000"/>
        <rFont val="Calibri"/>
      </rPr>
      <t xml:space="preserve"> line in </t>
    </r>
    <r>
      <rPr>
        <b/>
        <sz val="11"/>
        <color rgb="FF000000"/>
        <rFont val="Calibri"/>
      </rPr>
      <t>/etc/pam.d/common-password</t>
    </r>
    <r>
      <rPr>
        <sz val="11"/>
        <color rgb="FF000000"/>
        <rFont val="Calibri"/>
      </rPr>
      <t>:</t>
    </r>
    <r>
      <rPr>
        <sz val="11"/>
        <color rgb="FF000000"/>
        <rFont val="Calibri"/>
      </rPr>
      <t xml:space="preserve">
</t>
    </r>
    <r>
      <rPr>
        <sz val="11"/>
        <color rgb="FF006096"/>
        <rFont val="Roboto Condensed"/>
      </rPr>
      <t># grep -Psi -- '^\h*password\h+[^#\n\r]+\h+pam_pwhistory\.so\h+([^#\n\r]+\h+)?use_authtok\b'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password   requisite   pam_pwhistory.so remember=24 enforce_for_root try_first_pass use_authtok</t>
    </r>
    <r>
      <rPr>
        <sz val="11"/>
        <color rgb="FF006096"/>
        <rFont val="Roboto Condensed"/>
      </rPr>
      <t xml:space="preserve">
</t>
    </r>
  </si>
  <si>
    <t>Configure pam_unix module</t>
  </si>
  <si>
    <t>5.3.3.4.1</t>
  </si>
  <si>
    <r>
      <rPr>
        <sz val="11"/>
        <rFont val="Calibri"/>
      </rPr>
      <t>Ensure pam_unix does not include nullok</t>
    </r>
  </si>
  <si>
    <r>
      <rPr>
        <sz val="11"/>
        <color rgb="FF000000"/>
        <rFont val="Calibri"/>
      </rPr>
      <t>Run the following command:</t>
    </r>
    <r>
      <rPr>
        <sz val="11"/>
        <color rgb="FF000000"/>
        <rFont val="Calibri"/>
      </rPr>
      <t xml:space="preserve">
</t>
    </r>
    <r>
      <rPr>
        <sz val="11"/>
        <color rgb="FF006096"/>
        <rFont val="Roboto Condensed"/>
      </rPr>
      <t># grep -PH -- '^\h*([^#\n\r]+\h+)?pam_unix\.so\h+([^#\n\r]+\h+)?nullok\b' /usr/share/pam-configs/*</t>
    </r>
    <r>
      <rPr>
        <sz val="11"/>
        <color rgb="FF006096"/>
        <rFont val="Roboto Condensed"/>
      </rPr>
      <t xml:space="preserve">
</t>
    </r>
    <r>
      <rPr>
        <sz val="11"/>
        <color rgb="FF000000"/>
        <rFont val="Calibri"/>
      </rPr>
      <t xml:space="preserve">
</t>
    </r>
    <r>
      <rPr>
        <sz val="11"/>
        <color rgb="FF000000"/>
        <rFont val="Calibri"/>
      </rPr>
      <t xml:space="preserve">Edit any files returned and remove the </t>
    </r>
    <r>
      <rPr>
        <b/>
        <sz val="11"/>
        <color rgb="FF000000"/>
        <rFont val="Calibri"/>
      </rPr>
      <t>nullok</t>
    </r>
    <r>
      <rPr>
        <sz val="11"/>
        <color rgb="FF000000"/>
        <rFont val="Calibri"/>
      </rPr>
      <t xml:space="preserve"> argument for the </t>
    </r>
    <r>
      <rPr>
        <b/>
        <sz val="11"/>
        <color rgb="FF000000"/>
        <rFont val="Calibri"/>
      </rPr>
      <t>pam_unix</t>
    </r>
    <r>
      <rPr>
        <sz val="11"/>
        <color rgb="FF000000"/>
        <rFont val="Calibri"/>
      </rPr>
      <t xml:space="preserve"> lines</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 # &lt;- **ensure line does not include nullok nullok**</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 # &lt;- **ensure line does not include nullok nullok**</t>
    </r>
    <r>
      <rPr>
        <sz val="11"/>
        <color rgb="FF006096"/>
        <rFont val="Roboto Condensed"/>
      </rPr>
      <t xml:space="preserve">
</t>
    </r>
    <r>
      <rPr>
        <sz val="11"/>
        <color rgb="FF006096"/>
        <rFont val="Roboto Condensed"/>
      </rPr>
      <t>Account-Type: Primary</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&lt;EDITED_PROFILE_NAME&gt;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custom files are being used, the corresponding files in </t>
    </r>
    <r>
      <rPr>
        <b/>
        <sz val="11"/>
        <color rgb="FF000000"/>
        <rFont val="Calibri"/>
      </rPr>
      <t>/etc/pam.d/</t>
    </r>
    <r>
      <rPr>
        <sz val="11"/>
        <color rgb="FF000000"/>
        <rFont val="Calibri"/>
      </rPr>
      <t xml:space="preserve"> would need to be edited directly, and the </t>
    </r>
    <r>
      <rPr>
        <b/>
        <sz val="11"/>
        <color rgb="FF000000"/>
        <rFont val="Calibri"/>
      </rPr>
      <t>pam-auth-update --enable &lt;EDITED_PROFILE_NAME&gt;</t>
    </r>
    <r>
      <rPr>
        <sz val="11"/>
        <color rgb="FF000000"/>
        <rFont val="Calibri"/>
      </rPr>
      <t xml:space="preserve"> command skipped</t>
    </r>
  </si>
  <si>
    <r>
      <rPr>
        <sz val="11"/>
        <color rgb="FF000000"/>
        <rFont val="Calibri"/>
      </rPr>
      <t xml:space="preserve">The </t>
    </r>
    <r>
      <rPr>
        <b/>
        <sz val="11"/>
        <color rgb="FF000000"/>
        <rFont val="Calibri"/>
      </rPr>
      <t>nullok</t>
    </r>
    <r>
      <rPr>
        <sz val="11"/>
        <color rgb="FF000000"/>
        <rFont val="Calibri"/>
      </rPr>
      <t xml:space="preserve"> argument overrides the default action of </t>
    </r>
    <r>
      <rPr>
        <b/>
        <sz val="11"/>
        <color rgb="FF000000"/>
        <rFont val="Calibri"/>
      </rPr>
      <t>pam_unix.so</t>
    </r>
    <r>
      <rPr>
        <sz val="11"/>
        <color rgb="FF000000"/>
        <rFont val="Calibri"/>
      </rPr>
      <t xml:space="preserve"> to not permit the user access to a service if their official password is blank.</t>
    </r>
  </si>
  <si>
    <r>
      <rPr>
        <sz val="11"/>
        <color rgb="FF000000"/>
        <rFont val="Calibri"/>
      </rPr>
      <t xml:space="preserve">Run the following command to verify that the </t>
    </r>
    <r>
      <rPr>
        <b/>
        <sz val="11"/>
        <color rgb="FF000000"/>
        <rFont val="Calibri"/>
      </rPr>
      <t>nullok</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-PH -- '^\h*^\h*[^#\n\r]+\h+pam_unix\.so\b' /etc/pam.d/common-{password,auth,account,session,session-noninteractive} | grep -Pv -- '\bnullok\b'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6096"/>
        <rFont val="Roboto Condensed"/>
      </rPr>
      <t>/etc/pam.d/common-auth:auth   [success=2 default=ignore]   pam_unix.so try_first_pass</t>
    </r>
    <r>
      <rPr>
        <sz val="11"/>
        <color rgb="FF006096"/>
        <rFont val="Roboto Condensed"/>
      </rPr>
      <t xml:space="preserve">
</t>
    </r>
    <r>
      <rPr>
        <sz val="11"/>
        <color rgb="FF006096"/>
        <rFont val="Roboto Condensed"/>
      </rPr>
      <t>/etc/pam.d/common-account:account   [success=1 new_authtok_reqd=done default=ignore]   pam_unix.so</t>
    </r>
    <r>
      <rPr>
        <sz val="11"/>
        <color rgb="FF006096"/>
        <rFont val="Roboto Condensed"/>
      </rPr>
      <t xml:space="preserve">
</t>
    </r>
    <r>
      <rPr>
        <sz val="11"/>
        <color rgb="FF006096"/>
        <rFont val="Roboto Condensed"/>
      </rPr>
      <t>/etc/pam.d/common-session:session   required   pam_unix.so</t>
    </r>
    <r>
      <rPr>
        <sz val="11"/>
        <color rgb="FF006096"/>
        <rFont val="Roboto Condensed"/>
      </rPr>
      <t xml:space="preserve">
</t>
    </r>
    <r>
      <rPr>
        <sz val="11"/>
        <color rgb="FF006096"/>
        <rFont val="Roboto Condensed"/>
      </rPr>
      <t>/etc/pam.d/common-session-noninteractive:session   required   pam_unix.so</t>
    </r>
    <r>
      <rPr>
        <sz val="11"/>
        <color rgb="FF006096"/>
        <rFont val="Roboto Condensed"/>
      </rPr>
      <t xml:space="preserve">
</t>
    </r>
  </si>
  <si>
    <t>5.3.3.4.2</t>
  </si>
  <si>
    <r>
      <rPr>
        <sz val="11"/>
        <rFont val="Calibri"/>
      </rPr>
      <t>Ensure pam_unix does not include remember</t>
    </r>
  </si>
  <si>
    <r>
      <rPr>
        <sz val="11"/>
        <color rgb="FF000000"/>
        <rFont val="Calibri"/>
      </rPr>
      <t>Run the following command:</t>
    </r>
    <r>
      <rPr>
        <sz val="11"/>
        <color rgb="FF000000"/>
        <rFont val="Calibri"/>
      </rPr>
      <t xml:space="preserve">
</t>
    </r>
    <r>
      <rPr>
        <sz val="11"/>
        <color rgb="FF006096"/>
        <rFont val="Roboto Condensed"/>
      </rPr>
      <t># grep -PH -- '^\h*([^#\n\r]+\h+)?pam_unix\.so\h+([^#\n\r]+\h+)?remember\b' /usr/share/pam-configs/*</t>
    </r>
    <r>
      <rPr>
        <sz val="11"/>
        <color rgb="FF006096"/>
        <rFont val="Roboto Condensed"/>
      </rPr>
      <t xml:space="preserve">
</t>
    </r>
    <r>
      <rPr>
        <sz val="11"/>
        <color rgb="FF000000"/>
        <rFont val="Calibri"/>
      </rPr>
      <t xml:space="preserve">
</t>
    </r>
    <r>
      <rPr>
        <sz val="11"/>
        <color rgb="FF000000"/>
        <rFont val="Calibri"/>
      </rPr>
      <t xml:space="preserve">Edit any files returned and remove the </t>
    </r>
    <r>
      <rPr>
        <b/>
        <sz val="11"/>
        <color rgb="FF000000"/>
        <rFont val="Calibri"/>
      </rPr>
      <t>remember=_&lt;N&gt;_</t>
    </r>
    <r>
      <rPr>
        <sz val="11"/>
        <color rgb="FF000000"/>
        <rFont val="Calibri"/>
      </rPr>
      <t xml:space="preserve"> argument for the </t>
    </r>
    <r>
      <rPr>
        <b/>
        <sz val="11"/>
        <color rgb="FF000000"/>
        <rFont val="Calibri"/>
      </rPr>
      <t>pam_unix</t>
    </r>
    <r>
      <rPr>
        <sz val="11"/>
        <color rgb="FF000000"/>
        <rFont val="Calibri"/>
      </rPr>
      <t xml:space="preserve"> lines</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[success=end default=ignore]   pam_unix.so obscure use_authtok try_first_pass yescrypt remember=5 # **&lt;- remove remember=&lt;N&gt;**</t>
    </r>
    <r>
      <rPr>
        <sz val="11"/>
        <color rgb="FF006096"/>
        <rFont val="Roboto Condensed"/>
      </rPr>
      <t xml:space="preserve">
</t>
    </r>
    <r>
      <rPr>
        <sz val="11"/>
        <color rgb="FF006096"/>
        <rFont val="Roboto Condensed"/>
      </rPr>
      <t>[success=end default=ignore]   pam_unix.so obscure yescrypt remember=5 # **&lt;- remove remember=&lt;N&gt;**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&lt;EDITED_PROFILE_NAME&gt;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custom files are being used, the corresponding files in </t>
    </r>
    <r>
      <rPr>
        <b/>
        <sz val="11"/>
        <color rgb="FF000000"/>
        <rFont val="Calibri"/>
      </rPr>
      <t>/etc/pam.d/</t>
    </r>
    <r>
      <rPr>
        <sz val="11"/>
        <color rgb="FF000000"/>
        <rFont val="Calibri"/>
      </rPr>
      <t xml:space="preserve"> would need to be edited directly, and the </t>
    </r>
    <r>
      <rPr>
        <b/>
        <sz val="11"/>
        <color rgb="FF000000"/>
        <rFont val="Calibri"/>
      </rPr>
      <t>pam-auth-update --enable &lt;EDITED_PROFILE_NAME&gt;</t>
    </r>
    <r>
      <rPr>
        <sz val="11"/>
        <color rgb="FF000000"/>
        <rFont val="Calibri"/>
      </rPr>
      <t xml:space="preserve"> command skipped</t>
    </r>
  </si>
  <si>
    <r>
      <rPr>
        <sz val="11"/>
        <color rgb="FF000000"/>
        <rFont val="Calibri"/>
      </rPr>
      <t xml:space="preserve">The </t>
    </r>
    <r>
      <rPr>
        <b/>
        <sz val="11"/>
        <color rgb="FF000000"/>
        <rFont val="Calibri"/>
      </rPr>
      <t>remember=n</t>
    </r>
    <r>
      <rPr>
        <sz val="11"/>
        <color rgb="FF000000"/>
        <rFont val="Calibri"/>
      </rPr>
      <t xml:space="preserve"> argument saves the last n passwords for each user in </t>
    </r>
    <r>
      <rPr>
        <b/>
        <sz val="11"/>
        <color rgb="FF000000"/>
        <rFont val="Calibri"/>
      </rPr>
      <t>/etc/security/opasswd</t>
    </r>
    <r>
      <rPr>
        <sz val="11"/>
        <color rgb="FF000000"/>
        <rFont val="Calibri"/>
      </rPr>
      <t xml:space="preserve"> in order to force password change history and keep the user from alternating between the same password too frequently. The MD5 password hash algorithm is used for storing the old passwords. Instead of this option the </t>
    </r>
    <r>
      <rPr>
        <b/>
        <sz val="11"/>
        <color rgb="FF000000"/>
        <rFont val="Calibri"/>
      </rPr>
      <t>pam_pwhistory</t>
    </r>
    <r>
      <rPr>
        <sz val="11"/>
        <color rgb="FF000000"/>
        <rFont val="Calibri"/>
      </rPr>
      <t xml:space="preserve"> module should be used. The </t>
    </r>
    <r>
      <rPr>
        <b/>
        <sz val="11"/>
        <color rgb="FF000000"/>
        <rFont val="Calibri"/>
      </rPr>
      <t>pam_pwhistory</t>
    </r>
    <r>
      <rPr>
        <sz val="11"/>
        <color rgb="FF000000"/>
        <rFont val="Calibri"/>
      </rPr>
      <t xml:space="preserve"> module saves the last n passwords for each user in </t>
    </r>
    <r>
      <rPr>
        <b/>
        <sz val="11"/>
        <color rgb="FF000000"/>
        <rFont val="Calibri"/>
      </rPr>
      <t>/etc/security/opasswd</t>
    </r>
    <r>
      <rPr>
        <sz val="11"/>
        <color rgb="FF000000"/>
        <rFont val="Calibri"/>
      </rPr>
      <t xml:space="preserve"> using the password hash algorithm set on the </t>
    </r>
    <r>
      <rPr>
        <b/>
        <sz val="11"/>
        <color rgb="FF000000"/>
        <rFont val="Calibri"/>
      </rPr>
      <t>pam_unix</t>
    </r>
    <r>
      <rPr>
        <sz val="11"/>
        <color rgb="FF000000"/>
        <rFont val="Calibri"/>
      </rPr>
      <t xml:space="preserve"> module. This allows for the </t>
    </r>
    <r>
      <rPr>
        <b/>
        <sz val="11"/>
        <color rgb="FF000000"/>
        <rFont val="Calibri"/>
      </rPr>
      <t>yescrypt</t>
    </r>
    <r>
      <rPr>
        <sz val="11"/>
        <color rgb="FF000000"/>
        <rFont val="Calibri"/>
      </rPr>
      <t xml:space="preserve"> or </t>
    </r>
    <r>
      <rPr>
        <b/>
        <sz val="11"/>
        <color rgb="FF000000"/>
        <rFont val="Calibri"/>
      </rPr>
      <t>sha512</t>
    </r>
    <r>
      <rPr>
        <sz val="11"/>
        <color rgb="FF000000"/>
        <rFont val="Calibri"/>
      </rPr>
      <t xml:space="preserve"> hash algorithm to be used.</t>
    </r>
  </si>
  <si>
    <r>
      <rPr>
        <sz val="11"/>
        <color rgb="FF000000"/>
        <rFont val="Calibri"/>
      </rPr>
      <t xml:space="preserve">Run the following command to verify that the </t>
    </r>
    <r>
      <rPr>
        <b/>
        <sz val="11"/>
        <color rgb="FF000000"/>
        <rFont val="Calibri"/>
      </rPr>
      <t>remember</t>
    </r>
    <r>
      <rPr>
        <sz val="11"/>
        <color rgb="FF000000"/>
        <rFont val="Calibri"/>
      </rPr>
      <t xml:space="preserve"> argument is not set on the </t>
    </r>
    <r>
      <rPr>
        <b/>
        <sz val="11"/>
        <color rgb="FF000000"/>
        <rFont val="Calibri"/>
      </rPr>
      <t>pam_unix.so</t>
    </r>
    <r>
      <rPr>
        <sz val="11"/>
        <color rgb="FF000000"/>
        <rFont val="Calibri"/>
      </rPr>
      <t xml:space="preserve"> module:</t>
    </r>
    <r>
      <rPr>
        <sz val="11"/>
        <color rgb="FF000000"/>
        <rFont val="Calibri"/>
      </rPr>
      <t xml:space="preserve">
</t>
    </r>
    <r>
      <rPr>
        <sz val="11"/>
        <color rgb="FF006096"/>
        <rFont val="Roboto Condensed"/>
      </rPr>
      <t># grep -PH -- '^\h*^\h*[^#\n\r]+\h+pam_unix\.so\b' /etc/pam.d/common-{password,auth,account,session,session-noninteractive} | grep -Pv -- '\bremember=\d+\b'</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yescrypt</t>
    </r>
    <r>
      <rPr>
        <sz val="11"/>
        <color rgb="FF006096"/>
        <rFont val="Roboto Condensed"/>
      </rPr>
      <t xml:space="preserve">
</t>
    </r>
    <r>
      <rPr>
        <sz val="11"/>
        <color rgb="FF006096"/>
        <rFont val="Roboto Condensed"/>
      </rPr>
      <t>/etc/pam.d/common-auth:auth   [success=1 default=ignore]   pam_unix.so</t>
    </r>
    <r>
      <rPr>
        <sz val="11"/>
        <color rgb="FF006096"/>
        <rFont val="Roboto Condensed"/>
      </rPr>
      <t xml:space="preserve">
</t>
    </r>
    <r>
      <rPr>
        <sz val="11"/>
        <color rgb="FF006096"/>
        <rFont val="Roboto Condensed"/>
      </rPr>
      <t>/etc/pam.d/common-account:account   [success=1 new_authtok_reqd=done default=ignore]   pam_unix.so</t>
    </r>
    <r>
      <rPr>
        <sz val="11"/>
        <color rgb="FF006096"/>
        <rFont val="Roboto Condensed"/>
      </rPr>
      <t xml:space="preserve">
</t>
    </r>
    <r>
      <rPr>
        <sz val="11"/>
        <color rgb="FF006096"/>
        <rFont val="Roboto Condensed"/>
      </rPr>
      <t>/etc/pam.d/common-session:session   required   pam_unix.so</t>
    </r>
    <r>
      <rPr>
        <sz val="11"/>
        <color rgb="FF006096"/>
        <rFont val="Roboto Condensed"/>
      </rPr>
      <t xml:space="preserve">
</t>
    </r>
    <r>
      <rPr>
        <sz val="11"/>
        <color rgb="FF006096"/>
        <rFont val="Roboto Condensed"/>
      </rPr>
      <t>/etc/pam.d/common-session-noninteractive:session   required   pam_unix.so</t>
    </r>
    <r>
      <rPr>
        <sz val="11"/>
        <color rgb="FF006096"/>
        <rFont val="Roboto Condensed"/>
      </rPr>
      <t xml:space="preserve">
</t>
    </r>
  </si>
  <si>
    <t>5.3.3.4.3</t>
  </si>
  <si>
    <r>
      <rPr>
        <sz val="11"/>
        <rFont val="Calibri"/>
      </rPr>
      <t>Ensure pam_unix includes a strong password hashing algorithm</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</si>
  <si>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(/pam_unix\.so/)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and edit or add a strong hashing algorithm, either sha512 or yescrypt, that meets local site policy to the </t>
    </r>
    <r>
      <rPr>
        <b/>
        <sz val="11"/>
        <color rgb="FF000000"/>
        <rFont val="Calibri"/>
      </rPr>
      <t>pam_unix</t>
    </r>
    <r>
      <rPr>
        <sz val="11"/>
        <color rgb="FF000000"/>
        <rFont val="Calibri"/>
      </rPr>
      <t xml:space="preserve"> lines in the </t>
    </r>
    <r>
      <rPr>
        <b/>
        <sz val="11"/>
        <color rgb="FF000000"/>
        <rFont val="Calibri"/>
      </rPr>
      <t>Password</t>
    </r>
    <r>
      <rPr>
        <sz val="11"/>
        <color rgb="FF000000"/>
        <rFont val="Calibri"/>
      </rPr>
      <t xml:space="preserve"> 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 # &lt;- Start of "Auth" section</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t>
    </r>
    <r>
      <rPr>
        <sz val="11"/>
        <color rgb="FF006096"/>
        <rFont val="Roboto Condensed"/>
      </rPr>
      <t xml:space="preserve">
</t>
    </r>
    <r>
      <rPr>
        <sz val="11"/>
        <color rgb="FF006096"/>
        <rFont val="Roboto Condensed"/>
      </rPr>
      <t>Account-Type: Primary # &lt;- Start of "Account" section</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  # &lt;- Start of "Session" section</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 # &lt;- Start of "Password" section</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 # &lt;- **ensure hashing algorithm is either sha512 or yescrypt**</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 # &lt;- **ensure hashing algorithm is either sha512 or yescrypt**</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</si>
  <si>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sz val="11"/>
        <color rgb="FF000000"/>
        <rFont val="Calibri"/>
      </rPr>
      <t xml:space="preserve">The </t>
    </r>
    <r>
      <rPr>
        <b/>
        <sz val="11"/>
        <color rgb="FF000000"/>
        <rFont val="Calibri"/>
      </rPr>
      <t>pam_unix</t>
    </r>
    <r>
      <rPr>
        <sz val="11"/>
        <color rgb="FF000000"/>
        <rFont val="Calibri"/>
      </rPr>
      <t xml:space="preserve"> module can be configured to use one of the following hashing algorithms for user's passwords: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When a user changes their password next, encrypt it with the </t>
    </r>
    <r>
      <rPr>
        <b/>
        <sz val="11"/>
        <color rgb="FF000000"/>
        <rFont val="Calibri"/>
      </rPr>
      <t>MD5</t>
    </r>
    <r>
      <rPr>
        <sz val="11"/>
        <color rgb="FF000000"/>
        <rFont val="Calibri"/>
      </rPr>
      <t xml:space="preserve"> algorithm.</t>
    </r>
    <r>
      <rPr>
        <sz val="11"/>
        <color rgb="FF000000"/>
        <rFont val="Calibri"/>
      </rPr>
      <t xml:space="preserve">
</t>
    </r>
    <r>
      <rPr>
        <sz val="11"/>
        <color rgb="FF000000"/>
        <rFont val="Calibri"/>
      </rPr>
      <t xml:space="preserve">- </t>
    </r>
    <r>
      <rPr>
        <b/>
        <sz val="11"/>
        <color rgb="FF000000"/>
        <rFont val="Calibri"/>
      </rPr>
      <t>bigcrypt</t>
    </r>
    <r>
      <rPr>
        <sz val="11"/>
        <color rgb="FF000000"/>
        <rFont val="Calibri"/>
      </rPr>
      <t xml:space="preserve"> - When a user changes their password next, encrypt it with the </t>
    </r>
    <r>
      <rPr>
        <b/>
        <sz val="11"/>
        <color rgb="FF000000"/>
        <rFont val="Calibri"/>
      </rPr>
      <t>DEC C2</t>
    </r>
    <r>
      <rPr>
        <sz val="11"/>
        <color rgb="FF000000"/>
        <rFont val="Calibri"/>
      </rPr>
      <t xml:space="preserve"> algorithm.</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When a user changes their password next, encrypt it with the </t>
    </r>
    <r>
      <rPr>
        <b/>
        <sz val="11"/>
        <color rgb="FF000000"/>
        <rFont val="Calibri"/>
      </rPr>
      <t>SHA256</t>
    </r>
    <r>
      <rPr>
        <sz val="11"/>
        <color rgb="FF000000"/>
        <rFont val="Calibri"/>
      </rPr>
      <t xml:space="preserve"> algorithm. The </t>
    </r>
    <r>
      <rPr>
        <b/>
        <sz val="11"/>
        <color rgb="FF000000"/>
        <rFont val="Calibri"/>
      </rPr>
      <t>SHA256</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When a user changes their password next, encrypt it with the </t>
    </r>
    <r>
      <rPr>
        <b/>
        <sz val="11"/>
        <color rgb="FF000000"/>
        <rFont val="Calibri"/>
      </rPr>
      <t>SHA512</t>
    </r>
    <r>
      <rPr>
        <sz val="11"/>
        <color rgb="FF000000"/>
        <rFont val="Calibri"/>
      </rPr>
      <t xml:space="preserve"> algorithm. The </t>
    </r>
    <r>
      <rPr>
        <b/>
        <sz val="11"/>
        <color rgb="FF000000"/>
        <rFont val="Calibri"/>
      </rPr>
      <t>SHA512</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blowfish</t>
    </r>
    <r>
      <rPr>
        <sz val="11"/>
        <color rgb="FF000000"/>
        <rFont val="Calibri"/>
      </rPr>
      <t xml:space="preserve"> - When a user changes their password next, encrypt it with the </t>
    </r>
    <r>
      <rPr>
        <b/>
        <sz val="11"/>
        <color rgb="FF000000"/>
        <rFont val="Calibri"/>
      </rPr>
      <t>blowfish</t>
    </r>
    <r>
      <rPr>
        <sz val="11"/>
        <color rgb="FF000000"/>
        <rFont val="Calibri"/>
      </rPr>
      <t xml:space="preserve"> algorithm. The </t>
    </r>
    <r>
      <rPr>
        <b/>
        <sz val="11"/>
        <color rgb="FF000000"/>
        <rFont val="Calibri"/>
      </rPr>
      <t>blowfish</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gost_yescrypt</t>
    </r>
    <r>
      <rPr>
        <sz val="11"/>
        <color rgb="FF000000"/>
        <rFont val="Calibri"/>
      </rPr>
      <t xml:space="preserve"> - When a user changes their password next, encrypt it with the </t>
    </r>
    <r>
      <rPr>
        <b/>
        <sz val="11"/>
        <color rgb="FF000000"/>
        <rFont val="Calibri"/>
      </rPr>
      <t>gost-yescrypt</t>
    </r>
    <r>
      <rPr>
        <sz val="11"/>
        <color rgb="FF000000"/>
        <rFont val="Calibri"/>
      </rPr>
      <t xml:space="preserve"> algorithm. The </t>
    </r>
    <r>
      <rPr>
        <b/>
        <sz val="11"/>
        <color rgb="FF000000"/>
        <rFont val="Calibri"/>
      </rPr>
      <t>gost-yescrypt</t>
    </r>
    <r>
      <rPr>
        <sz val="11"/>
        <color rgb="FF000000"/>
        <rFont val="Calibri"/>
      </rPr>
      <t xml:space="preserve"> algorithm must be supported by the crypt(3) function.</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When a user changes their password next, encrypt it with the </t>
    </r>
    <r>
      <rPr>
        <b/>
        <sz val="11"/>
        <color rgb="FF000000"/>
        <rFont val="Calibri"/>
      </rPr>
      <t>yescrypt</t>
    </r>
    <r>
      <rPr>
        <sz val="11"/>
        <color rgb="FF000000"/>
        <rFont val="Calibri"/>
      </rPr>
      <t xml:space="preserve"> algorithm. The </t>
    </r>
    <r>
      <rPr>
        <b/>
        <sz val="11"/>
        <color rgb="FF000000"/>
        <rFont val="Calibri"/>
      </rPr>
      <t>yescrypt</t>
    </r>
    <r>
      <rPr>
        <sz val="11"/>
        <color rgb="FF000000"/>
        <rFont val="Calibri"/>
      </rPr>
      <t xml:space="preserve"> algorithm must be supported by the crypt(3) function.</t>
    </r>
  </si>
  <si>
    <r>
      <rPr>
        <sz val="11"/>
        <color rgb="FF000000"/>
        <rFont val="Calibri"/>
      </rPr>
      <t>Run the following command to verify that a strong password hashing algorithm is set on the pam_unix.so module:</t>
    </r>
    <r>
      <rPr>
        <sz val="11"/>
        <color rgb="FF000000"/>
        <rFont val="Calibri"/>
      </rPr>
      <t xml:space="preserve">
</t>
    </r>
    <r>
      <rPr>
        <sz val="11"/>
        <color rgb="FF006096"/>
        <rFont val="Roboto Condensed"/>
      </rPr>
      <t># grep -PH -- '^\h*password\h+([^#\n\r]+)\h+pam_unix\.so\h+([^#\n\r]+\h+)?(sha512|yescrypt)\b'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0000"/>
        <rFont val="Calibri"/>
      </rPr>
      <t xml:space="preserve">
</t>
    </r>
    <r>
      <rPr>
        <sz val="11"/>
        <color rgb="FF000000"/>
        <rFont val="Calibri"/>
      </rPr>
      <t xml:space="preserve">Verify that the line(s) include either </t>
    </r>
    <r>
      <rPr>
        <b/>
        <sz val="11"/>
        <color rgb="FF000000"/>
        <rFont val="Calibri"/>
      </rPr>
      <t>sha512</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yescrypt</t>
    </r>
  </si>
  <si>
    <t>5.3.3.4.4</t>
  </si>
  <si>
    <r>
      <rPr>
        <sz val="11"/>
        <rFont val="Calibri"/>
      </rPr>
      <t>Ensure pam_unix includes use_authtok</t>
    </r>
  </si>
  <si>
    <r>
      <rPr>
        <sz val="11"/>
        <color rgb="FF000000"/>
        <rFont val="Calibri"/>
      </rPr>
      <t>Run the following command:</t>
    </r>
    <r>
      <rPr>
        <sz val="11"/>
        <color rgb="FF000000"/>
        <rFont val="Calibri"/>
      </rPr>
      <t xml:space="preserve">
</t>
    </r>
    <r>
      <rPr>
        <sz val="11"/>
        <color rgb="FF006096"/>
        <rFont val="Roboto Condensed"/>
      </rPr>
      <t># awk '/Password-Type:/{ f = 1;next } /-Type:/{ f = 0 } f {if (/pam_unix\.so/) print FILENAME}' /usr/share/pam-configs/*</t>
    </r>
    <r>
      <rPr>
        <sz val="11"/>
        <color rgb="FF006096"/>
        <rFont val="Roboto Condensed"/>
      </rPr>
      <t xml:space="preserve">
</t>
    </r>
    <r>
      <rPr>
        <sz val="11"/>
        <color rgb="FF000000"/>
        <rFont val="Calibri"/>
      </rPr>
      <t xml:space="preserve">
</t>
    </r>
    <r>
      <rPr>
        <sz val="11"/>
        <color rgb="FF000000"/>
        <rFont val="Calibri"/>
      </rPr>
      <t xml:space="preserve">Edit any returned files add </t>
    </r>
    <r>
      <rPr>
        <b/>
        <sz val="11"/>
        <color rgb="FF000000"/>
        <rFont val="Calibri"/>
      </rPr>
      <t>use_authtok</t>
    </r>
    <r>
      <rPr>
        <sz val="11"/>
        <color rgb="FF000000"/>
        <rFont val="Calibri"/>
      </rPr>
      <t xml:space="preserve"> to the </t>
    </r>
    <r>
      <rPr>
        <b/>
        <sz val="11"/>
        <color rgb="FF000000"/>
        <rFont val="Calibri"/>
      </rPr>
      <t>pam_unix</t>
    </r>
    <r>
      <rPr>
        <sz val="11"/>
        <color rgb="FF000000"/>
        <rFont val="Calibri"/>
      </rPr>
      <t xml:space="preserve"> line in the </t>
    </r>
    <r>
      <rPr>
        <b/>
        <sz val="11"/>
        <color rgb="FF000000"/>
        <rFont val="Calibri"/>
      </rPr>
      <t>Password</t>
    </r>
    <r>
      <rPr>
        <sz val="11"/>
        <color rgb="FF000000"/>
        <rFont val="Calibri"/>
      </rPr>
      <t xml:space="preserve"> section under </t>
    </r>
    <r>
      <rPr>
        <b/>
        <sz val="11"/>
        <color rgb="FF000000"/>
        <rFont val="Calibri"/>
      </rPr>
      <t>Password:</t>
    </r>
    <r>
      <rPr>
        <sz val="11"/>
        <color rgb="FF000000"/>
        <rFont val="Calibri"/>
      </rPr>
      <t xml:space="preserve"> subsection:</t>
    </r>
    <r>
      <rPr>
        <sz val="11"/>
        <color rgb="FF000000"/>
        <rFont val="Calibri"/>
      </rPr>
      <t xml:space="preserve">
</t>
    </r>
    <r>
      <rPr>
        <b/>
        <sz val="11"/>
        <color rgb="FF000000"/>
        <rFont val="Calibri"/>
      </rPr>
      <t>Note:</t>
    </r>
    <r>
      <rPr>
        <sz val="11"/>
        <color rgb="FF000000"/>
        <rFont val="Calibri"/>
      </rPr>
      <t xml:space="preserve"> The if the file's </t>
    </r>
    <r>
      <rPr>
        <b/>
        <sz val="11"/>
        <color rgb="FF000000"/>
        <rFont val="Calibri"/>
      </rPr>
      <t>Password</t>
    </r>
    <r>
      <rPr>
        <sz val="11"/>
        <color rgb="FF000000"/>
        <rFont val="Calibri"/>
      </rPr>
      <t xml:space="preserve"> section includes a </t>
    </r>
    <r>
      <rPr>
        <b/>
        <sz val="11"/>
        <color rgb="FF000000"/>
        <rFont val="Calibri"/>
      </rPr>
      <t>Password-Initial:</t>
    </r>
    <r>
      <rPr>
        <sz val="11"/>
        <color rgb="FF000000"/>
        <rFont val="Calibri"/>
      </rPr>
      <t xml:space="preserve"> subsection, </t>
    </r>
    <r>
      <rPr>
        <b/>
        <sz val="11"/>
        <color rgb="FF000000"/>
        <rFont val="Calibri"/>
      </rPr>
      <t>use_authtok</t>
    </r>
    <r>
      <rPr>
        <sz val="11"/>
        <color rgb="FF000000"/>
        <rFont val="Calibri"/>
      </rPr>
      <t xml:space="preserve"> should not be added to the </t>
    </r>
    <r>
      <rPr>
        <b/>
        <sz val="11"/>
        <color rgb="FF000000"/>
        <rFont val="Calibri"/>
      </rPr>
      <t>pam_unix</t>
    </r>
    <r>
      <rPr>
        <sz val="11"/>
        <color rgb="FF000000"/>
        <rFont val="Calibri"/>
      </rPr>
      <t xml:space="preserve"> line in the </t>
    </r>
    <r>
      <rPr>
        <b/>
        <sz val="11"/>
        <color rgb="FF000000"/>
        <rFont val="Calibri"/>
      </rPr>
      <t>Password-Initial:</t>
    </r>
    <r>
      <rPr>
        <sz val="11"/>
        <color rgb="FF000000"/>
        <rFont val="Calibri"/>
      </rPr>
      <t xml:space="preserve"> subsection</t>
    </r>
    <r>
      <rPr>
        <sz val="11"/>
        <color rgb="FF000000"/>
        <rFont val="Calibri"/>
      </rPr>
      <t xml:space="preserve">
</t>
    </r>
    <r>
      <rPr>
        <i/>
        <sz val="11"/>
        <color rgb="FF000000"/>
        <rFont val="Calibri"/>
      </rPr>
      <t>Example File:</t>
    </r>
    <r>
      <rPr>
        <sz val="11"/>
        <color rgb="FF000000"/>
        <rFont val="Calibri"/>
      </rPr>
      <t xml:space="preserve">
</t>
    </r>
    <r>
      <rPr>
        <sz val="11"/>
        <color rgb="FF006096"/>
        <rFont val="Roboto Condensed"/>
      </rPr>
      <t>Name: Unix authentication</t>
    </r>
    <r>
      <rPr>
        <sz val="11"/>
        <color rgb="FF006096"/>
        <rFont val="Roboto Condensed"/>
      </rPr>
      <t xml:space="preserve">
</t>
    </r>
    <r>
      <rPr>
        <sz val="11"/>
        <color rgb="FF006096"/>
        <rFont val="Roboto Condensed"/>
      </rPr>
      <t>Default: yes</t>
    </r>
    <r>
      <rPr>
        <sz val="11"/>
        <color rgb="FF006096"/>
        <rFont val="Roboto Condensed"/>
      </rPr>
      <t xml:space="preserve">
</t>
    </r>
    <r>
      <rPr>
        <sz val="11"/>
        <color rgb="FF006096"/>
        <rFont val="Roboto Condensed"/>
      </rPr>
      <t>Priority: 256</t>
    </r>
    <r>
      <rPr>
        <sz val="11"/>
        <color rgb="FF006096"/>
        <rFont val="Roboto Condensed"/>
      </rPr>
      <t xml:space="preserve">
</t>
    </r>
    <r>
      <rPr>
        <sz val="11"/>
        <color rgb="FF006096"/>
        <rFont val="Roboto Condensed"/>
      </rPr>
      <t>Auth-Type: Primary # &lt;- Start of "Auth" section</t>
    </r>
    <r>
      <rPr>
        <sz val="11"/>
        <color rgb="FF006096"/>
        <rFont val="Roboto Condensed"/>
      </rPr>
      <t xml:space="preserve">
</t>
    </r>
    <r>
      <rPr>
        <sz val="11"/>
        <color rgb="FF006096"/>
        <rFont val="Roboto Condensed"/>
      </rPr>
      <t>Auth:</t>
    </r>
    <r>
      <rPr>
        <sz val="11"/>
        <color rgb="FF006096"/>
        <rFont val="Roboto Condensed"/>
      </rPr>
      <t xml:space="preserve">
</t>
    </r>
    <r>
      <rPr>
        <sz val="11"/>
        <color rgb="FF006096"/>
        <rFont val="Roboto Condensed"/>
      </rPr>
      <t xml:space="preserve">        [success=end default=ignore]    pam_unix.so try_first_pass</t>
    </r>
    <r>
      <rPr>
        <sz val="11"/>
        <color rgb="FF006096"/>
        <rFont val="Roboto Condensed"/>
      </rPr>
      <t xml:space="preserve">
</t>
    </r>
    <r>
      <rPr>
        <sz val="11"/>
        <color rgb="FF006096"/>
        <rFont val="Roboto Condensed"/>
      </rPr>
      <t>Auth-Initial:</t>
    </r>
    <r>
      <rPr>
        <sz val="11"/>
        <color rgb="FF006096"/>
        <rFont val="Roboto Condensed"/>
      </rPr>
      <t xml:space="preserve">
</t>
    </r>
    <r>
      <rPr>
        <sz val="11"/>
        <color rgb="FF006096"/>
        <rFont val="Roboto Condensed"/>
      </rPr>
      <t xml:space="preserve">        [success=end default=ignore]    pam_unix.so</t>
    </r>
    <r>
      <rPr>
        <sz val="11"/>
        <color rgb="FF006096"/>
        <rFont val="Roboto Condensed"/>
      </rPr>
      <t xml:space="preserve">
</t>
    </r>
    <r>
      <rPr>
        <sz val="11"/>
        <color rgb="FF006096"/>
        <rFont val="Roboto Condensed"/>
      </rPr>
      <t>Account-Type: Primary # &lt;- Start of "Account" section</t>
    </r>
    <r>
      <rPr>
        <sz val="11"/>
        <color rgb="FF006096"/>
        <rFont val="Roboto Condensed"/>
      </rPr>
      <t xml:space="preserve">
</t>
    </r>
    <r>
      <rPr>
        <sz val="11"/>
        <color rgb="FF006096"/>
        <rFont val="Roboto Condensed"/>
      </rPr>
      <t>Account:</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Account-Initial:</t>
    </r>
    <r>
      <rPr>
        <sz val="11"/>
        <color rgb="FF006096"/>
        <rFont val="Roboto Condensed"/>
      </rPr>
      <t xml:space="preserve">
</t>
    </r>
    <r>
      <rPr>
        <sz val="11"/>
        <color rgb="FF006096"/>
        <rFont val="Roboto Condensed"/>
      </rPr>
      <t xml:space="preserve">        [success=end new_authtok_reqd=done default=ignore]      pam_unix.so</t>
    </r>
    <r>
      <rPr>
        <sz val="11"/>
        <color rgb="FF006096"/>
        <rFont val="Roboto Condensed"/>
      </rPr>
      <t xml:space="preserve">
</t>
    </r>
    <r>
      <rPr>
        <sz val="11"/>
        <color rgb="FF006096"/>
        <rFont val="Roboto Condensed"/>
      </rPr>
      <t>Session-Type: Additional  # &lt;- Start of "Session" section</t>
    </r>
    <r>
      <rPr>
        <sz val="11"/>
        <color rgb="FF006096"/>
        <rFont val="Roboto Condensed"/>
      </rPr>
      <t xml:space="preserve">
</t>
    </r>
    <r>
      <rPr>
        <sz val="11"/>
        <color rgb="FF006096"/>
        <rFont val="Roboto Condensed"/>
      </rPr>
      <t>Session:</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Session-Initial:</t>
    </r>
    <r>
      <rPr>
        <sz val="11"/>
        <color rgb="FF006096"/>
        <rFont val="Roboto Condensed"/>
      </rPr>
      <t xml:space="preserve">
</t>
    </r>
    <r>
      <rPr>
        <sz val="11"/>
        <color rgb="FF006096"/>
        <rFont val="Roboto Condensed"/>
      </rPr>
      <t xml:space="preserve">        required        pam_unix.so</t>
    </r>
    <r>
      <rPr>
        <sz val="11"/>
        <color rgb="FF006096"/>
        <rFont val="Roboto Condensed"/>
      </rPr>
      <t xml:space="preserve">
</t>
    </r>
    <r>
      <rPr>
        <sz val="11"/>
        <color rgb="FF006096"/>
        <rFont val="Roboto Condensed"/>
      </rPr>
      <t>Password-Type: Primary # &lt;- Start of "Password" section</t>
    </r>
    <r>
      <rPr>
        <sz val="11"/>
        <color rgb="FF006096"/>
        <rFont val="Roboto Condensed"/>
      </rPr>
      <t xml:space="preserve">
</t>
    </r>
    <r>
      <rPr>
        <sz val="11"/>
        <color rgb="FF006096"/>
        <rFont val="Roboto Condensed"/>
      </rPr>
      <t>Password:</t>
    </r>
    <r>
      <rPr>
        <sz val="11"/>
        <color rgb="FF006096"/>
        <rFont val="Roboto Condensed"/>
      </rPr>
      <t xml:space="preserve">
</t>
    </r>
    <r>
      <rPr>
        <sz val="11"/>
        <color rgb="FF006096"/>
        <rFont val="Roboto Condensed"/>
      </rPr>
      <t xml:space="preserve">        [success=end default=ignore]    pam_unix.so obscure use_authtok try_first_pass yescrypt # &lt;- **ensure line includes use_authtok**</t>
    </r>
    <r>
      <rPr>
        <sz val="11"/>
        <color rgb="FF006096"/>
        <rFont val="Roboto Condensed"/>
      </rPr>
      <t xml:space="preserve">
</t>
    </r>
    <r>
      <rPr>
        <sz val="11"/>
        <color rgb="FF006096"/>
        <rFont val="Roboto Condensed"/>
      </rPr>
      <t>Password-Initial:</t>
    </r>
    <r>
      <rPr>
        <sz val="11"/>
        <color rgb="FF006096"/>
        <rFont val="Roboto Condensed"/>
      </rPr>
      <t xml:space="preserve">
</t>
    </r>
    <r>
      <rPr>
        <sz val="11"/>
        <color rgb="FF006096"/>
        <rFont val="Roboto Condensed"/>
      </rPr>
      <t xml:space="preserve">        [success=end default=ignore]    pam_unix.so obscure yescrypt # &lt;- **Password-Initial: subsection does not include use_authtok</t>
    </r>
    <r>
      <rPr>
        <sz val="11"/>
        <color rgb="FF006096"/>
        <rFont val="Roboto Condensed"/>
      </rPr>
      <t xml:space="preserve">
</t>
    </r>
    <r>
      <rPr>
        <sz val="11"/>
        <color rgb="FF000000"/>
        <rFont val="Calibri"/>
      </rPr>
      <t xml:space="preserve">
</t>
    </r>
    <r>
      <rPr>
        <sz val="11"/>
        <color rgb="FF000000"/>
        <rFont val="Calibri"/>
      </rPr>
      <t xml:space="preserve">Run the following command to update the files in the </t>
    </r>
    <r>
      <rPr>
        <b/>
        <sz val="11"/>
        <color rgb="FF000000"/>
        <rFont val="Calibri"/>
      </rPr>
      <t>/etc/pam.d/</t>
    </r>
    <r>
      <rPr>
        <sz val="11"/>
        <color rgb="FF000000"/>
        <rFont val="Calibri"/>
      </rPr>
      <t xml:space="preserve"> directory:</t>
    </r>
    <r>
      <rPr>
        <sz val="11"/>
        <color rgb="FF000000"/>
        <rFont val="Calibri"/>
      </rPr>
      <t xml:space="preserve">
</t>
    </r>
    <r>
      <rPr>
        <sz val="11"/>
        <color rgb="FF006096"/>
        <rFont val="Roboto Condensed"/>
      </rPr>
      <t># pam-auth-update --enable &lt;MODIFIED_PROFILE_NAME&gt;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pam-auth-update --enable unix</t>
    </r>
    <r>
      <rPr>
        <sz val="11"/>
        <color rgb="FF006096"/>
        <rFont val="Roboto Condensed"/>
      </rPr>
      <t xml:space="preserve">
</t>
    </r>
  </si>
  <si>
    <r>
      <rPr>
        <sz val="11"/>
        <color rgb="FF000000"/>
        <rFont val="Calibri"/>
      </rPr>
      <t xml:space="preserve">Run the following command to verify that </t>
    </r>
    <r>
      <rPr>
        <b/>
        <sz val="11"/>
        <color rgb="FF000000"/>
        <rFont val="Calibri"/>
      </rPr>
      <t>use_authtok</t>
    </r>
    <r>
      <rPr>
        <sz val="11"/>
        <color rgb="FF000000"/>
        <rFont val="Calibri"/>
      </rPr>
      <t xml:space="preserve"> is set on the pam_unix.so module lines in the password stack:</t>
    </r>
    <r>
      <rPr>
        <sz val="11"/>
        <color rgb="FF000000"/>
        <rFont val="Calibri"/>
      </rPr>
      <t xml:space="preserve">
</t>
    </r>
    <r>
      <rPr>
        <sz val="11"/>
        <color rgb="FF006096"/>
        <rFont val="Roboto Condensed"/>
      </rPr>
      <t># grep -PH -- '^\h*password\h+([^#\n\r]+)\h+pam_unix\.so\h+([^#\n\r]+\h+)?use_authtok\b' /etc/pam.d/common-password</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/etc/pam.d/common-password:password   [success=1 default=ignore]   pam_unix.so obscure use_authtok try_first_pass yescrypt</t>
    </r>
    <r>
      <rPr>
        <sz val="11"/>
        <color rgb="FF006096"/>
        <rFont val="Roboto Condensed"/>
      </rPr>
      <t xml:space="preserve">
</t>
    </r>
    <r>
      <rPr>
        <sz val="11"/>
        <color rgb="FF000000"/>
        <rFont val="Calibri"/>
      </rPr>
      <t xml:space="preserve">
</t>
    </r>
    <r>
      <rPr>
        <sz val="11"/>
        <color rgb="FF000000"/>
        <rFont val="Calibri"/>
      </rPr>
      <t xml:space="preserve">Verify that the line(s) include </t>
    </r>
    <r>
      <rPr>
        <b/>
        <sz val="11"/>
        <color rgb="FF000000"/>
        <rFont val="Calibri"/>
      </rPr>
      <t>use_authtok</t>
    </r>
  </si>
  <si>
    <t>Configure shadow password suite parameters</t>
  </si>
  <si>
    <t>5.4.1.1</t>
  </si>
  <si>
    <r>
      <rPr>
        <sz val="11"/>
        <rFont val="Calibri"/>
      </rPr>
      <t>Ensure password expiration is configured</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</si>
  <si>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PASS_MAX_DAYS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maximum age no greater than </t>
    </r>
    <r>
      <rPr>
        <b/>
        <sz val="11"/>
        <color rgb="FF000000"/>
        <rFont val="Calibri"/>
      </rPr>
      <t>356</t>
    </r>
    <r>
      <rPr>
        <sz val="11"/>
        <color rgb="FF000000"/>
        <rFont val="Calibri"/>
      </rPr>
      <t xml:space="preserve"> or less than </t>
    </r>
    <r>
      <rPr>
        <b/>
        <sz val="11"/>
        <color rgb="FF000000"/>
        <rFont val="Calibri"/>
      </rPr>
      <t>1</t>
    </r>
    <r>
      <rPr>
        <sz val="11"/>
        <color rgb="FF000000"/>
        <rFont val="Calibri"/>
      </rPr>
      <t xml:space="preserve"> that follows local site policy:</t>
    </r>
    <r>
      <rPr>
        <sz val="11"/>
        <color rgb="FF000000"/>
        <rFont val="Calibri"/>
      </rPr>
      <t xml:space="preserve">
</t>
    </r>
    <r>
      <rPr>
        <sz val="11"/>
        <color rgb="FF006096"/>
        <rFont val="Roboto Condensed"/>
      </rPr>
      <t># chage --maxdays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{if($5 &gt; 365 || $5 &lt; 1)system ("chage --maxdays 365 " $1)}' /etc/shadow</t>
    </r>
    <r>
      <rPr>
        <sz val="11"/>
        <color rgb="FF006096"/>
        <rFont val="Roboto Condensed"/>
      </rPr>
      <t xml:space="preserve">
</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</si>
  <si>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t>
    </r>
    <r>
      <rPr>
        <sz val="11"/>
        <color rgb="FF000000"/>
        <rFont val="Calibri"/>
      </rPr>
      <t xml:space="preserve">
</t>
    </r>
    <r>
      <rPr>
        <b/>
        <sz val="11"/>
        <color rgb="FF000000"/>
        <rFont val="Calibri"/>
      </rPr>
      <t>PASS_MAX_DAYS</t>
    </r>
    <r>
      <rPr>
        <sz val="11"/>
        <color rgb="FF000000"/>
        <rFont val="Calibri"/>
      </rPr>
      <t xml:space="preserve"> </t>
    </r>
    <r>
      <rPr>
        <i/>
        <sz val="11"/>
        <color rgb="FF000000"/>
        <rFont val="Calibri"/>
      </rPr>
      <t>&lt;N&gt;</t>
    </r>
    <r>
      <rPr>
        <sz val="11"/>
        <color rgb="FF000000"/>
        <rFont val="Calibri"/>
      </rPr>
      <t xml:space="preserve"> - The maximum number of days a password may be used. If the password is older than this, a password change will be forced. If not specified, -1 will be assumed (which disables the restriction).</t>
    </r>
  </si>
  <si>
    <r>
      <rPr>
        <sz val="11"/>
        <color rgb="FF000000"/>
        <rFont val="Calibri"/>
      </rPr>
      <t>The password expiration must be greater than the minimum days between password changes or users will be unable to change their password.</t>
    </r>
    <r>
      <rPr>
        <sz val="11"/>
        <color rgb="FF000000"/>
        <rFont val="Calibri"/>
      </rPr>
      <t xml:space="preserve">
</t>
    </r>
    <r>
      <rPr>
        <sz val="11"/>
        <color rgb="FF000000"/>
        <rFont val="Calibri"/>
      </rPr>
      <t>Excessive password expiration requirements do more harm than good, because these requirements make users select predictable passwords, composed of sequential words and numbers that are closely related to each other. In these cases, the next password can be predicted based on the previous one (incrementing a number used in the password forexample). Also, password expiration requirements offer no containment benefits because attackers will often use credentials as soon as they compromise them. Instead, immediate password changes should be based on key events including, but not limited to:</t>
    </r>
    <r>
      <rPr>
        <sz val="11"/>
        <color rgb="FF000000"/>
        <rFont val="Calibri"/>
      </rPr>
      <t xml:space="preserve">
</t>
    </r>
    <r>
      <rPr>
        <sz val="11"/>
        <color rgb="FF000000"/>
        <rFont val="Calibri"/>
      </rPr>
      <t>- Indication of compromise</t>
    </r>
    <r>
      <rPr>
        <sz val="11"/>
        <color rgb="FF000000"/>
        <rFont val="Calibri"/>
      </rPr>
      <t xml:space="preserve">
</t>
    </r>
    <r>
      <rPr>
        <sz val="11"/>
        <color rgb="FF000000"/>
        <rFont val="Calibri"/>
      </rPr>
      <t>- Change of user roles</t>
    </r>
    <r>
      <rPr>
        <sz val="11"/>
        <color rgb="FF000000"/>
        <rFont val="Calibri"/>
      </rPr>
      <t xml:space="preserve">
</t>
    </r>
    <r>
      <rPr>
        <sz val="11"/>
        <color rgb="FF000000"/>
        <rFont val="Calibri"/>
      </rPr>
      <t>- When a user leaves the organization.</t>
    </r>
    <r>
      <rPr>
        <sz val="11"/>
        <color rgb="FF000000"/>
        <rFont val="Calibri"/>
      </rPr>
      <t xml:space="preserve">
</t>
    </r>
    <r>
      <rPr>
        <sz val="11"/>
        <color rgb="FF000000"/>
        <rFont val="Calibri"/>
      </rPr>
      <t>Not only does changing passwords every few weeks or months frustrate the user, it’s been suggested that it does more harm than good, because it could lead to bad practices by the user such as adding a character to the end of their existing password.</t>
    </r>
  </si>
  <si>
    <r>
      <rPr>
        <sz val="11"/>
        <color rgb="FF000000"/>
        <rFont val="Calibri"/>
      </rPr>
      <t xml:space="preserve">Run the following command and verify </t>
    </r>
    <r>
      <rPr>
        <b/>
        <sz val="11"/>
        <color rgb="FF000000"/>
        <rFont val="Calibri"/>
      </rPr>
      <t>PASS_MAX_DAYS</t>
    </r>
    <r>
      <rPr>
        <sz val="11"/>
        <color rgb="FF000000"/>
        <rFont val="Calibri"/>
      </rPr>
      <t xml:space="preserve"> is set to 365 days or less and conforms to local site policy:</t>
    </r>
    <r>
      <rPr>
        <sz val="11"/>
        <color rgb="FF000000"/>
        <rFont val="Calibri"/>
      </rPr>
      <t xml:space="preserve">
</t>
    </r>
    <r>
      <rPr>
        <sz val="11"/>
        <color rgb="FF006096"/>
        <rFont val="Roboto Condensed"/>
      </rPr>
      <t># grep -Pi -- '^\h*PASS_MAX_DAYS\h+\d+\b'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 xml:space="preserve">Run the following command and Review list of users and </t>
    </r>
    <r>
      <rPr>
        <b/>
        <sz val="11"/>
        <color rgb="FF000000"/>
        <rFont val="Calibri"/>
      </rPr>
      <t>PASS_MAX_DAY</t>
    </r>
    <r>
      <rPr>
        <sz val="11"/>
        <color rgb="FF000000"/>
        <rFont val="Calibri"/>
      </rPr>
      <t xml:space="preserve">S to verify that all users </t>
    </r>
    <r>
      <rPr>
        <b/>
        <sz val="11"/>
        <color rgb="FF000000"/>
        <rFont val="Calibri"/>
      </rPr>
      <t>PASS_MAX_DAYS</t>
    </r>
    <r>
      <rPr>
        <sz val="11"/>
        <color rgb="FF000000"/>
        <rFont val="Calibri"/>
      </rPr>
      <t xml:space="preserve"> conforms to site policy (no more than 365 days):</t>
    </r>
    <r>
      <rPr>
        <sz val="11"/>
        <color rgb="FF000000"/>
        <rFont val="Calibri"/>
      </rPr>
      <t xml:space="preserve">
</t>
    </r>
    <r>
      <rPr>
        <sz val="11"/>
        <color rgb="FF000000"/>
        <rFont val="Calibri"/>
      </rPr>
      <t xml:space="preserve">Run the following command to verify all passwords have a </t>
    </r>
    <r>
      <rPr>
        <b/>
        <sz val="11"/>
        <color rgb="FF000000"/>
        <rFont val="Calibri"/>
      </rPr>
      <t>PASS_MAX_DAYS</t>
    </r>
    <r>
      <rPr>
        <sz val="11"/>
        <color rgb="FF000000"/>
        <rFont val="Calibri"/>
      </rPr>
      <t xml:space="preserve"> of 365 days or less and greater than </t>
    </r>
    <r>
      <rPr>
        <b/>
        <sz val="11"/>
        <color rgb="FF000000"/>
        <rFont val="Calibri"/>
      </rPr>
      <t>0</t>
    </r>
    <r>
      <rPr>
        <sz val="11"/>
        <color rgb="FF000000"/>
        <rFont val="Calibri"/>
      </rPr>
      <t xml:space="preserve"> days:</t>
    </r>
    <r>
      <rPr>
        <sz val="11"/>
        <color rgb="FF000000"/>
        <rFont val="Calibri"/>
      </rPr>
      <t xml:space="preserve">
</t>
    </r>
    <r>
      <rPr>
        <sz val="11"/>
        <color rgb="FF006096"/>
        <rFont val="Roboto Condensed"/>
      </rPr>
      <t># awk -F: '($2~/^\$.+\$/) {if($5 &gt; 365 || $5 &lt; 1)print "User: " $1 " PASS_MAX_DAYS: " $5}'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</si>
  <si>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PASS_MAX_DAYS 99999</t>
    </r>
  </si>
  <si>
    <t>5.4.1.2</t>
  </si>
  <si>
    <r>
      <rPr>
        <sz val="11"/>
        <rFont val="Calibri"/>
      </rPr>
      <t>Ensure minimum password age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</si>
  <si>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PASS_MIN_DAYS</t>
    </r>
    <r>
      <rPr>
        <sz val="11"/>
        <color rgb="FF000000"/>
        <rFont val="Calibri"/>
      </rPr>
      <t xml:space="preserve"> to a value greater than </t>
    </r>
    <r>
      <rPr>
        <b/>
        <sz val="11"/>
        <color rgb="FF000000"/>
        <rFont val="Calibri"/>
      </rPr>
      <t>0</t>
    </r>
    <r>
      <rPr>
        <sz val="11"/>
        <color rgb="FF000000"/>
        <rFont val="Calibri"/>
      </rPr>
      <t xml:space="preserv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to modify user parameters for all users with a password set to a minimum age greater than zero that follows local site policy:</t>
    </r>
    <r>
      <rPr>
        <sz val="11"/>
        <color rgb="FF000000"/>
        <rFont val="Calibri"/>
      </rPr>
      <t xml:space="preserve">
</t>
    </r>
    <r>
      <rPr>
        <sz val="11"/>
        <color rgb="FF006096"/>
        <rFont val="Roboto Condensed"/>
      </rPr>
      <t># chage --mindays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{if($4 &lt; 1)system ("chage --mindays 1 " $1)}' /etc/shadow</t>
    </r>
    <r>
      <rPr>
        <sz val="11"/>
        <color rgb="FF006096"/>
        <rFont val="Roboto Condensed"/>
      </rPr>
      <t xml:space="preserve">
</t>
    </r>
  </si>
  <si>
    <r>
      <rPr>
        <sz val="11"/>
        <color rgb="FF000000"/>
        <rFont val="Calibri"/>
      </rPr>
      <t>The minimum password age determines the number of days that you must use a password before you can change it.</t>
    </r>
    <r>
      <rPr>
        <sz val="11"/>
        <color rgb="FF000000"/>
        <rFont val="Calibri"/>
      </rPr>
      <t xml:space="preserve">
</t>
    </r>
    <r>
      <rPr>
        <b/>
        <sz val="11"/>
        <color rgb="FF000000"/>
        <rFont val="Calibri"/>
      </rPr>
      <t>PASS_MIN_DAYS</t>
    </r>
    <r>
      <rPr>
        <sz val="11"/>
        <color rgb="FF000000"/>
        <rFont val="Calibri"/>
      </rPr>
      <t xml:space="preserve"> &lt;</t>
    </r>
    <r>
      <rPr>
        <i/>
        <sz val="11"/>
        <color rgb="FF000000"/>
        <rFont val="Calibri"/>
      </rPr>
      <t>N</t>
    </r>
    <r>
      <rPr>
        <sz val="11"/>
        <color rgb="FF000000"/>
        <rFont val="Calibri"/>
      </rPr>
      <t>&gt; - The minimum number of days allowed between password changes. Any password changes attempted sooner than this will be rejected. If not specified, 0 will be assumed (which disables the restriction).</t>
    </r>
  </si>
  <si>
    <r>
      <rPr>
        <sz val="11"/>
        <color rgb="FF000000"/>
        <rFont val="Calibri"/>
      </rPr>
      <t>By enforcing a minimum password age, a user will be unable to change their password if they observe a potential compromise of their password, e.g. "shoulder surfing", during the time defined by minimum password age. In this event the user should follow local site policy to report a compromised password.</t>
    </r>
    <r>
      <rPr>
        <sz val="11"/>
        <color rgb="FF000000"/>
        <rFont val="Calibri"/>
      </rPr>
      <t xml:space="preserve">
</t>
    </r>
    <r>
      <rPr>
        <sz val="11"/>
        <color rgb="FF000000"/>
        <rFont val="Calibri"/>
      </rPr>
      <t>If a users password is set by other personnel as a procedure in dealing with a lost or expired password, the user should be forced to update this "set" password with their own password. e.g. force "change at next logon".</t>
    </r>
    <r>
      <rPr>
        <sz val="11"/>
        <color rgb="FF000000"/>
        <rFont val="Calibri"/>
      </rPr>
      <t xml:space="preserve">
</t>
    </r>
    <r>
      <rPr>
        <sz val="11"/>
        <color rgb="FF000000"/>
        <rFont val="Calibri"/>
      </rPr>
      <t xml:space="preserve">If it is not possible to have a user set their own password immediately, and this recommendation or local site procedure may cause a user to continue using a third party generated password, </t>
    </r>
    <r>
      <rPr>
        <b/>
        <sz val="11"/>
        <color rgb="FF000000"/>
        <rFont val="Calibri"/>
      </rPr>
      <t>PASS_MIN_DAYS</t>
    </r>
    <r>
      <rPr>
        <sz val="11"/>
        <color rgb="FF000000"/>
        <rFont val="Calibri"/>
      </rPr>
      <t xml:space="preserve"> for the effected user should be temporally changed to </t>
    </r>
    <r>
      <rPr>
        <b/>
        <sz val="11"/>
        <color rgb="FF000000"/>
        <rFont val="Calibri"/>
      </rPr>
      <t>0</t>
    </r>
    <r>
      <rPr>
        <sz val="11"/>
        <color rgb="FF000000"/>
        <rFont val="Calibri"/>
      </rPr>
      <t>, to allow a user to change their password immediately.</t>
    </r>
    <r>
      <rPr>
        <sz val="11"/>
        <color rgb="FF000000"/>
        <rFont val="Calibri"/>
      </rPr>
      <t xml:space="preserve">
</t>
    </r>
    <r>
      <rPr>
        <sz val="11"/>
        <color rgb="FF000000"/>
        <rFont val="Calibri"/>
      </rPr>
      <t>For applications where the user is not using the password at console, the ability to "change at next logon" may be limited. This may cause a user to continue to use a password created by other personnel.</t>
    </r>
  </si>
  <si>
    <r>
      <rPr>
        <sz val="11"/>
        <color rgb="FF000000"/>
        <rFont val="Calibri"/>
      </rPr>
      <t xml:space="preserve">Run the following command to verify that </t>
    </r>
    <r>
      <rPr>
        <b/>
        <sz val="11"/>
        <color rgb="FF000000"/>
        <rFont val="Calibri"/>
      </rPr>
      <t>PASS_MIN_AGE</t>
    </r>
    <r>
      <rPr>
        <sz val="11"/>
        <color rgb="FF000000"/>
        <rFont val="Calibri"/>
      </rPr>
      <t xml:space="preserve"> is set to a value greater than </t>
    </r>
    <r>
      <rPr>
        <b/>
        <sz val="11"/>
        <color rgb="FF000000"/>
        <rFont val="Calibri"/>
      </rPr>
      <t>0</t>
    </r>
    <r>
      <rPr>
        <sz val="11"/>
        <color rgb="FF000000"/>
        <rFont val="Calibri"/>
      </rPr>
      <t>and follows local site policy:</t>
    </r>
    <r>
      <rPr>
        <sz val="11"/>
        <color rgb="FF000000"/>
        <rFont val="Calibri"/>
      </rPr>
      <t xml:space="preserve">
</t>
    </r>
    <r>
      <rPr>
        <sz val="11"/>
        <color rgb="FF006096"/>
        <rFont val="Roboto Condensed"/>
      </rPr>
      <t># grep -Pi -- '^\h*PASS_MIN_DAYS\h+\d+\b'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PASS_MIN_AGE</t>
    </r>
    <r>
      <rPr>
        <sz val="11"/>
        <color rgb="FF000000"/>
        <rFont val="Calibri"/>
      </rPr>
      <t xml:space="preserve"> greater than </t>
    </r>
    <r>
      <rPr>
        <b/>
        <sz val="11"/>
        <color rgb="FF000000"/>
        <rFont val="Calibri"/>
      </rPr>
      <t>0</t>
    </r>
    <r>
      <rPr>
        <sz val="11"/>
        <color rgb="FF000000"/>
        <rFont val="Calibri"/>
      </rPr>
      <t>:</t>
    </r>
    <r>
      <rPr>
        <sz val="11"/>
        <color rgb="FF000000"/>
        <rFont val="Calibri"/>
      </rPr>
      <t xml:space="preserve">
</t>
    </r>
    <r>
      <rPr>
        <sz val="11"/>
        <color rgb="FF006096"/>
        <rFont val="Roboto Condensed"/>
      </rPr>
      <t># awk -F: '($2~/^\$.+\$/) {if($4 &lt; 1)print "User: " $1 " PASS_MIN_DAYS: " $4}'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</si>
  <si>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PASS_MIN_DAYS 0</t>
    </r>
  </si>
  <si>
    <t>5.4.1.3</t>
  </si>
  <si>
    <r>
      <rPr>
        <sz val="11"/>
        <rFont val="Calibri"/>
      </rPr>
      <t>Ensure password expiration warning days is configured</t>
    </r>
  </si>
  <si>
    <r>
      <rPr>
        <sz val="11"/>
        <color rgb="FF000000"/>
        <rFont val="Calibri"/>
      </rPr>
      <t xml:space="preserve">Edit </t>
    </r>
    <r>
      <rPr>
        <b/>
        <sz val="11"/>
        <color rgb="FF000000"/>
        <rFont val="Calibri"/>
      </rPr>
      <t>/etc/login.defs</t>
    </r>
    <r>
      <rPr>
        <sz val="11"/>
        <color rgb="FF000000"/>
        <rFont val="Calibri"/>
      </rPr>
      <t xml:space="preserve"> and set </t>
    </r>
    <r>
      <rPr>
        <b/>
        <sz val="11"/>
        <color rgb="FF000000"/>
        <rFont val="Calibri"/>
      </rPr>
      <t>PASS_WARN_AGE</t>
    </r>
    <r>
      <rPr>
        <sz val="11"/>
        <color rgb="FF000000"/>
        <rFont val="Calibri"/>
      </rPr>
      <t xml:space="preserve"> to a value of </t>
    </r>
    <r>
      <rPr>
        <b/>
        <sz val="11"/>
        <color rgb="FF000000"/>
        <rFont val="Calibri"/>
      </rPr>
      <t>7</t>
    </r>
    <r>
      <rPr>
        <sz val="11"/>
        <color rgb="FF000000"/>
        <rFont val="Calibri"/>
      </rPr>
      <t xml:space="preserve"> or more that follows local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minimum warning to </t>
    </r>
    <r>
      <rPr>
        <b/>
        <sz val="11"/>
        <color rgb="FF000000"/>
        <rFont val="Calibri"/>
      </rPr>
      <t>7</t>
    </r>
    <r>
      <rPr>
        <sz val="11"/>
        <color rgb="FF000000"/>
        <rFont val="Calibri"/>
      </rPr>
      <t xml:space="preserve"> or more days that follows local site policy:</t>
    </r>
    <r>
      <rPr>
        <sz val="11"/>
        <color rgb="FF000000"/>
        <rFont val="Calibri"/>
      </rPr>
      <t xml:space="preserve">
</t>
    </r>
    <r>
      <rPr>
        <sz val="11"/>
        <color rgb="FF006096"/>
        <rFont val="Roboto Condensed"/>
      </rPr>
      <t># chage --warndays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{if($6 &lt; 7)system ("chage --warndays 7 " $1)}' /etc/shadow</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</si>
  <si>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t>
    </r>
    <r>
      <rPr>
        <sz val="11"/>
        <color rgb="FF000000"/>
        <rFont val="Calibri"/>
      </rPr>
      <t xml:space="preserve">
</t>
    </r>
    <r>
      <rPr>
        <b/>
        <sz val="11"/>
        <color rgb="FF000000"/>
        <rFont val="Calibri"/>
      </rPr>
      <t>PASS_WARN_AGE</t>
    </r>
    <r>
      <rPr>
        <sz val="11"/>
        <color rgb="FF000000"/>
        <rFont val="Calibri"/>
      </rPr>
      <t xml:space="preserve"> </t>
    </r>
    <r>
      <rPr>
        <i/>
        <sz val="11"/>
        <color rgb="FF000000"/>
        <rFont val="Calibri"/>
      </rPr>
      <t>&lt;N&gt;</t>
    </r>
    <r>
      <rPr>
        <sz val="11"/>
        <color rgb="FF000000"/>
        <rFont val="Calibri"/>
      </rPr>
      <t xml:space="preserve"> - The number of days warning given before a password expires. A zero means warning is given only upon the day of expiration, a negative value means no warning is given. If not specified, no warning will be provided.</t>
    </r>
  </si>
  <si>
    <r>
      <rPr>
        <sz val="11"/>
        <color rgb="FF000000"/>
        <rFont val="Calibri"/>
      </rPr>
      <t xml:space="preserve">Run the following command and verify </t>
    </r>
    <r>
      <rPr>
        <b/>
        <sz val="11"/>
        <color rgb="FF000000"/>
        <rFont val="Calibri"/>
      </rPr>
      <t>PASS_WARN_AGE</t>
    </r>
    <r>
      <rPr>
        <sz val="11"/>
        <color rgb="FF000000"/>
        <rFont val="Calibri"/>
      </rPr>
      <t xml:space="preserve"> is </t>
    </r>
    <r>
      <rPr>
        <b/>
        <sz val="11"/>
        <color rgb="FF000000"/>
        <rFont val="Calibri"/>
      </rPr>
      <t>7</t>
    </r>
    <r>
      <rPr>
        <sz val="11"/>
        <color rgb="FF000000"/>
        <rFont val="Calibri"/>
      </rPr>
      <t xml:space="preserve"> or more and follows local site policy:</t>
    </r>
    <r>
      <rPr>
        <sz val="11"/>
        <color rgb="FF000000"/>
        <rFont val="Calibri"/>
      </rPr>
      <t xml:space="preserve">
</t>
    </r>
    <r>
      <rPr>
        <sz val="11"/>
        <color rgb="FF006096"/>
        <rFont val="Roboto Condensed"/>
      </rPr>
      <t># grep -Pi -- '^\h*PASS_WARN_AGE\h+\d+\b'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Run the following command to verify all passwords have a </t>
    </r>
    <r>
      <rPr>
        <b/>
        <sz val="11"/>
        <color rgb="FF000000"/>
        <rFont val="Calibri"/>
      </rPr>
      <t>PASS_WARN_AGE</t>
    </r>
    <r>
      <rPr>
        <sz val="11"/>
        <color rgb="FF000000"/>
        <rFont val="Calibri"/>
      </rPr>
      <t xml:space="preserve"> of </t>
    </r>
    <r>
      <rPr>
        <b/>
        <sz val="11"/>
        <color rgb="FF000000"/>
        <rFont val="Calibri"/>
      </rPr>
      <t>7</t>
    </r>
    <r>
      <rPr>
        <sz val="11"/>
        <color rgb="FF000000"/>
        <rFont val="Calibri"/>
      </rPr>
      <t xml:space="preserve"> or more:</t>
    </r>
    <r>
      <rPr>
        <sz val="11"/>
        <color rgb="FF000000"/>
        <rFont val="Calibri"/>
      </rPr>
      <t xml:space="preserve">
</t>
    </r>
    <r>
      <rPr>
        <sz val="11"/>
        <color rgb="FF006096"/>
        <rFont val="Roboto Condensed"/>
      </rPr>
      <t># awk -F: '($2~/^\$.+\$/) {if($6 &lt; 7)print "User: " $1 " PASS_WARN_AGE: " $6}'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</si>
  <si>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PASS_WARN_AGE   7</t>
    </r>
  </si>
  <si>
    <t>5.4.1.4</t>
  </si>
  <si>
    <r>
      <rPr>
        <sz val="11"/>
        <rFont val="Calibri"/>
      </rPr>
      <t>Ensure strong password hashing algorithm is configured</t>
    </r>
  </si>
  <si>
    <r>
      <rPr>
        <sz val="11"/>
        <color rgb="FF000000"/>
        <rFont val="Calibri"/>
      </rPr>
      <t xml:space="preserve">Edit </t>
    </r>
    <r>
      <rPr>
        <b/>
        <sz val="11"/>
        <color rgb="FF000000"/>
        <rFont val="Calibri"/>
      </rPr>
      <t>/etc/login.defs</t>
    </r>
    <r>
      <rPr>
        <sz val="11"/>
        <color rgb="FF000000"/>
        <rFont val="Calibri"/>
      </rPr>
      <t xml:space="preserve"> and set the </t>
    </r>
    <r>
      <rPr>
        <b/>
        <sz val="11"/>
        <color rgb="FF000000"/>
        <rFont val="Calibri"/>
      </rPr>
      <t>ENCRYPT_METHOD</t>
    </r>
    <r>
      <rPr>
        <sz val="11"/>
        <color rgb="FF000000"/>
        <rFont val="Calibri"/>
      </rPr>
      <t xml:space="preserve"> to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6096"/>
        <rFont val="Roboto Condensed"/>
      </rPr>
      <t>ENCRYPT_METHOD &lt;HASHING_ALGORITHM&gt;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ENCRYPT_METHOD YESCRYPT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only effects local groups' passwords created after updating the file to use </t>
    </r>
    <r>
      <rPr>
        <b/>
        <sz val="11"/>
        <color rgb="FF000000"/>
        <rFont val="Calibri"/>
      </rPr>
      <t>sha512</t>
    </r>
    <r>
      <rPr>
        <sz val="11"/>
        <color rgb="FF000000"/>
        <rFont val="Calibri"/>
      </rPr>
      <t xml:space="preserve"> or </t>
    </r>
    <r>
      <rPr>
        <b/>
        <sz val="11"/>
        <color rgb="FF000000"/>
        <rFont val="Calibri"/>
      </rPr>
      <t>yescrypt</t>
    </r>
    <r>
      <rPr>
        <sz val="11"/>
        <color rgb="FF000000"/>
        <rFont val="Calibri"/>
      </rPr>
      <t>.</t>
    </r>
    <r>
      <rPr>
        <sz val="11"/>
        <color rgb="FF000000"/>
        <rFont val="Calibri"/>
      </rPr>
      <t xml:space="preserve">
</t>
    </r>
    <r>
      <rPr>
        <sz val="11"/>
        <color rgb="FF000000"/>
        <rFont val="Calibri"/>
      </rPr>
      <t xml:space="preserve">- If it is determined that the password algorithm being used is not </t>
    </r>
    <r>
      <rPr>
        <b/>
        <sz val="11"/>
        <color rgb="FF000000"/>
        <rFont val="Calibri"/>
      </rPr>
      <t>sha512</t>
    </r>
    <r>
      <rPr>
        <sz val="11"/>
        <color rgb="FF000000"/>
        <rFont val="Calibri"/>
      </rPr>
      <t xml:space="preserve"> or </t>
    </r>
    <r>
      <rPr>
        <b/>
        <sz val="11"/>
        <color rgb="FF000000"/>
        <rFont val="Calibri"/>
      </rPr>
      <t>yescrypt</t>
    </r>
    <r>
      <rPr>
        <sz val="11"/>
        <color rgb="FF000000"/>
        <rFont val="Calibri"/>
      </rPr>
      <t>, once it is changed, it is recommended that all group passwords be updated to use the stronger hashing algorithm.</t>
    </r>
    <r>
      <rPr>
        <sz val="11"/>
        <color rgb="FF000000"/>
        <rFont val="Calibri"/>
      </rPr>
      <t xml:space="preserve">
</t>
    </r>
    <r>
      <rPr>
        <sz val="11"/>
        <color rgb="FF000000"/>
        <rFont val="Calibri"/>
      </rPr>
      <t xml:space="preserve">- It is recommended that the chosen hashing algorithm is consistent across </t>
    </r>
    <r>
      <rPr>
        <b/>
        <sz val="11"/>
        <color rgb="FF000000"/>
        <rFont val="Calibri"/>
      </rPr>
      <t>/etc/login.defs</t>
    </r>
    <r>
      <rPr>
        <sz val="11"/>
        <color rgb="FF000000"/>
        <rFont val="Calibri"/>
      </rPr>
      <t xml:space="preserve"> and the PAM configuration</t>
    </r>
  </si>
  <si>
    <r>
      <rPr>
        <sz val="11"/>
        <color rgb="FF000000"/>
        <rFont val="Calibri"/>
      </rPr>
      <t>A cryptographic hash function converts an arbitrary-length input into a fixed length output. Password hashing performs a one-way transformation of a password, turning the password into another string, called the hashed password.</t>
    </r>
    <r>
      <rPr>
        <sz val="11"/>
        <color rgb="FF000000"/>
        <rFont val="Calibri"/>
      </rPr>
      <t xml:space="preserve">
</t>
    </r>
    <r>
      <rPr>
        <b/>
        <sz val="11"/>
        <color rgb="FF000000"/>
        <rFont val="Calibri"/>
      </rPr>
      <t>ENCRYPT_METHOD</t>
    </r>
    <r>
      <rPr>
        <sz val="11"/>
        <color rgb="FF000000"/>
        <rFont val="Calibri"/>
      </rPr>
      <t xml:space="preserve"> (string) - This defines the system default encryption algorithm for encrypting passwords (if no algorithm are specified on the command line). It can take one of these values:</t>
    </r>
    <r>
      <rPr>
        <sz val="11"/>
        <color rgb="FF000000"/>
        <rFont val="Calibri"/>
      </rPr>
      <t xml:space="preserve">
</t>
    </r>
    <r>
      <rPr>
        <sz val="11"/>
        <color rgb="FF000000"/>
        <rFont val="Calibri"/>
      </rPr>
      <t xml:space="preserve">- </t>
    </r>
    <r>
      <rPr>
        <b/>
        <sz val="11"/>
        <color rgb="FF000000"/>
        <rFont val="Calibri"/>
      </rPr>
      <t>MD5</t>
    </r>
    <r>
      <rPr>
        <sz val="11"/>
        <color rgb="FF000000"/>
        <rFont val="Calibri"/>
      </rPr>
      <t xml:space="preserve"> - MD5-based algorithm will be used for encrypting password</t>
    </r>
    <r>
      <rPr>
        <sz val="11"/>
        <color rgb="FF000000"/>
        <rFont val="Calibri"/>
      </rPr>
      <t xml:space="preserve">
</t>
    </r>
    <r>
      <rPr>
        <sz val="11"/>
        <color rgb="FF000000"/>
        <rFont val="Calibri"/>
      </rPr>
      <t xml:space="preserve">- </t>
    </r>
    <r>
      <rPr>
        <b/>
        <sz val="11"/>
        <color rgb="FF000000"/>
        <rFont val="Calibri"/>
      </rPr>
      <t>SHA256</t>
    </r>
    <r>
      <rPr>
        <sz val="11"/>
        <color rgb="FF000000"/>
        <rFont val="Calibri"/>
      </rPr>
      <t xml:space="preserve"> - SHA256-based algorithm will be used for encrypting password</t>
    </r>
    <r>
      <rPr>
        <sz val="11"/>
        <color rgb="FF000000"/>
        <rFont val="Calibri"/>
      </rPr>
      <t xml:space="preserve">
</t>
    </r>
    <r>
      <rPr>
        <sz val="11"/>
        <color rgb="FF000000"/>
        <rFont val="Calibri"/>
      </rPr>
      <t xml:space="preserve">- </t>
    </r>
    <r>
      <rPr>
        <b/>
        <sz val="11"/>
        <color rgb="FF000000"/>
        <rFont val="Calibri"/>
      </rPr>
      <t>SHA512</t>
    </r>
    <r>
      <rPr>
        <sz val="11"/>
        <color rgb="FF000000"/>
        <rFont val="Calibri"/>
      </rPr>
      <t xml:space="preserve"> - SHA512-based algorithm will be used for encrypting password</t>
    </r>
    <r>
      <rPr>
        <sz val="11"/>
        <color rgb="FF000000"/>
        <rFont val="Calibri"/>
      </rPr>
      <t xml:space="preserve">
</t>
    </r>
    <r>
      <rPr>
        <sz val="11"/>
        <color rgb="FF000000"/>
        <rFont val="Calibri"/>
      </rPr>
      <t xml:space="preserve">- </t>
    </r>
    <r>
      <rPr>
        <b/>
        <sz val="11"/>
        <color rgb="FF000000"/>
        <rFont val="Calibri"/>
      </rPr>
      <t>BCRYPT</t>
    </r>
    <r>
      <rPr>
        <sz val="11"/>
        <color rgb="FF000000"/>
        <rFont val="Calibri"/>
      </rPr>
      <t xml:space="preserve"> - BCRYPT-based algorithm will be used for encrypting password</t>
    </r>
    <r>
      <rPr>
        <sz val="11"/>
        <color rgb="FF000000"/>
        <rFont val="Calibri"/>
      </rPr>
      <t xml:space="preserve">
</t>
    </r>
    <r>
      <rPr>
        <sz val="11"/>
        <color rgb="FF000000"/>
        <rFont val="Calibri"/>
      </rPr>
      <t xml:space="preserve">- </t>
    </r>
    <r>
      <rPr>
        <b/>
        <sz val="11"/>
        <color rgb="FF000000"/>
        <rFont val="Calibri"/>
      </rPr>
      <t>YESCRYPT</t>
    </r>
    <r>
      <rPr>
        <sz val="11"/>
        <color rgb="FF000000"/>
        <rFont val="Calibri"/>
      </rPr>
      <t xml:space="preserve"> - YESCRYPT-based algorithm will be used for encrypting password</t>
    </r>
    <r>
      <rPr>
        <sz val="11"/>
        <color rgb="FF000000"/>
        <rFont val="Calibri"/>
      </rPr>
      <t xml:space="preserve">
</t>
    </r>
    <r>
      <rPr>
        <sz val="11"/>
        <color rgb="FF000000"/>
        <rFont val="Calibri"/>
      </rPr>
      <t xml:space="preserve">- </t>
    </r>
    <r>
      <rPr>
        <b/>
        <sz val="11"/>
        <color rgb="FF000000"/>
        <rFont val="Calibri"/>
      </rPr>
      <t>DES</t>
    </r>
    <r>
      <rPr>
        <sz val="11"/>
        <color rgb="FF000000"/>
        <rFont val="Calibri"/>
      </rPr>
      <t xml:space="preserve"> - DES-based algorithm will be used for encrypting password (default)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This parameter overrides the deprecated </t>
    </r>
    <r>
      <rPr>
        <b/>
        <sz val="11"/>
        <color rgb="FF000000"/>
        <rFont val="Calibri"/>
      </rPr>
      <t>MD5_CRYPT_ENAB</t>
    </r>
    <r>
      <rPr>
        <sz val="11"/>
        <color rgb="FF000000"/>
        <rFont val="Calibri"/>
      </rPr>
      <t xml:space="preserve"> variable.</t>
    </r>
    <r>
      <rPr>
        <sz val="11"/>
        <color rgb="FF000000"/>
        <rFont val="Calibri"/>
      </rPr>
      <t xml:space="preserve">
</t>
    </r>
    <r>
      <rPr>
        <sz val="11"/>
        <color rgb="FF000000"/>
        <rFont val="Calibri"/>
      </rPr>
      <t>- This parameter will only affect the generation of group passwords.</t>
    </r>
    <r>
      <rPr>
        <sz val="11"/>
        <color rgb="FF000000"/>
        <rFont val="Calibri"/>
      </rPr>
      <t xml:space="preserve">
</t>
    </r>
    <r>
      <rPr>
        <sz val="11"/>
        <color rgb="FF000000"/>
        <rFont val="Calibri"/>
      </rPr>
      <t>- The generation of user passwords is done by PAM and subject to the PAM configuration.</t>
    </r>
    <r>
      <rPr>
        <sz val="11"/>
        <color rgb="FF000000"/>
        <rFont val="Calibri"/>
      </rPr>
      <t xml:space="preserve">
</t>
    </r>
    <r>
      <rPr>
        <sz val="11"/>
        <color rgb="FF000000"/>
        <rFont val="Calibri"/>
      </rPr>
      <t>- It is recommended to set this variable consistently with the PAM configuration.</t>
    </r>
  </si>
  <si>
    <r>
      <rPr>
        <sz val="11"/>
        <color rgb="FF000000"/>
        <rFont val="Calibri"/>
      </rPr>
      <t xml:space="preserve">Run the following command to verify the hashing algorithm is </t>
    </r>
    <r>
      <rPr>
        <b/>
        <sz val="11"/>
        <color rgb="FF000000"/>
        <rFont val="Calibri"/>
      </rPr>
      <t>sha512</t>
    </r>
    <r>
      <rPr>
        <sz val="11"/>
        <color rgb="FF000000"/>
        <rFont val="Calibri"/>
      </rPr>
      <t xml:space="preserve"> or </t>
    </r>
    <r>
      <rPr>
        <b/>
        <sz val="11"/>
        <color rgb="FF000000"/>
        <rFont val="Calibri"/>
      </rPr>
      <t>yescrypt</t>
    </r>
    <r>
      <rPr>
        <sz val="11"/>
        <color rgb="FF000000"/>
        <rFont val="Calibri"/>
      </rPr>
      <t xml:space="preserve"> in </t>
    </r>
    <r>
      <rPr>
        <b/>
        <sz val="11"/>
        <color rgb="FF000000"/>
        <rFont val="Calibri"/>
      </rPr>
      <t>/etc/login.defs</t>
    </r>
    <r>
      <rPr>
        <sz val="11"/>
        <color rgb="FF000000"/>
        <rFont val="Calibri"/>
      </rPr>
      <t>:</t>
    </r>
    <r>
      <rPr>
        <sz val="11"/>
        <color rgb="FF000000"/>
        <rFont val="Calibri"/>
      </rPr>
      <t xml:space="preserve">
</t>
    </r>
    <r>
      <rPr>
        <sz val="11"/>
        <color rgb="FF006096"/>
        <rFont val="Roboto Condensed"/>
      </rPr>
      <t># grep -Pi -- '^\h*ENCRYPT_METHOD\h+(SHA512|yescrypt)\b' /etc/login.defs</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ENCRYPT_METHOD SHA512</t>
    </r>
    <r>
      <rPr>
        <sz val="11"/>
        <color rgb="FF006096"/>
        <rFont val="Roboto Condensed"/>
      </rPr>
      <t xml:space="preserve">
</t>
    </r>
    <r>
      <rPr>
        <sz val="11"/>
        <color rgb="FF006096"/>
        <rFont val="Roboto Condensed"/>
      </rPr>
      <t xml:space="preserve"> - OR -</t>
    </r>
    <r>
      <rPr>
        <sz val="11"/>
        <color rgb="FF006096"/>
        <rFont val="Roboto Condensed"/>
      </rPr>
      <t xml:space="preserve">
</t>
    </r>
    <r>
      <rPr>
        <sz val="11"/>
        <color rgb="FF006096"/>
        <rFont val="Roboto Condensed"/>
      </rPr>
      <t>ENCRYPT_METHOD  YESCRYPT</t>
    </r>
    <r>
      <rPr>
        <sz val="11"/>
        <color rgb="FF006096"/>
        <rFont val="Roboto Condensed"/>
      </rPr>
      <t xml:space="preserve">
</t>
    </r>
  </si>
  <si>
    <r>
      <rPr>
        <sz val="11"/>
        <color rgb="FF000000"/>
        <rFont val="Calibri"/>
      </rPr>
      <t>ENCRYPT_METHOD SHA512</t>
    </r>
  </si>
  <si>
    <t>5.4.1.5</t>
  </si>
  <si>
    <r>
      <rPr>
        <sz val="11"/>
        <rFont val="Calibri"/>
      </rPr>
      <t>Ensure inactive password lock is configured</t>
    </r>
  </si>
  <si>
    <r>
      <rPr>
        <sz val="11"/>
        <color rgb="FF000000"/>
        <rFont val="Calibri"/>
      </rPr>
      <t>Run the following command to set the default password inactivity period to 45 days or less that meets local site policy:</t>
    </r>
    <r>
      <rPr>
        <sz val="11"/>
        <color rgb="FF000000"/>
        <rFont val="Calibri"/>
      </rPr>
      <t xml:space="preserve">
</t>
    </r>
    <r>
      <rPr>
        <sz val="11"/>
        <color rgb="FF006096"/>
        <rFont val="Roboto Condensed"/>
      </rPr>
      <t># useradd -D -f &lt;N&gt;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useradd -D -f 45</t>
    </r>
    <r>
      <rPr>
        <sz val="11"/>
        <color rgb="FF006096"/>
        <rFont val="Roboto Condensed"/>
      </rPr>
      <t xml:space="preserve">
</t>
    </r>
    <r>
      <rPr>
        <sz val="11"/>
        <color rgb="FF000000"/>
        <rFont val="Calibri"/>
      </rPr>
      <t xml:space="preserve">
</t>
    </r>
    <r>
      <rPr>
        <sz val="11"/>
        <color rgb="FF000000"/>
        <rFont val="Calibri"/>
      </rPr>
      <t xml:space="preserve">Run the following command to modify user parameters for all users with a password set to a inactive age of </t>
    </r>
    <r>
      <rPr>
        <b/>
        <sz val="11"/>
        <color rgb="FF000000"/>
        <rFont val="Calibri"/>
      </rPr>
      <t>45</t>
    </r>
    <r>
      <rPr>
        <sz val="11"/>
        <color rgb="FF000000"/>
        <rFont val="Calibri"/>
      </rPr>
      <t xml:space="preserve"> days or less that follows local site policy:</t>
    </r>
    <r>
      <rPr>
        <sz val="11"/>
        <color rgb="FF000000"/>
        <rFont val="Calibri"/>
      </rPr>
      <t xml:space="preserve">
</t>
    </r>
    <r>
      <rPr>
        <sz val="11"/>
        <color rgb="FF006096"/>
        <rFont val="Roboto Condensed"/>
      </rPr>
      <t># chage --inactive &lt;N&gt; &lt;user&gt;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awk -F: '($2~/^\$.+\$/) {if($7 &gt; 45 || $7 &lt; 0)system ("chage --inactive 45 " $1)}' /etc/shadow</t>
    </r>
    <r>
      <rPr>
        <sz val="11"/>
        <color rgb="FF006096"/>
        <rFont val="Roboto Condensed"/>
      </rPr>
      <t xml:space="preserve">
</t>
    </r>
  </si>
  <si>
    <r>
      <rPr>
        <sz val="11"/>
        <color rgb="FF000000"/>
        <rFont val="Calibri"/>
      </rPr>
      <t>User accounts that have been inactive for over a given period of time can be automatically disabled.</t>
    </r>
    <r>
      <rPr>
        <sz val="11"/>
        <color rgb="FF000000"/>
        <rFont val="Calibri"/>
      </rPr>
      <t xml:space="preserve">
</t>
    </r>
    <r>
      <rPr>
        <b/>
        <sz val="11"/>
        <color rgb="FF000000"/>
        <rFont val="Calibri"/>
      </rPr>
      <t>INACTIVE</t>
    </r>
    <r>
      <rPr>
        <sz val="11"/>
        <color rgb="FF000000"/>
        <rFont val="Calibri"/>
      </rPr>
      <t xml:space="preserve"> - Defines the number of days after the password exceeded its maximum age where the user is expected to replace this password.</t>
    </r>
    <r>
      <rPr>
        <sz val="11"/>
        <color rgb="FF000000"/>
        <rFont val="Calibri"/>
      </rPr>
      <t xml:space="preserve">
</t>
    </r>
    <r>
      <rPr>
        <sz val="11"/>
        <color rgb="FF000000"/>
        <rFont val="Calibri"/>
      </rPr>
      <t xml:space="preserve">The value is stored in the shadow password file. An input of </t>
    </r>
    <r>
      <rPr>
        <b/>
        <sz val="11"/>
        <color rgb="FF000000"/>
        <rFont val="Calibri"/>
      </rPr>
      <t>0</t>
    </r>
    <r>
      <rPr>
        <sz val="11"/>
        <color rgb="FF000000"/>
        <rFont val="Calibri"/>
      </rPr>
      <t xml:space="preserve"> will disable an expired password with no delay. An input of </t>
    </r>
    <r>
      <rPr>
        <b/>
        <sz val="11"/>
        <color rgb="FF000000"/>
        <rFont val="Calibri"/>
      </rPr>
      <t>-1</t>
    </r>
    <r>
      <rPr>
        <sz val="11"/>
        <color rgb="FF000000"/>
        <rFont val="Calibri"/>
      </rPr>
      <t xml:space="preserve"> will blank the respective field in the shadow password file.</t>
    </r>
  </si>
  <si>
    <r>
      <rPr>
        <sz val="11"/>
        <color rgb="FF000000"/>
        <rFont val="Calibri"/>
      </rPr>
      <t xml:space="preserve">Run the following command and verify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INACTIVE=45</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45 days after password expires</t>
    </r>
    <r>
      <rPr>
        <sz val="11"/>
        <color rgb="FF000000"/>
        <rFont val="Calibri"/>
      </rPr>
      <t xml:space="preserve">
</t>
    </r>
    <r>
      <rPr>
        <sz val="11"/>
        <color rgb="FF000000"/>
        <rFont val="Calibri"/>
      </rPr>
      <t xml:space="preserve">Verify all users with a password have Password inactive no more than 45 days after password expires: Run the following command and Review list of users and </t>
    </r>
    <r>
      <rPr>
        <b/>
        <sz val="11"/>
        <color rgb="FF000000"/>
        <rFont val="Calibri"/>
      </rPr>
      <t>INACTIVE</t>
    </r>
    <r>
      <rPr>
        <sz val="11"/>
        <color rgb="FF000000"/>
        <rFont val="Calibri"/>
      </rPr>
      <t xml:space="preserve"> to verify that all users </t>
    </r>
    <r>
      <rPr>
        <b/>
        <sz val="11"/>
        <color rgb="FF000000"/>
        <rFont val="Calibri"/>
      </rPr>
      <t>INACTIVE</t>
    </r>
    <r>
      <rPr>
        <sz val="11"/>
        <color rgb="FF000000"/>
        <rFont val="Calibri"/>
      </rPr>
      <t xml:space="preserve"> conforms to site policy (no more than 45 days):</t>
    </r>
    <r>
      <rPr>
        <sz val="11"/>
        <color rgb="FF000000"/>
        <rFont val="Calibri"/>
      </rPr>
      <t xml:space="preserve">
</t>
    </r>
    <r>
      <rPr>
        <sz val="11"/>
        <color rgb="FF006096"/>
        <rFont val="Roboto Condensed"/>
      </rPr>
      <t># awk -F: '($2~/^\$.+\$/) {if($7 &gt; 45 || $7 &lt; 0)print "User: " $1 " INACTIVE: " $7}' /etc/shadow</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</si>
  <si>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INACTIVE=-1</t>
    </r>
  </si>
  <si>
    <t>5.4.1.6</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</si>
  <si>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</si>
  <si>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</si>
  <si>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</si>
  <si>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command and verify nothing is returned</t>
    </r>
    <r>
      <rPr>
        <sz val="11"/>
        <color rgb="FF000000"/>
        <rFont val="Calibri"/>
      </rPr>
      <t xml:space="preserve">
</t>
    </r>
    <r>
      <rPr>
        <sz val="11"/>
        <color rgb="FF006096"/>
        <rFont val="Roboto Condensed"/>
      </rPr>
      <t>{</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l_change=$(date -d "$(chage --list $l_user | grep '^Last password change' | cut -d: -f2 | grep -v 'never$')" +%s)</t>
    </r>
    <r>
      <rPr>
        <sz val="11"/>
        <color rgb="FF006096"/>
        <rFont val="Roboto Condensed"/>
      </rPr>
      <t xml:space="preserve">
</t>
    </r>
    <r>
      <rPr>
        <sz val="11"/>
        <color rgb="FF006096"/>
        <rFont val="Roboto Condensed"/>
      </rPr>
      <t xml:space="preserve">      if [[ "$l_change" -gt "$(date +%s)" ]]; then</t>
    </r>
    <r>
      <rPr>
        <sz val="11"/>
        <color rgb="FF006096"/>
        <rFont val="Roboto Condensed"/>
      </rPr>
      <t xml:space="preserve">
</t>
    </r>
    <r>
      <rPr>
        <sz val="11"/>
        <color rgb="FF006096"/>
        <rFont val="Roboto Condensed"/>
      </rPr>
      <t xml:space="preserve">         echo "User: \"$l_user\" last password change was \"$(chage --list $l_user | grep '^Last password change' | cut -d: -f2)\""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&lt;(awk -F: '$2~/^\$.+\$/{print $1}' /etc/shadow)</t>
    </r>
    <r>
      <rPr>
        <sz val="11"/>
        <color rgb="FF006096"/>
        <rFont val="Roboto Condensed"/>
      </rPr>
      <t xml:space="preserve">
</t>
    </r>
    <r>
      <rPr>
        <sz val="11"/>
        <color rgb="FF006096"/>
        <rFont val="Roboto Condensed"/>
      </rPr>
      <t>}</t>
    </r>
    <r>
      <rPr>
        <sz val="11"/>
        <color rgb="FF006096"/>
        <rFont val="Roboto Condensed"/>
      </rPr>
      <t xml:space="preserve">
</t>
    </r>
  </si>
  <si>
    <t>Configure root and system accounts and environment</t>
  </si>
  <si>
    <t>5.4.2.1</t>
  </si>
  <si>
    <r>
      <rPr>
        <sz val="11"/>
        <rFont val="Calibri"/>
      </rPr>
      <t>Ensure root is the only UID 0 account</t>
    </r>
  </si>
  <si>
    <r>
      <rPr>
        <sz val="11"/>
        <color rgb="FF000000"/>
        <rFont val="Calibri"/>
      </rPr>
      <t xml:space="preserve">Run the following command to change the </t>
    </r>
    <r>
      <rPr>
        <b/>
        <sz val="11"/>
        <color rgb="FF000000"/>
        <rFont val="Calibri"/>
      </rPr>
      <t>root</t>
    </r>
    <r>
      <rPr>
        <sz val="11"/>
        <color rgb="FF000000"/>
        <rFont val="Calibri"/>
      </rPr>
      <t xml:space="preserve"> account UID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-u 0 root</t>
    </r>
    <r>
      <rPr>
        <sz val="11"/>
        <color rgb="FF006096"/>
        <rFont val="Roboto Condensed"/>
      </rPr>
      <t xml:space="preserve">
</t>
    </r>
    <r>
      <rPr>
        <sz val="11"/>
        <color rgb="FF000000"/>
        <rFont val="Calibri"/>
      </rPr>
      <t xml:space="preserve">
</t>
    </r>
    <r>
      <rPr>
        <sz val="11"/>
        <color rgb="FF000000"/>
        <rFont val="Calibri"/>
      </rPr>
      <t xml:space="preserve">Modify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and assign them a new UID.</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</si>
  <si>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</si>
  <si>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</si>
  <si>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5.4.2.2</t>
  </si>
  <si>
    <r>
      <rPr>
        <sz val="11"/>
        <rFont val="Calibri"/>
      </rPr>
      <t>Ensure root is the only GID 0 account</t>
    </r>
  </si>
  <si>
    <r>
      <rPr>
        <sz val="11"/>
        <color rgb="FF000000"/>
        <rFont val="Calibri"/>
      </rPr>
      <t xml:space="preserve">Run the following command to set the </t>
    </r>
    <r>
      <rPr>
        <b/>
        <sz val="11"/>
        <color rgb="FF000000"/>
        <rFont val="Calibri"/>
      </rPr>
      <t>root</t>
    </r>
    <r>
      <rPr>
        <sz val="11"/>
        <color rgb="FF000000"/>
        <rFont val="Calibri"/>
      </rPr>
      <t xml:space="preserve"> user's GID to </t>
    </r>
    <r>
      <rPr>
        <b/>
        <sz val="11"/>
        <color rgb="FF000000"/>
        <rFont val="Calibri"/>
      </rPr>
      <t>0</t>
    </r>
    <r>
      <rPr>
        <sz val="11"/>
        <color rgb="FF000000"/>
        <rFont val="Calibri"/>
      </rPr>
      <t>:</t>
    </r>
    <r>
      <rPr>
        <sz val="11"/>
        <color rgb="FF000000"/>
        <rFont val="Calibri"/>
      </rPr>
      <t xml:space="preserve">
</t>
    </r>
    <r>
      <rPr>
        <sz val="11"/>
        <color rgb="FF006096"/>
        <rFont val="Roboto Condensed"/>
      </rPr>
      <t># usermod -g 0 root</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users other than the </t>
    </r>
    <r>
      <rPr>
        <b/>
        <sz val="11"/>
        <color rgb="FF000000"/>
        <rFont val="Calibri"/>
      </rPr>
      <t>root</t>
    </r>
    <r>
      <rPr>
        <sz val="11"/>
        <color rgb="FF000000"/>
        <rFont val="Calibri"/>
      </rPr>
      <t xml:space="preserve"> user with GID 0 or assign them a new GID if appropriate.</t>
    </r>
  </si>
  <si>
    <r>
      <rPr>
        <sz val="11"/>
        <color rgb="FF000000"/>
        <rFont val="Calibri"/>
      </rPr>
      <t xml:space="preserve">The </t>
    </r>
    <r>
      <rPr>
        <b/>
        <sz val="11"/>
        <color rgb="FF000000"/>
        <rFont val="Calibri"/>
      </rPr>
      <t>usermod</t>
    </r>
    <r>
      <rPr>
        <sz val="11"/>
        <color rgb="FF000000"/>
        <rFont val="Calibri"/>
      </rPr>
      <t xml:space="preserve"> command can be used to specify which group the </t>
    </r>
    <r>
      <rPr>
        <b/>
        <sz val="11"/>
        <color rgb="FF000000"/>
        <rFont val="Calibri"/>
      </rPr>
      <t>root</t>
    </r>
    <r>
      <rPr>
        <sz val="11"/>
        <color rgb="FF000000"/>
        <rFont val="Calibri"/>
      </rPr>
      <t xml:space="preserve"> account belongs to. This affects permissions of files that are created by the </t>
    </r>
    <r>
      <rPr>
        <b/>
        <sz val="11"/>
        <color rgb="FF000000"/>
        <rFont val="Calibri"/>
      </rPr>
      <t>root</t>
    </r>
    <r>
      <rPr>
        <sz val="11"/>
        <color rgb="FF000000"/>
        <rFont val="Calibri"/>
      </rPr>
      <t xml:space="preserve"> account.</t>
    </r>
  </si>
  <si>
    <r>
      <rPr>
        <sz val="11"/>
        <color rgb="FF000000"/>
        <rFont val="Calibri"/>
      </rPr>
      <t xml:space="preserve">Run the following command to verify the </t>
    </r>
    <r>
      <rPr>
        <b/>
        <sz val="11"/>
        <color rgb="FF000000"/>
        <rFont val="Calibri"/>
      </rPr>
      <t>root</t>
    </r>
    <r>
      <rPr>
        <sz val="11"/>
        <color rgb="FF000000"/>
        <rFont val="Calibri"/>
      </rPr>
      <t xml:space="preserve"> user's primary GID is </t>
    </r>
    <r>
      <rPr>
        <b/>
        <sz val="11"/>
        <color rgb="FF000000"/>
        <rFont val="Calibri"/>
      </rPr>
      <t>0</t>
    </r>
    <r>
      <rPr>
        <sz val="11"/>
        <color rgb="FF000000"/>
        <rFont val="Calibri"/>
      </rPr>
      <t xml:space="preserve">, and no other user's have GID </t>
    </r>
    <r>
      <rPr>
        <b/>
        <sz val="11"/>
        <color rgb="FF000000"/>
        <rFont val="Calibri"/>
      </rPr>
      <t>0</t>
    </r>
    <r>
      <rPr>
        <sz val="11"/>
        <color rgb="FF000000"/>
        <rFont val="Calibri"/>
      </rPr>
      <t xml:space="preserve"> as their primary GID:</t>
    </r>
    <r>
      <rPr>
        <sz val="11"/>
        <color rgb="FF000000"/>
        <rFont val="Calibri"/>
      </rPr>
      <t xml:space="preserve">
</t>
    </r>
    <r>
      <rPr>
        <sz val="11"/>
        <color rgb="FF006096"/>
        <rFont val="Roboto Condensed"/>
      </rPr>
      <t># awk -F: '($1 !~ /^(sync|shutdown|halt|operator)/ &amp;&amp; $4=="0") {print $1":"$4}' /etc/passwd</t>
    </r>
    <r>
      <rPr>
        <sz val="11"/>
        <color rgb="FF006096"/>
        <rFont val="Roboto Condensed"/>
      </rPr>
      <t xml:space="preserve">
</t>
    </r>
    <r>
      <rPr>
        <sz val="11"/>
        <color rgb="FF006096"/>
        <rFont val="Roboto Condensed"/>
      </rPr>
      <t>root:0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User's: sync, shutdown, halt, and operator are excluded from the check for other user's with GID </t>
    </r>
    <r>
      <rPr>
        <b/>
        <sz val="11"/>
        <color rgb="FF000000"/>
        <rFont val="Calibri"/>
      </rPr>
      <t>0</t>
    </r>
  </si>
  <si>
    <t>5.4.2.3</t>
  </si>
  <si>
    <r>
      <rPr>
        <sz val="11"/>
        <rFont val="Calibri"/>
      </rPr>
      <t>Ensure group root is the only GID 0 group</t>
    </r>
  </si>
  <si>
    <r>
      <rPr>
        <sz val="11"/>
        <color rgb="FF000000"/>
        <rFont val="Calibri"/>
      </rPr>
      <t xml:space="preserve">Run the following command to set the </t>
    </r>
    <r>
      <rPr>
        <b/>
        <sz val="11"/>
        <color rgb="FF000000"/>
        <rFont val="Calibri"/>
      </rPr>
      <t>root</t>
    </r>
    <r>
      <rPr>
        <sz val="11"/>
        <color rgb="FF000000"/>
        <rFont val="Calibri"/>
      </rPr>
      <t xml:space="preserve"> group's GID to </t>
    </r>
    <r>
      <rPr>
        <b/>
        <sz val="11"/>
        <color rgb="FF000000"/>
        <rFont val="Calibri"/>
      </rPr>
      <t>0</t>
    </r>
    <r>
      <rPr>
        <sz val="11"/>
        <color rgb="FF000000"/>
        <rFont val="Calibri"/>
      </rPr>
      <t>:</t>
    </r>
    <r>
      <rPr>
        <sz val="11"/>
        <color rgb="FF000000"/>
        <rFont val="Calibri"/>
      </rPr>
      <t xml:space="preserve">
</t>
    </r>
    <r>
      <rPr>
        <sz val="11"/>
        <color rgb="FF006096"/>
        <rFont val="Roboto Condensed"/>
      </rPr>
      <t># groupmod -g 0 root</t>
    </r>
    <r>
      <rPr>
        <sz val="11"/>
        <color rgb="FF006096"/>
        <rFont val="Roboto Condensed"/>
      </rPr>
      <t xml:space="preserve">
</t>
    </r>
    <r>
      <rPr>
        <sz val="11"/>
        <color rgb="FF000000"/>
        <rFont val="Calibri"/>
      </rPr>
      <t xml:space="preserve">
</t>
    </r>
    <r>
      <rPr>
        <sz val="11"/>
        <color rgb="FF000000"/>
        <rFont val="Calibri"/>
      </rPr>
      <t xml:space="preserve">Remove any groups other than the </t>
    </r>
    <r>
      <rPr>
        <b/>
        <sz val="11"/>
        <color rgb="FF000000"/>
        <rFont val="Calibri"/>
      </rPr>
      <t>root</t>
    </r>
    <r>
      <rPr>
        <sz val="11"/>
        <color rgb="FF000000"/>
        <rFont val="Calibri"/>
      </rPr>
      <t xml:space="preserve"> group with GID 0 or assign them a new GID if appropriate.</t>
    </r>
  </si>
  <si>
    <r>
      <rPr>
        <sz val="11"/>
        <color rgb="FF000000"/>
        <rFont val="Calibri"/>
      </rPr>
      <t xml:space="preserve">The </t>
    </r>
    <r>
      <rPr>
        <b/>
        <sz val="11"/>
        <color rgb="FF000000"/>
        <rFont val="Calibri"/>
      </rPr>
      <t>groupmod</t>
    </r>
    <r>
      <rPr>
        <sz val="11"/>
        <color rgb="FF000000"/>
        <rFont val="Calibri"/>
      </rPr>
      <t xml:space="preserve"> command can be used to specify which group the </t>
    </r>
    <r>
      <rPr>
        <b/>
        <sz val="11"/>
        <color rgb="FF000000"/>
        <rFont val="Calibri"/>
      </rPr>
      <t>root</t>
    </r>
    <r>
      <rPr>
        <sz val="11"/>
        <color rgb="FF000000"/>
        <rFont val="Calibri"/>
      </rPr>
      <t xml:space="preserve"> group belongs to. This affects permissions of files that are group owned by the </t>
    </r>
    <r>
      <rPr>
        <b/>
        <sz val="11"/>
        <color rgb="FF000000"/>
        <rFont val="Calibri"/>
      </rPr>
      <t>root</t>
    </r>
    <r>
      <rPr>
        <sz val="11"/>
        <color rgb="FF000000"/>
        <rFont val="Calibri"/>
      </rPr>
      <t xml:space="preserve"> group.</t>
    </r>
  </si>
  <si>
    <r>
      <rPr>
        <sz val="11"/>
        <color rgb="FF000000"/>
        <rFont val="Calibri"/>
      </rPr>
      <t xml:space="preserve">Run the following command to verify no group other than </t>
    </r>
    <r>
      <rPr>
        <b/>
        <sz val="11"/>
        <color rgb="FF000000"/>
        <rFont val="Calibri"/>
      </rPr>
      <t>root</t>
    </r>
    <r>
      <rPr>
        <sz val="11"/>
        <color rgb="FF000000"/>
        <rFont val="Calibri"/>
      </rPr>
      <t xml:space="preserve"> is assigned GID </t>
    </r>
    <r>
      <rPr>
        <b/>
        <sz val="11"/>
        <color rgb="FF000000"/>
        <rFont val="Calibri"/>
      </rPr>
      <t>0</t>
    </r>
    <r>
      <rPr>
        <sz val="11"/>
        <color rgb="FF000000"/>
        <rFont val="Calibri"/>
      </rPr>
      <t>:</t>
    </r>
    <r>
      <rPr>
        <sz val="11"/>
        <color rgb="FF000000"/>
        <rFont val="Calibri"/>
      </rPr>
      <t xml:space="preserve">
</t>
    </r>
    <r>
      <rPr>
        <sz val="11"/>
        <color rgb="FF006096"/>
        <rFont val="Roboto Condensed"/>
      </rPr>
      <t># awk -F: '$3=="0"{print $1":"$3}' /etc/group</t>
    </r>
    <r>
      <rPr>
        <sz val="11"/>
        <color rgb="FF006096"/>
        <rFont val="Roboto Condensed"/>
      </rPr>
      <t xml:space="preserve">
</t>
    </r>
    <r>
      <rPr>
        <sz val="11"/>
        <color rgb="FF006096"/>
        <rFont val="Roboto Condensed"/>
      </rPr>
      <t>root:0</t>
    </r>
    <r>
      <rPr>
        <sz val="11"/>
        <color rgb="FF006096"/>
        <rFont val="Roboto Condensed"/>
      </rPr>
      <t xml:space="preserve">
</t>
    </r>
  </si>
  <si>
    <t>5.4.2.4</t>
  </si>
  <si>
    <r>
      <rPr>
        <sz val="11"/>
        <rFont val="Calibri"/>
      </rPr>
      <t>Ensure root password is set</t>
    </r>
  </si>
  <si>
    <r>
      <rPr>
        <sz val="11"/>
        <color rgb="FF000000"/>
        <rFont val="Calibri"/>
      </rPr>
      <t xml:space="preserve">Run the following command to set a password for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passwd root</t>
    </r>
    <r>
      <rPr>
        <sz val="11"/>
        <color rgb="FF006096"/>
        <rFont val="Roboto Condensed"/>
      </rPr>
      <t xml:space="preserve">
</t>
    </r>
  </si>
  <si>
    <r>
      <rPr>
        <sz val="11"/>
        <color rgb="FF000000"/>
        <rFont val="Calibri"/>
      </rPr>
      <t>There are a number of methods to access the root account directly. Without a password set any user would be able to gain access and thus control over the entire system.</t>
    </r>
  </si>
  <si>
    <r>
      <rPr>
        <sz val="11"/>
        <color rgb="FF000000"/>
        <rFont val="Calibri"/>
      </rPr>
      <t>If there are any automated processes that relies on access to the root account without authentication, they will fail after remediation.</t>
    </r>
  </si>
  <si>
    <r>
      <rPr>
        <sz val="11"/>
        <color rgb="FF000000"/>
        <rFont val="Calibri"/>
      </rPr>
      <t>Run the following command to verify the root user's password is set:</t>
    </r>
    <r>
      <rPr>
        <sz val="11"/>
        <color rgb="FF000000"/>
        <rFont val="Calibri"/>
      </rPr>
      <t xml:space="preserve">
</t>
    </r>
    <r>
      <rPr>
        <sz val="11"/>
        <color rgb="FF006096"/>
        <rFont val="Roboto Condensed"/>
      </rPr>
      <t># passwd -S root | awk '$2 ~ /^P/ {print "User: \"" $1 "\" Password is set"}'</t>
    </r>
    <r>
      <rPr>
        <sz val="11"/>
        <color rgb="FF006096"/>
        <rFont val="Roboto Condensed"/>
      </rPr>
      <t xml:space="preserve">
</t>
    </r>
    <r>
      <rPr>
        <sz val="11"/>
        <color rgb="FF006096"/>
        <rFont val="Roboto Condensed"/>
      </rPr>
      <t>User: "root" Password is set</t>
    </r>
    <r>
      <rPr>
        <sz val="11"/>
        <color rgb="FF006096"/>
        <rFont val="Roboto Condensed"/>
      </rPr>
      <t xml:space="preserve">
</t>
    </r>
  </si>
  <si>
    <t>5.4.2.5</t>
  </si>
  <si>
    <r>
      <rPr>
        <sz val="11"/>
        <rFont val="Calibri"/>
      </rPr>
      <t>Ensure root path integrity</t>
    </r>
  </si>
  <si>
    <r>
      <rPr>
        <sz val="11"/>
        <color rgb="FF000000"/>
        <rFont val="Calibri"/>
      </rPr>
      <t>Correct or justify any:</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Empty directories (</t>
    </r>
    <r>
      <rPr>
        <b/>
        <sz val="11"/>
        <color rgb="FF000000"/>
        <rFont val="Calibri"/>
      </rPr>
      <t>::</t>
    </r>
    <r>
      <rPr>
        <sz val="11"/>
        <color rgb="FF000000"/>
        <rFont val="Calibri"/>
      </rPr>
      <t>)</t>
    </r>
    <r>
      <rPr>
        <sz val="11"/>
        <color rgb="FF000000"/>
        <rFont val="Calibri"/>
      </rPr>
      <t xml:space="preserve">
</t>
    </r>
    <r>
      <rPr>
        <sz val="11"/>
        <color rgb="FF000000"/>
        <rFont val="Calibri"/>
      </rPr>
      <t>-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</si>
  <si>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</si>
  <si>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to verify root's path does not include:</t>
    </r>
    <r>
      <rPr>
        <sz val="11"/>
        <color rgb="FF000000"/>
        <rFont val="Calibri"/>
      </rPr>
      <t xml:space="preserve">
</t>
    </r>
    <r>
      <rPr>
        <sz val="11"/>
        <color rgb="FF000000"/>
        <rFont val="Calibri"/>
      </rPr>
      <t>- Locations that are not directories</t>
    </r>
    <r>
      <rPr>
        <sz val="11"/>
        <color rgb="FF000000"/>
        <rFont val="Calibri"/>
      </rPr>
      <t xml:space="preserve">
</t>
    </r>
    <r>
      <rPr>
        <sz val="11"/>
        <color rgb="FF000000"/>
        <rFont val="Calibri"/>
      </rPr>
      <t>- An empty directory (</t>
    </r>
    <r>
      <rPr>
        <b/>
        <sz val="11"/>
        <color rgb="FF000000"/>
        <rFont val="Calibri"/>
      </rPr>
      <t>::</t>
    </r>
    <r>
      <rPr>
        <sz val="11"/>
        <color rgb="FF000000"/>
        <rFont val="Calibri"/>
      </rPr>
      <t>)</t>
    </r>
    <r>
      <rPr>
        <sz val="11"/>
        <color rgb="FF000000"/>
        <rFont val="Calibri"/>
      </rPr>
      <t xml:space="preserve">
</t>
    </r>
    <r>
      <rPr>
        <sz val="11"/>
        <color rgb="FF000000"/>
        <rFont val="Calibri"/>
      </rPr>
      <t>- A trailing (</t>
    </r>
    <r>
      <rPr>
        <b/>
        <sz val="11"/>
        <color rgb="FF000000"/>
        <rFont val="Calibri"/>
      </rPr>
      <t>:</t>
    </r>
    <r>
      <rPr>
        <sz val="11"/>
        <color rgb="FF000000"/>
        <rFont val="Calibri"/>
      </rPr>
      <t>)</t>
    </r>
    <r>
      <rPr>
        <sz val="11"/>
        <color rgb="FF000000"/>
        <rFont val="Calibri"/>
      </rPr>
      <t xml:space="preserve">
</t>
    </r>
    <r>
      <rPr>
        <sz val="11"/>
        <color rgb="FF000000"/>
        <rFont val="Calibri"/>
      </rPr>
      <t>- Current working directory (</t>
    </r>
    <r>
      <rPr>
        <b/>
        <sz val="11"/>
        <color rgb="FF000000"/>
        <rFont val="Calibri"/>
      </rPr>
      <t>.</t>
    </r>
    <r>
      <rPr>
        <sz val="11"/>
        <color rgb="FF000000"/>
        <rFont val="Calibri"/>
      </rPr>
      <t>)</t>
    </r>
    <r>
      <rPr>
        <sz val="11"/>
        <color rgb="FF000000"/>
        <rFont val="Calibri"/>
      </rPr>
      <t xml:space="preserve">
</t>
    </r>
    <r>
      <rPr>
        <sz val="11"/>
        <color rgb="FF000000"/>
        <rFont val="Calibri"/>
      </rPr>
      <t xml:space="preserve">- Non </t>
    </r>
    <r>
      <rPr>
        <b/>
        <sz val="11"/>
        <color rgb="FF000000"/>
        <rFont val="Calibri"/>
      </rPr>
      <t>root</t>
    </r>
    <r>
      <rPr>
        <sz val="11"/>
        <color rgb="FF000000"/>
        <rFont val="Calibri"/>
      </rPr>
      <t xml:space="preserve"> owned directories</t>
    </r>
    <r>
      <rPr>
        <sz val="11"/>
        <color rgb="FF000000"/>
        <rFont val="Calibri"/>
      </rPr>
      <t xml:space="preserve">
</t>
    </r>
    <r>
      <rPr>
        <sz val="11"/>
        <color rgb="FF000000"/>
        <rFont val="Calibri"/>
      </rPr>
      <t xml:space="preserve">- Directories that less restrictive than mode </t>
    </r>
    <r>
      <rPr>
        <b/>
        <sz val="11"/>
        <color rgb="FF000000"/>
        <rFont val="Calibri"/>
      </rPr>
      <t>0755</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l_pmask="0022"</t>
    </r>
    <r>
      <rPr>
        <sz val="11"/>
        <color rgb="FF006096"/>
        <rFont val="Roboto Condensed"/>
      </rPr>
      <t xml:space="preserve">
</t>
    </r>
    <r>
      <rPr>
        <sz val="11"/>
        <color rgb="FF006096"/>
        <rFont val="Roboto Condensed"/>
      </rPr>
      <t xml:space="preserve">   l_maxperm="$( printf '%o' $(( 0777 &amp; ~$l_pmask )) )"</t>
    </r>
    <r>
      <rPr>
        <sz val="11"/>
        <color rgb="FF006096"/>
        <rFont val="Roboto Condensed"/>
      </rPr>
      <t xml:space="preserve">
</t>
    </r>
    <r>
      <rPr>
        <sz val="11"/>
        <color rgb="FF006096"/>
        <rFont val="Roboto Condensed"/>
      </rPr>
      <t xml:space="preserve">   l_root_path="$(sudo -Hiu root env | grep '^PATH' | cut -d= -f2)"</t>
    </r>
    <r>
      <rPr>
        <sz val="11"/>
        <color rgb="FF006096"/>
        <rFont val="Roboto Condensed"/>
      </rPr>
      <t xml:space="preserve">
</t>
    </r>
    <r>
      <rPr>
        <sz val="11"/>
        <color rgb="FF006096"/>
        <rFont val="Roboto Condensed"/>
      </rPr>
      <t xml:space="preserve">   unset a_path_loc &amp;&amp; IFS=":" read -ra a_path_loc &lt;&lt;&lt; "$l_root_path"</t>
    </r>
    <r>
      <rPr>
        <sz val="11"/>
        <color rgb="FF006096"/>
        <rFont val="Roboto Condensed"/>
      </rPr>
      <t xml:space="preserve">
</t>
    </r>
    <r>
      <rPr>
        <sz val="11"/>
        <color rgb="FF006096"/>
        <rFont val="Roboto Condensed"/>
      </rPr>
      <t xml:space="preserve">   grep -q "::" &lt;&lt;&lt; "$l_root_path" &amp;&amp; l_output2="$l_output2\n - root's path contains a empty directory (::)"</t>
    </r>
    <r>
      <rPr>
        <sz val="11"/>
        <color rgb="FF006096"/>
        <rFont val="Roboto Condensed"/>
      </rPr>
      <t xml:space="preserve">
</t>
    </r>
    <r>
      <rPr>
        <sz val="11"/>
        <color rgb="FF006096"/>
        <rFont val="Roboto Condensed"/>
      </rPr>
      <t xml:space="preserve">   grep -Pq ":\h*$" &lt;&lt;&lt; "$l_root_path" &amp;&amp; l_output2="$l_output2\n - root's path contains a trailing (:)"</t>
    </r>
    <r>
      <rPr>
        <sz val="11"/>
        <color rgb="FF006096"/>
        <rFont val="Roboto Condensed"/>
      </rPr>
      <t xml:space="preserve">
</t>
    </r>
    <r>
      <rPr>
        <sz val="11"/>
        <color rgb="FF006096"/>
        <rFont val="Roboto Condensed"/>
      </rPr>
      <t xml:space="preserve">   grep -Pq '(\h+|:)\.(:|\h*$)' &lt;&lt;&lt; "$l_root_path" &amp;&amp; l_output2="$l_output2\n - root's path contains current working directory (.)"</t>
    </r>
    <r>
      <rPr>
        <sz val="11"/>
        <color rgb="FF006096"/>
        <rFont val="Roboto Condensed"/>
      </rPr>
      <t xml:space="preserve">
</t>
    </r>
    <r>
      <rPr>
        <sz val="11"/>
        <color rgb="FF006096"/>
        <rFont val="Roboto Condensed"/>
      </rPr>
      <t xml:space="preserve">   while read -r l_path; do</t>
    </r>
    <r>
      <rPr>
        <sz val="11"/>
        <color rgb="FF006096"/>
        <rFont val="Roboto Condensed"/>
      </rPr>
      <t xml:space="preserve">
</t>
    </r>
    <r>
      <rPr>
        <sz val="11"/>
        <color rgb="FF006096"/>
        <rFont val="Roboto Condensed"/>
      </rPr>
      <t xml:space="preserve">      if [ -d "$l_path" ]; then</t>
    </r>
    <r>
      <rPr>
        <sz val="11"/>
        <color rgb="FF006096"/>
        <rFont val="Roboto Condensed"/>
      </rPr>
      <t xml:space="preserve">
</t>
    </r>
    <r>
      <rPr>
        <sz val="11"/>
        <color rgb="FF006096"/>
        <rFont val="Roboto Condensed"/>
      </rPr>
      <t xml:space="preserve">         while read -r l_fmode l_fown; do</t>
    </r>
    <r>
      <rPr>
        <sz val="11"/>
        <color rgb="FF006096"/>
        <rFont val="Roboto Condensed"/>
      </rPr>
      <t xml:space="preserve">
</t>
    </r>
    <r>
      <rPr>
        <sz val="11"/>
        <color rgb="FF006096"/>
        <rFont val="Roboto Condensed"/>
      </rPr>
      <t xml:space="preserve">            [ "$l_fown" != "root" ] &amp;&amp; l_output2="$l_output2\n - Directory: \"$l_path\" is owned by: \"$l_fown\" should be owned by \"root\""</t>
    </r>
    <r>
      <rPr>
        <sz val="11"/>
        <color rgb="FF006096"/>
        <rFont val="Roboto Condensed"/>
      </rPr>
      <t xml:space="preserve">
</t>
    </r>
    <r>
      <rPr>
        <sz val="11"/>
        <color rgb="FF006096"/>
        <rFont val="Roboto Condensed"/>
      </rPr>
      <t xml:space="preserve">            [ $(( $l_fmode &amp; $l_pmask )) -gt 0 ] &amp;&amp; l_output2="$l_output2\n - Directory: \"$l_path\" is mode: \"$l_fmode\" and should be mode: \"$l_maxperm\" or more restrictive"</t>
    </r>
    <r>
      <rPr>
        <sz val="11"/>
        <color rgb="FF006096"/>
        <rFont val="Roboto Condensed"/>
      </rPr>
      <t xml:space="preserve">
</t>
    </r>
    <r>
      <rPr>
        <sz val="11"/>
        <color rgb="FF006096"/>
        <rFont val="Roboto Condensed"/>
      </rPr>
      <t xml:space="preserve">         done &lt;&lt;&lt; "$(stat -Lc '%#a %U' "$l_path")"</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\"$l_path\"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"${a_path_loc[@]}")"</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Root's path is correctly configured\n"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</si>
  <si>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5.4.2.6</t>
  </si>
  <si>
    <r>
      <rPr>
        <sz val="11"/>
        <rFont val="Calibri"/>
      </rPr>
      <t>Ensure root user umask is configured</t>
    </r>
  </si>
  <si>
    <r>
      <rPr>
        <sz val="11"/>
        <color rgb="FF000000"/>
        <rFont val="Calibri"/>
      </rPr>
      <t xml:space="preserve">Edit </t>
    </r>
    <r>
      <rPr>
        <b/>
        <sz val="11"/>
        <color rgb="FF000000"/>
        <rFont val="Calibri"/>
      </rPr>
      <t>/root/.bash_profile</t>
    </r>
    <r>
      <rPr>
        <sz val="11"/>
        <color rgb="FF000000"/>
        <rFont val="Calibri"/>
      </rPr>
      <t xml:space="preserve"> and </t>
    </r>
    <r>
      <rPr>
        <b/>
        <sz val="11"/>
        <color rgb="FF000000"/>
        <rFont val="Calibri"/>
      </rPr>
      <t>/root/.bashrc</t>
    </r>
    <r>
      <rPr>
        <sz val="11"/>
        <color rgb="FF000000"/>
        <rFont val="Calibri"/>
      </rPr>
      <t xml:space="preserve"> and remove, comment out, or update any line with </t>
    </r>
    <r>
      <rPr>
        <b/>
        <sz val="11"/>
        <color rgb="FF000000"/>
        <rFont val="Calibri"/>
      </rPr>
      <t>umask</t>
    </r>
    <r>
      <rPr>
        <sz val="11"/>
        <color rgb="FF000000"/>
        <rFont val="Calibri"/>
      </rPr>
      <t xml:space="preserve"> to be </t>
    </r>
    <r>
      <rPr>
        <b/>
        <sz val="11"/>
        <color rgb="FF000000"/>
        <rFont val="Calibri"/>
      </rPr>
      <t>0027</t>
    </r>
    <r>
      <rPr>
        <sz val="11"/>
        <color rgb="FF000000"/>
        <rFont val="Calibri"/>
      </rPr>
      <t xml:space="preserve"> or more restrictive.</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</si>
  <si>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b/>
        <sz val="11"/>
        <color rgb="FF000000"/>
        <rFont val="Calibri"/>
      </rPr>
      <t>root user Shell Configuration Files:</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 Is executed to configure the root users'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t>
    </r>
    <r>
      <rPr>
        <b/>
        <sz val="11"/>
        <color rgb="FF000000"/>
        <rFont val="Calibri"/>
      </rPr>
      <t>/root/.bash_profile</t>
    </r>
    <r>
      <rPr>
        <sz val="11"/>
        <color rgb="FF000000"/>
        <rFont val="Calibri"/>
      </rPr>
      <t xml:space="preserve">
</t>
    </r>
    <r>
      <rPr>
        <sz val="11"/>
        <color rgb="FF000000"/>
        <rFont val="Calibri"/>
      </rPr>
      <t xml:space="preserve">- </t>
    </r>
    <r>
      <rPr>
        <b/>
        <sz val="11"/>
        <color rgb="FF000000"/>
        <rFont val="Calibri"/>
      </rPr>
      <t>/root/.bashrc</t>
    </r>
    <r>
      <rPr>
        <sz val="11"/>
        <color rgb="FF000000"/>
        <rFont val="Calibri"/>
      </rPr>
      <t xml:space="preserve">
</t>
    </r>
    <r>
      <rPr>
        <sz val="11"/>
        <color rgb="FF000000"/>
        <rFont val="Calibri"/>
      </rPr>
      <t>- The system default umask</t>
    </r>
  </si>
  <si>
    <r>
      <rPr>
        <sz val="11"/>
        <color rgb="FF000000"/>
        <rFont val="Calibri"/>
      </rPr>
      <t xml:space="preserve">Run the following to verify the root user </t>
    </r>
    <r>
      <rPr>
        <b/>
        <sz val="11"/>
        <color rgb="FF000000"/>
        <rFont val="Calibri"/>
      </rPr>
      <t>umask</t>
    </r>
    <r>
      <rPr>
        <sz val="11"/>
        <color rgb="FF000000"/>
        <rFont val="Calibri"/>
      </rPr>
      <t xml:space="preserve"> is set to enforce a newly created directories' permissions to be </t>
    </r>
    <r>
      <rPr>
        <b/>
        <sz val="11"/>
        <color rgb="FF000000"/>
        <rFont val="Calibri"/>
      </rPr>
      <t>750 (drwxr-x---)</t>
    </r>
    <r>
      <rPr>
        <sz val="11"/>
        <color rgb="FF000000"/>
        <rFont val="Calibri"/>
      </rPr>
      <t xml:space="preserve">, and a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grep -Psi -- '^\h*umask\h+(([0-7][0-7][01][0-7]\b|[0-7][0-7][0-7][0-6]\b)|([0-7][01][0-7]\b|[0-7][0-7][0-6]\b)|(u=[rwx]{1,3},)?(((g=[rx]?[rx]?w[rx]?[rx]?\b)(,o=[rwx]{1,3})?)|((g=[wrx]{1,3},)?o=[wrx]{1,3}\b)))' /root/.bash_profile /root/.bashrc</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</si>
  <si>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 xml:space="preserve">System default </t>
    </r>
    <r>
      <rPr>
        <b/>
        <sz val="11"/>
        <color rgb="FF000000"/>
        <rFont val="Calibri"/>
      </rPr>
      <t>umask</t>
    </r>
  </si>
  <si>
    <t>5.4.2.7</t>
  </si>
  <si>
    <r>
      <rPr>
        <sz val="11"/>
        <rFont val="Calibri"/>
      </rPr>
      <t>Ensure system accounts do not have a valid login shell</t>
    </r>
  </si>
  <si>
    <r>
      <rPr>
        <sz val="11"/>
        <color rgb="FF000000"/>
        <rFont val="Calibri"/>
      </rPr>
      <t xml:space="preserve">Run the following command to set the shell for any service accounts returned by the audit to </t>
    </r>
    <r>
      <rPr>
        <b/>
        <sz val="11"/>
        <color rgb="FF000000"/>
        <rFont val="Calibri"/>
      </rPr>
      <t>nologin</t>
    </r>
    <r>
      <rPr>
        <sz val="11"/>
        <color rgb="FF000000"/>
        <rFont val="Calibri"/>
      </rPr>
      <t>:</t>
    </r>
    <r>
      <rPr>
        <sz val="11"/>
        <color rgb="FF000000"/>
        <rFont val="Calibri"/>
      </rPr>
      <t xml:space="preserve">
</t>
    </r>
    <r>
      <rPr>
        <sz val="11"/>
        <color rgb="FF006096"/>
        <rFont val="Roboto Condensed"/>
      </rPr>
      <t># usermod -s $(command -v nologin)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{system ("usermod -s '"$(command -v nologin)"' "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</si>
  <si>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 Furthermore, a user may add special accounts that are not intended to provide an interactive shell.</t>
    </r>
  </si>
  <si>
    <r>
      <rPr>
        <sz val="11"/>
        <color rgb="FF000000"/>
        <rFont val="Calibri"/>
      </rPr>
      <t xml:space="preserve">Run the following command to verify system accounts, except for </t>
    </r>
    <r>
      <rPr>
        <b/>
        <sz val="11"/>
        <color rgb="FF000000"/>
        <rFont val="Calibri"/>
      </rPr>
      <t>root</t>
    </r>
    <r>
      <rPr>
        <sz val="11"/>
        <color rgb="FF000000"/>
        <rFont val="Calibri"/>
      </rPr>
      <t xml:space="preserve">, </t>
    </r>
    <r>
      <rPr>
        <b/>
        <sz val="11"/>
        <color rgb="FF000000"/>
        <rFont val="Calibri"/>
      </rPr>
      <t>halt</t>
    </r>
    <r>
      <rPr>
        <sz val="11"/>
        <color rgb="FF000000"/>
        <rFont val="Calibri"/>
      </rPr>
      <t xml:space="preserve">, </t>
    </r>
    <r>
      <rPr>
        <b/>
        <sz val="11"/>
        <color rgb="FF000000"/>
        <rFont val="Calibri"/>
      </rPr>
      <t>sync</t>
    </r>
    <r>
      <rPr>
        <sz val="11"/>
        <color rgb="FF000000"/>
        <rFont val="Calibri"/>
      </rPr>
      <t xml:space="preserve">, </t>
    </r>
    <r>
      <rPr>
        <b/>
        <sz val="11"/>
        <color rgb="FF000000"/>
        <rFont val="Calibri"/>
      </rPr>
      <t>shutdown</t>
    </r>
    <r>
      <rPr>
        <sz val="11"/>
        <color rgb="FF000000"/>
        <rFont val="Calibri"/>
      </rPr>
      <t xml:space="preserve"> or </t>
    </r>
    <r>
      <rPr>
        <b/>
        <sz val="11"/>
        <color rgb="FF000000"/>
        <rFont val="Calibri"/>
      </rPr>
      <t>nfsnobody</t>
    </r>
    <r>
      <rPr>
        <sz val="11"/>
        <color rgb="FF000000"/>
        <rFont val="Calibri"/>
      </rPr>
      <t>, do not have a valid login shell:</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awk -v pat="$l_valid_shells" -F: '($1!~/^(root|halt|sync|shutdown|nfsnobody)$/ &amp;&amp; ($3&lt;'"$(awk '/^\s*UID_MIN/{print $2}' /etc/login.defs)"' || $3 == 65534) &amp;&amp; $(NF) ~ pat) {print "Service account: \"" $1 "\" has a valid shell: " $7}'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</si>
  <si>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5.4.2.8</t>
  </si>
  <si>
    <r>
      <rPr>
        <sz val="11"/>
        <rFont val="Calibri"/>
      </rPr>
      <t>Ensure accounts without a valid login shell are locked</t>
    </r>
  </si>
  <si>
    <r>
      <rPr>
        <sz val="11"/>
        <color rgb="FF000000"/>
        <rFont val="Calibri"/>
      </rPr>
      <t>Run the following command to lock any non-root accounts without a valid login shell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i/>
        <sz val="11"/>
        <color rgb="FF000000"/>
        <rFont val="Calibri"/>
      </rPr>
      <t>Example script: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{system ("usermod -L " $1)}'</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</si>
  <si>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Run the following script to verify all non-root accounts without a valid login shell are locked.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l_valid_shells="^($(awk -F\/ '$NF != "nologin" {print}' /etc/shells | sed -rn '/^\//{s,/,\\\\/,g;p}' | paste -s -d '|' - ))$"</t>
    </r>
    <r>
      <rPr>
        <sz val="11"/>
        <color rgb="FF006096"/>
        <rFont val="Roboto Condensed"/>
      </rPr>
      <t xml:space="preserve">
</t>
    </r>
    <r>
      <rPr>
        <sz val="11"/>
        <color rgb="FF006096"/>
        <rFont val="Roboto Condensed"/>
      </rPr>
      <t xml:space="preserve">   while IFS= read -r l_user; do</t>
    </r>
    <r>
      <rPr>
        <sz val="11"/>
        <color rgb="FF006096"/>
        <rFont val="Roboto Condensed"/>
      </rPr>
      <t xml:space="preserve">
</t>
    </r>
    <r>
      <rPr>
        <sz val="11"/>
        <color rgb="FF006096"/>
        <rFont val="Roboto Condensed"/>
      </rPr>
      <t xml:space="preserve">      passwd -S "$l_user" | awk '$2 !~ /^L/ {print "Account: \"" $1 "\" does not have a valid login shell and is not locked"}'</t>
    </r>
    <r>
      <rPr>
        <sz val="11"/>
        <color rgb="FF006096"/>
        <rFont val="Roboto Condensed"/>
      </rPr>
      <t xml:space="preserve">
</t>
    </r>
    <r>
      <rPr>
        <sz val="11"/>
        <color rgb="FF006096"/>
        <rFont val="Roboto Condensed"/>
      </rPr>
      <t xml:space="preserve">   done &lt; &lt;(awk -v pat="$l_valid_shells" -F: '($1 != "root" &amp;&amp; $(NF) !~ pat) {print $1}' /etc/passwd)</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</si>
  <si>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Configure user default environment</t>
  </si>
  <si>
    <t>5.4.3.1</t>
  </si>
  <si>
    <r>
      <rPr>
        <sz val="11"/>
        <rFont val="Calibri"/>
      </rPr>
      <t>Ensure nologin is not listed in /etc/shells</t>
    </r>
  </si>
  <si>
    <r>
      <rPr>
        <sz val="11"/>
        <color rgb="FF000000"/>
        <rFont val="Calibri"/>
      </rPr>
      <t xml:space="preserve">Edit </t>
    </r>
    <r>
      <rPr>
        <b/>
        <sz val="11"/>
        <color rgb="FF000000"/>
        <rFont val="Calibri"/>
      </rPr>
      <t>/etc/shells</t>
    </r>
    <r>
      <rPr>
        <sz val="11"/>
        <color rgb="FF000000"/>
        <rFont val="Calibri"/>
      </rPr>
      <t xml:space="preserve"> and remove any lines that include </t>
    </r>
    <r>
      <rPr>
        <b/>
        <sz val="11"/>
        <color rgb="FF000000"/>
        <rFont val="Calibri"/>
      </rPr>
      <t>nologin</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</si>
  <si>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r>
      <rPr>
        <sz val="11"/>
        <color rgb="FF000000"/>
        <rFont val="Calibri"/>
      </rPr>
      <t xml:space="preserve">
</t>
    </r>
    <r>
      <rPr>
        <sz val="11"/>
        <color rgb="FF000000"/>
        <rFont val="Calibri"/>
      </rPr>
      <t>Be aware that there are programs which consult this file to find out if a user is a normal user; for example, FTP daemons traditionally disallow access to users with shells not included in this file.</t>
    </r>
  </si>
  <si>
    <r>
      <rPr>
        <sz val="11"/>
        <color rgb="FF000000"/>
        <rFont val="Calibri"/>
      </rPr>
      <t xml:space="preserve">Run the following command to verify that </t>
    </r>
    <r>
      <rPr>
        <b/>
        <sz val="11"/>
        <color rgb="FF000000"/>
        <rFont val="Calibri"/>
      </rPr>
      <t>nologin</t>
    </r>
    <r>
      <rPr>
        <sz val="11"/>
        <color rgb="FF000000"/>
        <rFont val="Calibri"/>
      </rPr>
      <t xml:space="preserve"> is not listed in the </t>
    </r>
    <r>
      <rPr>
        <b/>
        <sz val="11"/>
        <color rgb="FF000000"/>
        <rFont val="Calibri"/>
      </rPr>
      <t>/etc/shells</t>
    </r>
    <r>
      <rPr>
        <sz val="11"/>
        <color rgb="FF000000"/>
        <rFont val="Calibri"/>
      </rPr>
      <t xml:space="preserve"> file:</t>
    </r>
    <r>
      <rPr>
        <sz val="11"/>
        <color rgb="FF000000"/>
        <rFont val="Calibri"/>
      </rPr>
      <t xml:space="preserve">
</t>
    </r>
    <r>
      <rPr>
        <sz val="11"/>
        <color rgb="FF006096"/>
        <rFont val="Roboto Condensed"/>
      </rPr>
      <t># grep '/nologin\b' /etc/shells</t>
    </r>
    <r>
      <rPr>
        <sz val="11"/>
        <color rgb="FF006096"/>
        <rFont val="Roboto Condensed"/>
      </rPr>
      <t xml:space="preserve">
</t>
    </r>
    <r>
      <rPr>
        <sz val="11"/>
        <color rgb="FF000000"/>
        <rFont val="Calibri"/>
      </rPr>
      <t xml:space="preserve">
</t>
    </r>
    <r>
      <rPr>
        <sz val="11"/>
        <color rgb="FF000000"/>
        <rFont val="Calibri"/>
      </rPr>
      <t>Nothing should be returned</t>
    </r>
  </si>
  <si>
    <t>5.4.3.2</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</si>
  <si>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</si>
  <si>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</si>
  <si>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</si>
  <si>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output1="" output2=""</t>
    </r>
    <r>
      <rPr>
        <sz val="11"/>
        <color rgb="FF006096"/>
        <rFont val="Roboto Condensed"/>
      </rPr>
      <t xml:space="preserve">
</t>
    </r>
    <r>
      <rPr>
        <sz val="11"/>
        <color rgb="FF006096"/>
        <rFont val="Roboto Condensed"/>
      </rPr>
      <t xml:space="preserve">   [ -f /etc/bashrc ] &amp;&amp; BRC="/etc/bashrc"</t>
    </r>
    <r>
      <rPr>
        <sz val="11"/>
        <color rgb="FF006096"/>
        <rFont val="Roboto Condensed"/>
      </rPr>
      <t xml:space="preserve">
</t>
    </r>
    <r>
      <rPr>
        <sz val="11"/>
        <color rgb="FF006096"/>
        <rFont val="Roboto Condensed"/>
      </rPr>
      <t xml:space="preserve">   for f in "$BRC" /etc/profile /etc/profile.d/*.sh ; do</t>
    </r>
    <r>
      <rPr>
        <sz val="11"/>
        <color rgb="FF006096"/>
        <rFont val="Roboto Condensed"/>
      </rPr>
      <t xml:space="preserve">
</t>
    </r>
    <r>
      <rPr>
        <sz val="11"/>
        <color rgb="FF006096"/>
        <rFont val="Roboto Condensed"/>
      </rPr>
      <t xml:space="preserve">      grep -Pq '^\s*([^#]+\s+)?TMOUT=(900|[1-8][0-9][0-9]|[1-9][0-9]|[1-9])\b' "$f" &amp;&amp; grep -Pq '^\s*([^#]+;\s*)?readonly\s+TMOUT(\s+|\s*;|\s*$|=(900|[1-8][0-9][0-9]|[1-9][0-9]|[1-9]))\b' "$f" &amp;&amp; grep -Pq '^\s*([^#]+;\s*)?export\s+TMOUT(\s+|\s*;|\s*$|=(900|[1-8][0-9][0-9]|[1-9][0-9]|[1-9]))\b' "$f" &amp;&amp; </t>
    </r>
    <r>
      <rPr>
        <sz val="11"/>
        <color rgb="FF006096"/>
        <rFont val="Roboto Condensed"/>
      </rPr>
      <t xml:space="preserve">
</t>
    </r>
    <r>
      <rPr>
        <sz val="11"/>
        <color rgb="FF006096"/>
        <rFont val="Roboto Condensed"/>
      </rPr>
      <t xml:space="preserve">   output1="$f"</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grep -Pq '^\s*([^#]+\s+)?TMOUT=(9[0-9][1-9]|9[1-9][0-9]|0+|[1-9]\d{3,})\b' /etc/profile /etc/profile.d/*.sh "$BRC" &amp;&amp; output2=$(grep -Ps '^\s*([^#]+\s+)?TMOUT=(9[0-9][1-9]|9[1-9][0-9]|0+|[1-9]\d{3,})\b' /etc/profile /etc/profile.d/*.sh $BRC)</t>
    </r>
    <r>
      <rPr>
        <sz val="11"/>
        <color rgb="FF006096"/>
        <rFont val="Roboto Condensed"/>
      </rPr>
      <t xml:space="preserve">
</t>
    </r>
    <r>
      <rPr>
        <sz val="11"/>
        <color rgb="FF006096"/>
        <rFont val="Roboto Condensed"/>
      </rPr>
      <t xml:space="preserve">   if [ -n "$output1" ] &amp;&amp; [ -z "$output2" ]; then</t>
    </r>
    <r>
      <rPr>
        <sz val="11"/>
        <color rgb="FF006096"/>
        <rFont val="Roboto Condensed"/>
      </rPr>
      <t xml:space="preserve">
</t>
    </r>
    <r>
      <rPr>
        <sz val="11"/>
        <color rgb="FF006096"/>
        <rFont val="Roboto Condensed"/>
      </rPr>
      <t xml:space="preserve">      echo -e "\nPASSED\n\nTMOUT is configured in: \"$output1\"\n"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-z "$output1" ] &amp;&amp; echo -e "\nFAILED\n\nTMOUT is not configured\n"</t>
    </r>
    <r>
      <rPr>
        <sz val="11"/>
        <color rgb="FF006096"/>
        <rFont val="Roboto Condensed"/>
      </rPr>
      <t xml:space="preserve">
</t>
    </r>
    <r>
      <rPr>
        <sz val="11"/>
        <color rgb="FF006096"/>
        <rFont val="Roboto Condensed"/>
      </rPr>
      <t xml:space="preserve">      [ -n "$output2" ] &amp;&amp; echo -e "\nFAILED\n\nTMOUT is incorrectly configured in: \"$output2\"\n"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</si>
  <si>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5.4.3.3</t>
  </si>
  <si>
    <r>
      <rPr>
        <sz val="11"/>
        <rFont val="Calibri"/>
      </rPr>
      <t>Ensure default user umask is configured</t>
    </r>
  </si>
  <si>
    <r>
      <rPr>
        <sz val="11"/>
        <color rgb="FF000000"/>
        <rFont val="Calibri"/>
      </rPr>
      <t>Run the following script and perform the instructions in the output: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l_out="$l_out\n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-n "$l_out" ] &amp;&amp; l_output="$l_out"</t>
    </r>
    <r>
      <rPr>
        <sz val="11"/>
        <color rgb="FF006096"/>
        <rFont val="Roboto Condensed"/>
      </rPr>
      <t xml:space="preserve">
</t>
    </r>
    <r>
      <rPr>
        <sz val="11"/>
        <color rgb="FF006096"/>
        <rFont val="Roboto Condensed"/>
      </rPr>
      <t xml:space="preserve">   l_file="/etc/profile" &amp;&amp; file_umask_chk</t>
    </r>
    <r>
      <rPr>
        <sz val="11"/>
        <color rgb="FF006096"/>
        <rFont val="Roboto Condensed"/>
      </rPr>
      <t xml:space="preserve">
</t>
    </r>
    <r>
      <rPr>
        <sz val="11"/>
        <color rgb="FF006096"/>
        <rFont val="Roboto Condensed"/>
      </rPr>
      <t xml:space="preserve">   l_file="/etc/bashrc" &amp;&amp; file_umask_chk</t>
    </r>
    <r>
      <rPr>
        <sz val="11"/>
        <color rgb="FF006096"/>
        <rFont val="Roboto Condensed"/>
      </rPr>
      <t xml:space="preserve">
</t>
    </r>
    <r>
      <rPr>
        <sz val="11"/>
        <color rgb="FF006096"/>
        <rFont val="Roboto Condensed"/>
      </rPr>
      <t xml:space="preserve">   l_file="/etc/bash.bashrc" &amp;&amp; file_umask_chk</t>
    </r>
    <r>
      <rPr>
        <sz val="11"/>
        <color rgb="FF006096"/>
        <rFont val="Roboto Condensed"/>
      </rPr>
      <t xml:space="preserve">
</t>
    </r>
    <r>
      <rPr>
        <sz val="11"/>
        <color rgb="FF006096"/>
        <rFont val="Roboto Condensed"/>
      </rPr>
      <t xml:space="preserve">   l_file="/etc/pam.d/postlogin"</t>
    </r>
    <r>
      <rPr>
        <sz val="11"/>
        <color rgb="FF006096"/>
        <rFont val="Roboto Condensed"/>
      </rPr>
      <t xml:space="preserve">
</t>
    </r>
    <r>
      <rPr>
        <sz val="11"/>
        <color rgb="FF006096"/>
        <rFont val="Roboto Condensed"/>
      </rPr>
      <t xml:space="preserve">   if grep -Psiq '^\h*session\h+[^#\n\r]+\h+pam_umask\.so\h+([^#\n\r]+\h+)?umask=(([0-7][0-7][01][0-7]\b|[0-7][0-7][0-7][0-6]\b)|([0-7][01][0-7]\b))' "$l_file"; then</t>
    </r>
    <r>
      <rPr>
        <sz val="11"/>
        <color rgb="FF006096"/>
        <rFont val="Roboto Condensed"/>
      </rPr>
      <t xml:space="preserve">
</t>
    </r>
    <r>
      <rPr>
        <sz val="11"/>
        <color rgb="FF006096"/>
        <rFont val="Roboto Condensed"/>
      </rPr>
      <t xml:space="preserve">      l_output2="$l_output2\n   -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l_file="/etc/login.defs" &amp;&amp; file_umask_chk</t>
    </r>
    <r>
      <rPr>
        <sz val="11"/>
        <color rgb="FF006096"/>
        <rFont val="Roboto Condensed"/>
      </rPr>
      <t xml:space="preserve">
</t>
    </r>
    <r>
      <rPr>
        <sz val="11"/>
        <color rgb="FF006096"/>
        <rFont val="Roboto Condensed"/>
      </rPr>
      <t xml:space="preserve">   l_file="/etc/default/login" &amp;&amp; file_umask_chk</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 No files contain a UMASK that is not restrictive enough\n   No UMASK updates required to existing files"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 UMASK is not restrictive enough in the following file(s):$l_output2\n\n- Remediation Procedure:\n - Update these files and comment out the UMASK line\n   or update umask to be \"0027\"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-n "$l_output" ]; then</t>
    </r>
    <r>
      <rPr>
        <sz val="11"/>
        <color rgb="FF006096"/>
        <rFont val="Roboto Condensed"/>
      </rPr>
      <t xml:space="preserve">
</t>
    </r>
    <r>
      <rPr>
        <sz val="11"/>
        <color rgb="FF006096"/>
        <rFont val="Roboto Condensed"/>
      </rPr>
      <t xml:space="preserve">      echo -e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 - Configure UMASK in a file in the \"/etc/profile.d/\" directory ending in \".sh\"\n\n   Example Command (Hash to represent being run at a root prompt):\n\n# printf '%s\\\n' \"umask 027\" &gt; /etc/profile.d/50-systemwide_umask.sh\n"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Notes:</t>
    </r>
    <r>
      <rPr>
        <sz val="11"/>
        <color rgb="FF000000"/>
        <rFont val="Calibri"/>
      </rPr>
      <t xml:space="preserve">
</t>
    </r>
    <r>
      <rPr>
        <sz val="11"/>
        <color rgb="FF000000"/>
        <rFont val="Calibri"/>
      </rPr>
      <t>- This method only applies to bash and shell. If other shells are supported on the system, it is recommended that their configuration files also are checked</t>
    </r>
    <r>
      <rPr>
        <sz val="11"/>
        <color rgb="FF000000"/>
        <rFont val="Calibri"/>
      </rPr>
      <t xml:space="preserve">
</t>
    </r>
    <r>
      <rPr>
        <sz val="11"/>
        <color rgb="FF000000"/>
        <rFont val="Calibri"/>
      </rPr>
      <t xml:space="preserve">- If the </t>
    </r>
    <r>
      <rPr>
        <b/>
        <sz val="11"/>
        <color rgb="FF000000"/>
        <rFont val="Calibri"/>
      </rPr>
      <t>pam_umask.so</t>
    </r>
    <r>
      <rPr>
        <sz val="11"/>
        <color rgb="FF000000"/>
        <rFont val="Calibri"/>
      </rPr>
      <t xml:space="preserve"> module is going to be used to set </t>
    </r>
    <r>
      <rPr>
        <b/>
        <sz val="11"/>
        <color rgb="FF000000"/>
        <rFont val="Calibri"/>
      </rPr>
      <t>umask</t>
    </r>
    <r>
      <rPr>
        <sz val="11"/>
        <color rgb="FF000000"/>
        <rFont val="Calibri"/>
      </rPr>
      <t>, ensure that it's not being overridden by another setting. Refer to the PAM_UMASK(8) man page for more information</t>
    </r>
  </si>
  <si>
    <r>
      <rPr>
        <sz val="11"/>
        <color rgb="FF000000"/>
        <rFont val="Calibri"/>
      </rPr>
      <t>The user file-creation mode mask (</t>
    </r>
    <r>
      <rPr>
        <b/>
        <sz val="11"/>
        <color rgb="FF000000"/>
        <rFont val="Calibri"/>
      </rPr>
      <t>umask</t>
    </r>
    <r>
      <rPr>
        <sz val="11"/>
        <color rgb="FF000000"/>
        <rFont val="Calibri"/>
      </rPr>
      <t>) is used to determine the file permission for newly created directories and files. In Linux, the default permissions for any newly created directory is 0777 (</t>
    </r>
    <r>
      <rPr>
        <b/>
        <sz val="11"/>
        <color rgb="FF000000"/>
        <rFont val="Calibri"/>
      </rPr>
      <t>rwxrwxrwx</t>
    </r>
    <r>
      <rPr>
        <sz val="11"/>
        <color rgb="FF000000"/>
        <rFont val="Calibri"/>
      </rPr>
      <t>), and for any newly created file it is 0666 (</t>
    </r>
    <r>
      <rPr>
        <b/>
        <sz val="11"/>
        <color rgb="FF000000"/>
        <rFont val="Calibri"/>
      </rPr>
      <t>rw-rw-rw-</t>
    </r>
    <r>
      <rPr>
        <sz val="11"/>
        <color rgb="FF000000"/>
        <rFont val="Calibri"/>
      </rPr>
      <t xml:space="preserve">).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b/>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b/>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r>
      <rPr>
        <sz val="11"/>
        <color rgb="FF000000"/>
        <rFont val="Calibri"/>
      </rPr>
      <t xml:space="preserve">
</t>
    </r>
    <r>
      <rPr>
        <b/>
        <sz val="11"/>
        <color rgb="FF000000"/>
        <rFont val="Calibri"/>
      </rPr>
      <t>umask</t>
    </r>
    <r>
      <rPr>
        <sz val="11"/>
        <color rgb="FF000000"/>
        <rFont val="Calibri"/>
      </rPr>
      <t xml:space="preserve"> is set by order of precedence. If </t>
    </r>
    <r>
      <rPr>
        <b/>
        <sz val="11"/>
        <color rgb="FF000000"/>
        <rFont val="Calibri"/>
      </rPr>
      <t>umask</t>
    </r>
    <r>
      <rPr>
        <sz val="11"/>
        <color rgb="FF000000"/>
        <rFont val="Calibri"/>
      </rPr>
      <t xml:space="preserve"> is set in multiple locations, this order of precedence will determine the system's default </t>
    </r>
    <r>
      <rPr>
        <b/>
        <sz val="11"/>
        <color rgb="FF000000"/>
        <rFont val="Calibri"/>
      </rPr>
      <t>umask</t>
    </r>
    <r>
      <rPr>
        <sz val="11"/>
        <color rgb="FF000000"/>
        <rFont val="Calibri"/>
      </rPr>
      <t>.</t>
    </r>
    <r>
      <rPr>
        <sz val="11"/>
        <color rgb="FF000000"/>
        <rFont val="Calibri"/>
      </rPr>
      <t xml:space="preserve">
</t>
    </r>
    <r>
      <rPr>
        <b/>
        <sz val="11"/>
        <color rgb="FF000000"/>
        <rFont val="Calibri"/>
      </rPr>
      <t>Order of precedence:</t>
    </r>
    <r>
      <rPr>
        <sz val="11"/>
        <color rgb="FF000000"/>
        <rFont val="Calibri"/>
      </rPr>
      <t xml:space="preserve">
</t>
    </r>
    <r>
      <rPr>
        <sz val="11"/>
        <color rgb="FF000000"/>
        <rFont val="Calibri"/>
      </rPr>
      <t xml:space="preserve">- A file in </t>
    </r>
    <r>
      <rPr>
        <b/>
        <sz val="11"/>
        <color rgb="FF000000"/>
        <rFont val="Calibri"/>
      </rPr>
      <t>/etc/profile.d/</t>
    </r>
    <r>
      <rPr>
        <sz val="11"/>
        <color rgb="FF000000"/>
        <rFont val="Calibri"/>
      </rPr>
      <t xml:space="preserve"> ending in </t>
    </r>
    <r>
      <rPr>
        <b/>
        <sz val="11"/>
        <color rgb="FF000000"/>
        <rFont val="Calibri"/>
      </rPr>
      <t>.sh</t>
    </r>
    <r>
      <rPr>
        <sz val="11"/>
        <color rgb="FF000000"/>
        <rFont val="Calibri"/>
      </rPr>
      <t xml:space="preserve"> - This will override any other system-wide </t>
    </r>
    <r>
      <rPr>
        <b/>
        <sz val="11"/>
        <color rgb="FF000000"/>
        <rFont val="Calibri"/>
      </rPr>
      <t>umask</t>
    </r>
    <r>
      <rPr>
        <sz val="11"/>
        <color rgb="FF000000"/>
        <rFont val="Calibri"/>
      </rPr>
      <t xml:space="preserve"> setting</t>
    </r>
    <r>
      <rPr>
        <sz val="11"/>
        <color rgb="FF000000"/>
        <rFont val="Calibri"/>
      </rPr>
      <t xml:space="preserve">
</t>
    </r>
    <r>
      <rPr>
        <sz val="11"/>
        <color rgb="FF000000"/>
        <rFont val="Calibri"/>
      </rPr>
      <t xml:space="preserve">- In the file </t>
    </r>
    <r>
      <rPr>
        <b/>
        <sz val="11"/>
        <color rgb="FF000000"/>
        <rFont val="Calibri"/>
      </rPr>
      <t>/etc/profile</t>
    </r>
    <r>
      <rPr>
        <sz val="11"/>
        <color rgb="FF000000"/>
        <rFont val="Calibri"/>
      </rPr>
      <t xml:space="preserve">
</t>
    </r>
    <r>
      <rPr>
        <sz val="11"/>
        <color rgb="FF000000"/>
        <rFont val="Calibri"/>
      </rPr>
      <t xml:space="preserve">- On the </t>
    </r>
    <r>
      <rPr>
        <b/>
        <sz val="11"/>
        <color rgb="FF000000"/>
        <rFont val="Calibri"/>
      </rPr>
      <t>pam_umask.so</t>
    </r>
    <r>
      <rPr>
        <sz val="11"/>
        <color rgb="FF000000"/>
        <rFont val="Calibri"/>
      </rPr>
      <t xml:space="preserve"> module in </t>
    </r>
    <r>
      <rPr>
        <b/>
        <sz val="11"/>
        <color rgb="FF000000"/>
        <rFont val="Calibri"/>
      </rPr>
      <t>/etc/pam.d/postlogin</t>
    </r>
    <r>
      <rPr>
        <sz val="11"/>
        <color rgb="FF000000"/>
        <rFont val="Calibri"/>
      </rPr>
      <t xml:space="preserve">
</t>
    </r>
    <r>
      <rPr>
        <sz val="11"/>
        <color rgb="FF000000"/>
        <rFont val="Calibri"/>
      </rPr>
      <t xml:space="preserve">- In the file </t>
    </r>
    <r>
      <rPr>
        <b/>
        <sz val="11"/>
        <color rgb="FF000000"/>
        <rFont val="Calibri"/>
      </rPr>
      <t>/etc/login.defs</t>
    </r>
    <r>
      <rPr>
        <sz val="11"/>
        <color rgb="FF000000"/>
        <rFont val="Calibri"/>
      </rPr>
      <t xml:space="preserve">
</t>
    </r>
    <r>
      <rPr>
        <sz val="11"/>
        <color rgb="FF000000"/>
        <rFont val="Calibri"/>
      </rPr>
      <t xml:space="preserve">- In the file </t>
    </r>
    <r>
      <rPr>
        <b/>
        <sz val="11"/>
        <color rgb="FF000000"/>
        <rFont val="Calibri"/>
      </rPr>
      <t>/etc/default/login</t>
    </r>
  </si>
  <si>
    <r>
      <rPr>
        <sz val="11"/>
        <color rgb="FF000000"/>
        <rFont val="Calibri"/>
      </rPr>
      <t xml:space="preserve">Run the following to verify the default user </t>
    </r>
    <r>
      <rPr>
        <b/>
        <sz val="11"/>
        <color rgb="FF000000"/>
        <rFont val="Calibri"/>
      </rPr>
      <t>umask</t>
    </r>
    <r>
      <rPr>
        <sz val="11"/>
        <color rgb="FF000000"/>
        <rFont val="Calibri"/>
      </rPr>
      <t xml:space="preserve"> is set to enforce a newly created directories' permissions to be </t>
    </r>
    <r>
      <rPr>
        <b/>
        <sz val="11"/>
        <color rgb="FF000000"/>
        <rFont val="Calibri"/>
      </rPr>
      <t>750 (drwxr-x---)</t>
    </r>
    <r>
      <rPr>
        <sz val="11"/>
        <color rgb="FF000000"/>
        <rFont val="Calibri"/>
      </rPr>
      <t xml:space="preserve">, and a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grep -Psiq -- '^\h*umask\h+(0?[0-7][2-7]7|u(=[rwx]{0,3}),g=([rx]{0,2}),o=)(\h*#.*)?$' "$l_file"; then</t>
    </r>
    <r>
      <rPr>
        <sz val="11"/>
        <color rgb="FF006096"/>
        <rFont val="Roboto Condensed"/>
      </rPr>
      <t xml:space="preserve">
</t>
    </r>
    <r>
      <rPr>
        <sz val="11"/>
        <color rgb="FF006096"/>
        <rFont val="Roboto Condensed"/>
      </rPr>
      <t xml:space="preserve">          l_output="$l_output\n - umask is set correctly in \"$l_file\""</t>
    </r>
    <r>
      <rPr>
        <sz val="11"/>
        <color rgb="FF006096"/>
        <rFont val="Roboto Condensed"/>
      </rPr>
      <t xml:space="preserve">
</t>
    </r>
    <r>
      <rPr>
        <sz val="11"/>
        <color rgb="FF006096"/>
        <rFont val="Roboto Condensed"/>
      </rPr>
      <t xml:space="preserve">       elif grep -Psiq -- '^\h*umask\h+(([0-7][0-7][01][0-7]\b|[0-7][0-7][0-7][0-6]\b)|([0-7][01][0-7]\b|[0-7][0-7][0-6]\b)|(u=[rwx]{1,3},)?(((g=[rx]?[rx]?w[rx]?[rx]?\b)(,o=[rwx]{1,3})?)|((g=[wrx]{1,3},)?o=[wrx]{1,3}\b)))'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file_umask_chk</t>
    </r>
    <r>
      <rPr>
        <sz val="11"/>
        <color rgb="FF006096"/>
        <rFont val="Roboto Condensed"/>
      </rPr>
      <t xml:space="preserve">
</t>
    </r>
    <r>
      <rPr>
        <sz val="11"/>
        <color rgb="FF006096"/>
        <rFont val="Roboto Condensed"/>
      </rPr>
      <t xml:space="preserve">    done &lt; &lt;(find /etc/profile.d/ -type f -name '*.sh' -print0)</t>
    </r>
    <r>
      <rPr>
        <sz val="11"/>
        <color rgb="FF006096"/>
        <rFont val="Roboto Condensed"/>
      </rPr>
      <t xml:space="preserve">
</t>
    </r>
    <r>
      <rPr>
        <sz val="11"/>
        <color rgb="FF006096"/>
        <rFont val="Roboto Condensed"/>
      </rPr>
      <t xml:space="preserve">    [ -z "$l_output" ] &amp;&amp; l_file="/etc/profile" &amp;&amp; file_umask_chk</t>
    </r>
    <r>
      <rPr>
        <sz val="11"/>
        <color rgb="FF006096"/>
        <rFont val="Roboto Condensed"/>
      </rPr>
      <t xml:space="preserve">
</t>
    </r>
    <r>
      <rPr>
        <sz val="11"/>
        <color rgb="FF006096"/>
        <rFont val="Roboto Condensed"/>
      </rPr>
      <t xml:space="preserve">    [ -z "$l_output" ] &amp;&amp; l_file="/etc/bashrc" &amp;&amp; file_umask_chk</t>
    </r>
    <r>
      <rPr>
        <sz val="11"/>
        <color rgb="FF006096"/>
        <rFont val="Roboto Condensed"/>
      </rPr>
      <t xml:space="preserve">
</t>
    </r>
    <r>
      <rPr>
        <sz val="11"/>
        <color rgb="FF006096"/>
        <rFont val="Roboto Condensed"/>
      </rPr>
      <t xml:space="preserve">    [ -z "$l_output" ] &amp;&amp; l_file="/etc/bash.bashrc" &amp;&amp; file_umask_chk</t>
    </r>
    <r>
      <rPr>
        <sz val="11"/>
        <color rgb="FF006096"/>
        <rFont val="Roboto Condensed"/>
      </rPr>
      <t xml:space="preserve">
</t>
    </r>
    <r>
      <rPr>
        <sz val="11"/>
        <color rgb="FF006096"/>
        <rFont val="Roboto Condensed"/>
      </rPr>
      <t xml:space="preserve">    [ -z "$l_output" ] &amp;&amp; l_file="/etc/pam.d/postlogin"</t>
    </r>
    <r>
      <rPr>
        <sz val="11"/>
        <color rgb="FF006096"/>
        <rFont val="Roboto Condensed"/>
      </rPr>
      <t xml:space="preserve">
</t>
    </r>
    <r>
      <rPr>
        <sz val="11"/>
        <color rgb="FF006096"/>
        <rFont val="Roboto Condensed"/>
      </rPr>
      <t xml:space="preserve">    if [ -z "$l_output" ]; then</t>
    </r>
    <r>
      <rPr>
        <sz val="11"/>
        <color rgb="FF006096"/>
        <rFont val="Roboto Condensed"/>
      </rPr>
      <t xml:space="preserve">
</t>
    </r>
    <r>
      <rPr>
        <sz val="11"/>
        <color rgb="FF006096"/>
        <rFont val="Roboto Condensed"/>
      </rPr>
      <t xml:space="preserve">       if grep -Psiq -- '^\h*session\h+[^#\n\r]+\h+pam_umask\.so\h+([^#\n\r]+\h+)?umask=(0?[0-7][2-7]7)\b' "$l_file"; then</t>
    </r>
    <r>
      <rPr>
        <sz val="11"/>
        <color rgb="FF006096"/>
        <rFont val="Roboto Condensed"/>
      </rPr>
      <t xml:space="preserve">
</t>
    </r>
    <r>
      <rPr>
        <sz val="11"/>
        <color rgb="FF006096"/>
        <rFont val="Roboto Condensed"/>
      </rPr>
      <t xml:space="preserve">          l_output1="$l_output1\n - umask is set correctly in \"$l_file\""</t>
    </r>
    <r>
      <rPr>
        <sz val="11"/>
        <color rgb="FF006096"/>
        <rFont val="Roboto Condensed"/>
      </rPr>
      <t xml:space="preserve">
</t>
    </r>
    <r>
      <rPr>
        <sz val="11"/>
        <color rgb="FF006096"/>
        <rFont val="Roboto Condensed"/>
      </rPr>
      <t xml:space="preserve">       elif grep -Psiq '^\h*session\h+[^#\n\r]+\h+pam_umask\.so\h+([^#\n\r]+\h+)?umask=(([0-7][0-7][01][0-7]\b|[0-7][0-7][0-7][0-6]\b)|([0-7][01][0-7]\b))' "$l_file"; then</t>
    </r>
    <r>
      <rPr>
        <sz val="11"/>
        <color rgb="FF006096"/>
        <rFont val="Roboto Condensed"/>
      </rPr>
      <t xml:space="preserve">
</t>
    </r>
    <r>
      <rPr>
        <sz val="11"/>
        <color rgb="FF006096"/>
        <rFont val="Roboto Condensed"/>
      </rPr>
      <t xml:space="preserve">          l_output2="$l_output2\n - umask is incorrectly set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-z "$l_output" ] &amp;&amp; l_file="/etc/login.defs" &amp;&amp; file_umask_chk</t>
    </r>
    <r>
      <rPr>
        <sz val="11"/>
        <color rgb="FF006096"/>
        <rFont val="Roboto Condensed"/>
      </rPr>
      <t xml:space="preserve">
</t>
    </r>
    <r>
      <rPr>
        <sz val="11"/>
        <color rgb="FF006096"/>
        <rFont val="Roboto Condensed"/>
      </rPr>
      <t xml:space="preserve">    [ -z "$l_output" ] &amp;&amp; l_file="/etc/default/login" &amp;&amp; file_umask_chk</t>
    </r>
    <r>
      <rPr>
        <sz val="11"/>
        <color rgb="FF006096"/>
        <rFont val="Roboto Condensed"/>
      </rPr>
      <t xml:space="preserve">
</t>
    </r>
    <r>
      <rPr>
        <sz val="11"/>
        <color rgb="FF006096"/>
        <rFont val="Roboto Condensed"/>
      </rPr>
      <t xml:space="preserve">    [[ -z "$l_output" &amp;&amp; -z "$l_output2" ]] &amp;&amp; l_output2="$l_output2\n - umask is not set"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</si>
  <si>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UMASK 022</t>
    </r>
  </si>
  <si>
    <t>Configure Filesystem Integrity Checking</t>
  </si>
  <si>
    <t>6.1.1</t>
  </si>
  <si>
    <r>
      <rPr>
        <sz val="11"/>
        <rFont val="Calibri"/>
      </rPr>
      <t>Ensure AIDE is installed</t>
    </r>
  </si>
  <si>
    <r>
      <rPr>
        <sz val="11"/>
        <color rgb="FF000000"/>
        <rFont val="Calibri"/>
      </rPr>
      <t>Install AIDE using the appropriate package manager or manual installation:</t>
    </r>
    <r>
      <rPr>
        <sz val="11"/>
        <color rgb="FF000000"/>
        <rFont val="Calibri"/>
      </rPr>
      <t xml:space="preserve">
</t>
    </r>
    <r>
      <rPr>
        <sz val="11"/>
        <color rgb="FF006096"/>
        <rFont val="Roboto Condensed"/>
      </rPr>
      <t># apt install aide aide-common</t>
    </r>
    <r>
      <rPr>
        <sz val="11"/>
        <color rgb="FF006096"/>
        <rFont val="Roboto Condensed"/>
      </rPr>
      <t xml:space="preserve">
</t>
    </r>
    <r>
      <rPr>
        <sz val="11"/>
        <color rgb="FF000000"/>
        <rFont val="Calibri"/>
      </rPr>
      <t xml:space="preserve">
</t>
    </r>
    <r>
      <rPr>
        <sz val="11"/>
        <color rgb="FF000000"/>
        <rFont val="Calibri"/>
      </rPr>
      <t>Configure AIDE as appropriate for your environment. Consult the AIDE documentation for options.</t>
    </r>
    <r>
      <rPr>
        <sz val="11"/>
        <color rgb="FF000000"/>
        <rFont val="Calibri"/>
      </rPr>
      <t xml:space="preserve">
</t>
    </r>
    <r>
      <rPr>
        <sz val="11"/>
        <color rgb="FF000000"/>
        <rFont val="Calibri"/>
      </rPr>
      <t>Run the following commands to initialize AIDE:</t>
    </r>
    <r>
      <rPr>
        <sz val="11"/>
        <color rgb="FF000000"/>
        <rFont val="Calibri"/>
      </rPr>
      <t xml:space="preserve">
</t>
    </r>
    <r>
      <rPr>
        <sz val="11"/>
        <color rgb="FF006096"/>
        <rFont val="Roboto Condensed"/>
      </rPr>
      <t># aideinit</t>
    </r>
    <r>
      <rPr>
        <sz val="11"/>
        <color rgb="FF006096"/>
        <rFont val="Roboto Condensed"/>
      </rPr>
      <t xml:space="preserve">
</t>
    </r>
    <r>
      <rPr>
        <sz val="11"/>
        <color rgb="FF006096"/>
        <rFont val="Roboto Condensed"/>
      </rPr>
      <t># mv /var/lib/aide/aide.db.new /var/lib/aide/aide.db</t>
    </r>
    <r>
      <rPr>
        <sz val="11"/>
        <color rgb="FF006096"/>
        <rFont val="Roboto Condensed"/>
      </rPr>
      <t xml:space="preserve">
</t>
    </r>
  </si>
  <si>
    <r>
      <rPr>
        <sz val="11"/>
        <color rgb="FF000000"/>
        <rFont val="Calibri"/>
      </rPr>
      <t>AIDE takes a snapshot of filesystem state including modification times, permissions, and file hashes which can then be used to compare against the current state of the filesystem to detect modifications to the system.</t>
    </r>
  </si>
  <si>
    <r>
      <rPr>
        <sz val="11"/>
        <color rgb="FF000000"/>
        <rFont val="Calibri"/>
      </rPr>
      <t xml:space="preserve">Run the following command to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dpkg-query -s aide &amp;&gt;/dev/null &amp;&amp; echo "aide is installed"</t>
    </r>
    <r>
      <rPr>
        <sz val="11"/>
        <color rgb="FF006096"/>
        <rFont val="Roboto Condensed"/>
      </rPr>
      <t xml:space="preserve">
</t>
    </r>
    <r>
      <rPr>
        <sz val="11"/>
        <color rgb="FF006096"/>
        <rFont val="Roboto Condensed"/>
      </rPr>
      <t>aide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aide-common</t>
    </r>
    <r>
      <rPr>
        <sz val="11"/>
        <color rgb="FF000000"/>
        <rFont val="Calibri"/>
      </rPr>
      <t xml:space="preserve"> is installed:</t>
    </r>
    <r>
      <rPr>
        <sz val="11"/>
        <color rgb="FF000000"/>
        <rFont val="Calibri"/>
      </rPr>
      <t xml:space="preserve">
</t>
    </r>
    <r>
      <rPr>
        <sz val="11"/>
        <color rgb="FF006096"/>
        <rFont val="Roboto Condensed"/>
      </rPr>
      <t># dpkg-query -s aide-common &amp;&gt;/dev/null &amp;&amp; echo "aide-common is installed"</t>
    </r>
    <r>
      <rPr>
        <sz val="11"/>
        <color rgb="FF006096"/>
        <rFont val="Roboto Condensed"/>
      </rPr>
      <t xml:space="preserve">
</t>
    </r>
    <r>
      <rPr>
        <sz val="11"/>
        <color rgb="FF006096"/>
        <rFont val="Roboto Condensed"/>
      </rPr>
      <t>aide-common is installed</t>
    </r>
    <r>
      <rPr>
        <sz val="11"/>
        <color rgb="FF006096"/>
        <rFont val="Roboto Condensed"/>
      </rPr>
      <t xml:space="preserve">
</t>
    </r>
  </si>
  <si>
    <t>6.1.2</t>
  </si>
  <si>
    <r>
      <rPr>
        <sz val="11"/>
        <rFont val="Calibri"/>
      </rPr>
      <t>Ensure filesystem integrity is regularly checked</t>
    </r>
  </si>
  <si>
    <r>
      <rPr>
        <sz val="11"/>
        <color rgb="FF000000"/>
        <rFont val="Calibri"/>
      </rPr>
      <t>If cron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/usr/bin/aide.wrapper --config /etc/aide/aide.conf --update</t>
    </r>
    <r>
      <rPr>
        <sz val="11"/>
        <color rgb="FF006096"/>
        <rFont val="Roboto Condensed"/>
      </rPr>
      <t xml:space="preserve">
</t>
    </r>
    <r>
      <rPr>
        <sz val="11"/>
        <color rgb="FF000000"/>
        <rFont val="Calibri"/>
      </rPr>
      <t xml:space="preserve">
</t>
    </r>
    <r>
      <rPr>
        <b/>
        <sz val="11"/>
        <color rgb="FF000000"/>
        <rFont val="Calibri"/>
      </rPr>
      <t>- OR -</t>
    </r>
    <r>
      <rPr>
        <sz val="11"/>
        <color rgb="FF000000"/>
        <rFont val="Calibri"/>
      </rPr>
      <t xml:space="preserve"> If aidecheck.service and aidecheck.timer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ExecStart=/usr/bin/aide.wrapper --config /etc/aide/aide.conf --update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 xml:space="preserve">Create or edit the file </t>
    </r>
    <r>
      <rPr>
        <b/>
        <sz val="11"/>
        <color rgb="FF000000"/>
        <rFont val="Calibri"/>
      </rPr>
      <t>/etc/systemd/system/aidecheck.timer</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</si>
  <si>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</si>
  <si>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 xml:space="preserve">Run the following commands to verify a </t>
    </r>
    <r>
      <rPr>
        <b/>
        <sz val="11"/>
        <color rgb="FF000000"/>
        <rFont val="Calibri"/>
      </rPr>
      <t>cron</t>
    </r>
    <r>
      <rPr>
        <sz val="11"/>
        <color rgb="FF000000"/>
        <rFont val="Calibri"/>
      </rPr>
      <t xml:space="preserve"> job scheduled to run the aide check.</t>
    </r>
    <r>
      <rPr>
        <sz val="11"/>
        <color rgb="FF000000"/>
        <rFont val="Calibri"/>
      </rPr>
      <t xml:space="preserve">
</t>
    </r>
    <r>
      <rPr>
        <sz val="11"/>
        <color rgb="FF006096"/>
        <rFont val="Roboto Condensed"/>
      </rPr>
      <t># grep -Prs '^([^#\n\r]+\h+)?(\/usr\/s?bin\/|^\h*)aide(\.wrapper)?\h+(--(check|update)|([^#\n\r]+\h+)?\$AIDEARGS)\b'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b/>
        <sz val="11"/>
        <color rgb="FF000000"/>
        <rFont val="Calibri"/>
      </rPr>
      <t>- OR -</t>
    </r>
    <r>
      <rPr>
        <sz val="11"/>
        <color rgb="FF000000"/>
        <rFont val="Calibri"/>
      </rPr>
      <t xml:space="preserve">
</t>
    </r>
    <r>
      <rPr>
        <sz val="11"/>
        <color rgb="FF000000"/>
        <rFont val="Calibri"/>
      </rPr>
      <t xml:space="preserve">Run the following commands to verify that </t>
    </r>
    <r>
      <rPr>
        <b/>
        <sz val="11"/>
        <color rgb="FF000000"/>
        <rFont val="Calibri"/>
      </rPr>
      <t>aidecheck.service</t>
    </r>
    <r>
      <rPr>
        <sz val="11"/>
        <color rgb="FF000000"/>
        <rFont val="Calibri"/>
      </rPr>
      <t xml:space="preserve"> and </t>
    </r>
    <r>
      <rPr>
        <b/>
        <sz val="11"/>
        <color rgb="FF000000"/>
        <rFont val="Calibri"/>
      </rPr>
      <t>aidecheck.timer</t>
    </r>
    <r>
      <rPr>
        <sz val="11"/>
        <color rgb="FF000000"/>
        <rFont val="Calibri"/>
      </rPr>
      <t xml:space="preserve"> are enabled and </t>
    </r>
    <r>
      <rPr>
        <b/>
        <sz val="11"/>
        <color rgb="FF000000"/>
        <rFont val="Calibri"/>
      </rPr>
      <t>aidecheck.timer</t>
    </r>
    <r>
      <rPr>
        <sz val="11"/>
        <color rgb="FF000000"/>
        <rFont val="Calibri"/>
      </rPr>
      <t xml:space="preserve">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</si>
  <si>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6.1.3</t>
  </si>
  <si>
    <r>
      <rPr>
        <sz val="11"/>
        <rFont val="Calibri"/>
      </rPr>
      <t>Ensure cryptographic mechanisms are used to protect the integrity of audit tools</t>
    </r>
  </si>
  <si>
    <r>
      <rPr>
        <sz val="11"/>
        <color rgb="FF000000"/>
        <rFont val="Calibri"/>
      </rPr>
      <t xml:space="preserve">Edit </t>
    </r>
    <r>
      <rPr>
        <b/>
        <sz val="11"/>
        <color rgb="FF000000"/>
        <rFont val="Calibri"/>
      </rPr>
      <t>/etc/aide/aide.conf</t>
    </r>
    <r>
      <rPr>
        <sz val="11"/>
        <color rgb="FF000000"/>
        <rFont val="Calibri"/>
      </rPr>
      <t xml:space="preserve"> and add or update the following selection lines:</t>
    </r>
    <r>
      <rPr>
        <sz val="11"/>
        <color rgb="FF000000"/>
        <rFont val="Calibri"/>
      </rPr>
      <t xml:space="preserve">
</t>
    </r>
    <r>
      <rPr>
        <sz val="11"/>
        <color rgb="FF006096"/>
        <rFont val="Roboto Condensed"/>
      </rPr>
      <t xml:space="preserve"># Audit Tools </t>
    </r>
    <r>
      <rPr>
        <sz val="11"/>
        <color rgb="FF006096"/>
        <rFont val="Roboto Condensed"/>
      </rPr>
      <t xml:space="preserve">
</t>
    </r>
    <r>
      <rPr>
        <sz val="11"/>
        <color rgb="FF006096"/>
        <rFont val="Roboto Condensed"/>
      </rPr>
      <t xml:space="preserve">/sbin/auditctl p+i+n+u+g+s+b+acl+xattrs+sha512 </t>
    </r>
    <r>
      <rPr>
        <sz val="11"/>
        <color rgb="FF006096"/>
        <rFont val="Roboto Condensed"/>
      </rPr>
      <t xml:space="preserve">
</t>
    </r>
    <r>
      <rPr>
        <sz val="11"/>
        <color rgb="FF006096"/>
        <rFont val="Roboto Condensed"/>
      </rPr>
      <t xml:space="preserve">/sbin/auditd p+i+n+u+g+s+b+acl+xattrs+sha512 </t>
    </r>
    <r>
      <rPr>
        <sz val="11"/>
        <color rgb="FF006096"/>
        <rFont val="Roboto Condensed"/>
      </rPr>
      <t xml:space="preserve">
</t>
    </r>
    <r>
      <rPr>
        <sz val="11"/>
        <color rgb="FF006096"/>
        <rFont val="Roboto Condensed"/>
      </rPr>
      <t xml:space="preserve">/sbin/ausearch p+i+n+u+g+s+b+acl+xattrs+sha512 </t>
    </r>
    <r>
      <rPr>
        <sz val="11"/>
        <color rgb="FF006096"/>
        <rFont val="Roboto Condensed"/>
      </rPr>
      <t xml:space="preserve">
</t>
    </r>
    <r>
      <rPr>
        <sz val="11"/>
        <color rgb="FF006096"/>
        <rFont val="Roboto Condensed"/>
      </rPr>
      <t xml:space="preserve">/sbin/aureport p+i+n+u+g+s+b+acl+xattrs+sha512 </t>
    </r>
    <r>
      <rPr>
        <sz val="11"/>
        <color rgb="FF006096"/>
        <rFont val="Roboto Condensed"/>
      </rPr>
      <t xml:space="preserve">
</t>
    </r>
    <r>
      <rPr>
        <sz val="11"/>
        <color rgb="FF006096"/>
        <rFont val="Roboto Condensed"/>
      </rPr>
      <t xml:space="preserve">/sbin/autrace p+i+n+u+g+s+b+acl+xattrs+sha512 </t>
    </r>
    <r>
      <rPr>
        <sz val="11"/>
        <color rgb="FF006096"/>
        <rFont val="Roboto Condensed"/>
      </rPr>
      <t xml:space="preserve">
</t>
    </r>
    <r>
      <rPr>
        <sz val="11"/>
        <color rgb="FF006096"/>
        <rFont val="Roboto Condensed"/>
      </rPr>
      <t>/sbin/augenrules p+i+n+u+g+s+b+acl+xattrs+sha512</t>
    </r>
    <r>
      <rPr>
        <sz val="11"/>
        <color rgb="FF006096"/>
        <rFont val="Roboto Condensed"/>
      </rPr>
      <t xml:space="preserve">
</t>
    </r>
    <r>
      <rPr>
        <sz val="11"/>
        <color rgb="FF000000"/>
        <rFont val="Calibri"/>
      </rPr>
      <t xml:space="preserve">
</t>
    </r>
    <r>
      <rPr>
        <b/>
        <sz val="11"/>
        <color rgb="FF000000"/>
        <rFont val="Calibri"/>
      </rPr>
      <t>Note: - IF -</t>
    </r>
    <r>
      <rPr>
        <sz val="11"/>
        <color rgb="FF000000"/>
        <rFont val="Calibri"/>
      </rPr>
      <t xml:space="preserve"> </t>
    </r>
    <r>
      <rPr>
        <b/>
        <sz val="11"/>
        <color rgb="FF000000"/>
        <rFont val="Calibri"/>
      </rPr>
      <t>/etc/aide/aide.conf</t>
    </r>
    <r>
      <rPr>
        <sz val="11"/>
        <color rgb="FF000000"/>
        <rFont val="Calibri"/>
      </rPr>
      <t xml:space="preserve"> includes a </t>
    </r>
    <r>
      <rPr>
        <b/>
        <sz val="11"/>
        <color rgb="FF000000"/>
        <rFont val="Calibri"/>
      </rPr>
      <t>@@x_include</t>
    </r>
    <r>
      <rPr>
        <sz val="11"/>
        <color rgb="FF000000"/>
        <rFont val="Calibri"/>
      </rPr>
      <t xml:space="preserve"> statement: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@@x_include /etc/aide/aide.conf.d ^[a-zA-Z0-9_-]+$</t>
    </r>
    <r>
      <rPr>
        <sz val="11"/>
        <color rgb="FF006096"/>
        <rFont val="Roboto Condensed"/>
      </rPr>
      <t xml:space="preserve">
</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FILE</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DIRECTORY REGEX</t>
    </r>
    <r>
      <rPr>
        <sz val="11"/>
        <color rgb="FF000000"/>
        <rFont val="Calibri"/>
      </rPr>
      <t xml:space="preserve">
</t>
    </r>
    <r>
      <rPr>
        <sz val="11"/>
        <color rgb="FF000000"/>
        <rFont val="Calibri"/>
      </rPr>
      <t xml:space="preserve">- </t>
    </r>
    <r>
      <rPr>
        <b/>
        <sz val="11"/>
        <color rgb="FF000000"/>
        <rFont val="Calibri"/>
      </rPr>
      <t>@x_include</t>
    </r>
    <r>
      <rPr>
        <sz val="11"/>
        <color rgb="FF000000"/>
        <rFont val="Calibri"/>
      </rPr>
      <t xml:space="preserve"> is identical to </t>
    </r>
    <r>
      <rPr>
        <b/>
        <sz val="11"/>
        <color rgb="FF000000"/>
        <rFont val="Calibri"/>
      </rPr>
      <t>@@include</t>
    </r>
    <r>
      <rPr>
        <sz val="11"/>
        <color rgb="FF000000"/>
        <rFont val="Calibri"/>
      </rPr>
      <t>, except that if a config file is executable it is run and the output is used as config.</t>
    </r>
    <r>
      <rPr>
        <sz val="11"/>
        <color rgb="FF000000"/>
        <rFont val="Calibri"/>
      </rPr>
      <t xml:space="preserve">
</t>
    </r>
    <r>
      <rPr>
        <sz val="11"/>
        <color rgb="FF000000"/>
        <rFont val="Calibri"/>
      </rPr>
      <t>- If the executable file exits with status greater than zero or writes to stderr aide stops with an error.</t>
    </r>
    <r>
      <rPr>
        <sz val="11"/>
        <color rgb="FF000000"/>
        <rFont val="Calibri"/>
      </rPr>
      <t xml:space="preserve">
</t>
    </r>
    <r>
      <rPr>
        <sz val="11"/>
        <color rgb="FF000000"/>
        <rFont val="Calibri"/>
      </rPr>
      <t>- For security reasons DIRECTORY and each executable config file must be owned by the current user and must not be  group or world-writable.</t>
    </r>
  </si>
  <si>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</si>
  <si>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that Advanced Intrusion Detection Environment (AIDE) is properly configured .</t>
    </r>
    <r>
      <rPr>
        <sz val="11"/>
        <color rgb="FF000000"/>
        <rFont val="Calibri"/>
      </rPr>
      <t xml:space="preserve">
</t>
    </r>
    <r>
      <rPr>
        <sz val="11"/>
        <color rgb="FF000000"/>
        <rFont val="Calibri"/>
      </rPr>
      <t>Run the following script to verify:</t>
    </r>
    <r>
      <rPr>
        <sz val="11"/>
        <color rgb="FF000000"/>
        <rFont val="Calibri"/>
      </rPr>
      <t xml:space="preserve">
</t>
    </r>
    <r>
      <rPr>
        <sz val="11"/>
        <color rgb="FF000000"/>
        <rFont val="Calibri"/>
      </rPr>
      <t>- AIDE is configured to use cryptographic mechanisms to protect the integrity of audit tools:</t>
    </r>
    <r>
      <rPr>
        <sz val="11"/>
        <color rgb="FF000000"/>
        <rFont val="Calibri"/>
      </rPr>
      <t xml:space="preserve">
</t>
    </r>
    <r>
      <rPr>
        <sz val="11"/>
        <color rgb="FF000000"/>
        <rFont val="Calibri"/>
      </rPr>
      <t>- The following audit tool files include the options "p, i, n, u, g, s, b, acl, xattrs and sha512"</t>
    </r>
    <r>
      <rPr>
        <sz val="11"/>
        <color rgb="FF000000"/>
        <rFont val="Calibri"/>
      </rPr>
      <t xml:space="preserve">
</t>
    </r>
    <r>
      <rPr>
        <sz val="11"/>
        <color rgb="FF000000"/>
        <rFont val="Calibri"/>
      </rPr>
      <t>- /sbin/auditctl</t>
    </r>
    <r>
      <rPr>
        <sz val="11"/>
        <color rgb="FF000000"/>
        <rFont val="Calibri"/>
      </rPr>
      <t xml:space="preserve">
</t>
    </r>
    <r>
      <rPr>
        <sz val="11"/>
        <color rgb="FF000000"/>
        <rFont val="Calibri"/>
      </rPr>
      <t>- /sbin/auditd</t>
    </r>
    <r>
      <rPr>
        <sz val="11"/>
        <color rgb="FF000000"/>
        <rFont val="Calibri"/>
      </rPr>
      <t xml:space="preserve">
</t>
    </r>
    <r>
      <rPr>
        <sz val="11"/>
        <color rgb="FF000000"/>
        <rFont val="Calibri"/>
      </rPr>
      <t>- /sbin/ausearch</t>
    </r>
    <r>
      <rPr>
        <sz val="11"/>
        <color rgb="FF000000"/>
        <rFont val="Calibri"/>
      </rPr>
      <t xml:space="preserve">
</t>
    </r>
    <r>
      <rPr>
        <sz val="11"/>
        <color rgb="FF000000"/>
        <rFont val="Calibri"/>
      </rPr>
      <t>- /sbin/aureport</t>
    </r>
    <r>
      <rPr>
        <sz val="11"/>
        <color rgb="FF000000"/>
        <rFont val="Calibri"/>
      </rPr>
      <t xml:space="preserve">
</t>
    </r>
    <r>
      <rPr>
        <sz val="11"/>
        <color rgb="FF000000"/>
        <rFont val="Calibri"/>
      </rPr>
      <t>- /sbin/autrace</t>
    </r>
    <r>
      <rPr>
        <sz val="11"/>
        <color rgb="FF000000"/>
        <rFont val="Calibri"/>
      </rPr>
      <t xml:space="preserve">
</t>
    </r>
    <r>
      <rPr>
        <sz val="11"/>
        <color rgb="FF000000"/>
        <rFont val="Calibri"/>
      </rPr>
      <t>- /sbin/augenrules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l_out="" l_out2=""</t>
    </r>
    <r>
      <rPr>
        <sz val="11"/>
        <color rgb="FF006096"/>
        <rFont val="Roboto Condensed"/>
      </rPr>
      <t xml:space="preserve">
</t>
    </r>
    <r>
      <rPr>
        <sz val="11"/>
        <color rgb="FF006096"/>
        <rFont val="Roboto Condensed"/>
      </rPr>
      <t xml:space="preserve">      for l_string in "${!A_out[@]}"; do</t>
    </r>
    <r>
      <rPr>
        <sz val="11"/>
        <color rgb="FF006096"/>
        <rFont val="Roboto Condensed"/>
      </rPr>
      <t xml:space="preserve">
</t>
    </r>
    <r>
      <rPr>
        <sz val="11"/>
        <color rgb="FF006096"/>
        <rFont val="Roboto Condensed"/>
      </rPr>
      <t xml:space="preserve">         l_file_parameter="$(grep -Po -- "^\h*$l_parameter_name\b.*$" &lt;&lt;&lt; "$l_string")"</t>
    </r>
    <r>
      <rPr>
        <sz val="11"/>
        <color rgb="FF006096"/>
        <rFont val="Roboto Condensed"/>
      </rPr>
      <t xml:space="preserve">
</t>
    </r>
    <r>
      <rPr>
        <sz val="11"/>
        <color rgb="FF006096"/>
        <rFont val="Roboto Condensed"/>
      </rPr>
      <t xml:space="preserve">         if [ -n "$l_file_parameter" ]; then</t>
    </r>
    <r>
      <rPr>
        <sz val="11"/>
        <color rgb="FF006096"/>
        <rFont val="Roboto Condensed"/>
      </rPr>
      <t xml:space="preserve">
</t>
    </r>
    <r>
      <rPr>
        <sz val="11"/>
        <color rgb="FF006096"/>
        <rFont val="Roboto Condensed"/>
      </rPr>
      <t xml:space="preserve">            l_file="$(printf '%s' "${A_out[$l_file_parameter]}")"</t>
    </r>
    <r>
      <rPr>
        <sz val="11"/>
        <color rgb="FF006096"/>
        <rFont val="Roboto Condensed"/>
      </rPr>
      <t xml:space="preserve">
</t>
    </r>
    <r>
      <rPr>
        <sz val="11"/>
        <color rgb="FF006096"/>
        <rFont val="Roboto Condensed"/>
      </rPr>
      <t xml:space="preserve">            l_out="$l_out\n  - Exists as: \"$l_file_parameter\n   - in the configuration file: \"$l_file\""</t>
    </r>
    <r>
      <rPr>
        <sz val="11"/>
        <color rgb="FF006096"/>
        <rFont val="Roboto Condensed"/>
      </rPr>
      <t xml:space="preserve">
</t>
    </r>
    <r>
      <rPr>
        <sz val="11"/>
        <color rgb="FF006096"/>
        <rFont val="Roboto Condensed"/>
      </rPr>
      <t xml:space="preserve">            for l_var in "${a_items[@]}"; do</t>
    </r>
    <r>
      <rPr>
        <sz val="11"/>
        <color rgb="FF006096"/>
        <rFont val="Roboto Condensed"/>
      </rPr>
      <t xml:space="preserve">
</t>
    </r>
    <r>
      <rPr>
        <sz val="11"/>
        <color rgb="FF006096"/>
        <rFont val="Roboto Condensed"/>
      </rPr>
      <t xml:space="preserve">               if ! grep -Pq -- "\b$l_var\b" &lt;&lt;&lt; "$l_file_parameter"; then</t>
    </r>
    <r>
      <rPr>
        <sz val="11"/>
        <color rgb="FF006096"/>
        <rFont val="Roboto Condensed"/>
      </rPr>
      <t xml:space="preserve">
</t>
    </r>
    <r>
      <rPr>
        <sz val="11"/>
        <color rgb="FF006096"/>
        <rFont val="Roboto Condensed"/>
      </rPr>
      <t xml:space="preserve">                  l_out2="$l_out2\n  - Option: \"$l_var\" is missing from: \"$l_file_parameter\" in: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-n "$l_out" ] &amp;&amp; l_output="$l_output\n - Parameter: \"$l_parameter_name\":$l_out"</t>
    </r>
    <r>
      <rPr>
        <sz val="11"/>
        <color rgb="FF006096"/>
        <rFont val="Roboto Condensed"/>
      </rPr>
      <t xml:space="preserve">
</t>
    </r>
    <r>
      <rPr>
        <sz val="11"/>
        <color rgb="FF006096"/>
        <rFont val="Roboto Condensed"/>
      </rPr>
      <t xml:space="preserve">      [ -z "$l_out2" ] &amp;&amp; l_output="$l_output\n    - and includes \"$(printf '%s+' "${a_items[@]}")\""</t>
    </r>
    <r>
      <rPr>
        <sz val="11"/>
        <color rgb="FF006096"/>
        <rFont val="Roboto Condensed"/>
      </rPr>
      <t xml:space="preserve">
</t>
    </r>
    <r>
      <rPr>
        <sz val="11"/>
        <color rgb="FF006096"/>
        <rFont val="Roboto Condensed"/>
      </rPr>
      <t xml:space="preserve">      [ -n "$l_out2" ] &amp;&amp; l_output2="$l_output2\n - Parameter: \"$l_parameter_name\":$l_out2"</t>
    </r>
    <r>
      <rPr>
        <sz val="11"/>
        <color rgb="FF006096"/>
        <rFont val="Roboto Condensed"/>
      </rPr>
      <t xml:space="preserve">
</t>
    </r>
    <r>
      <rPr>
        <sz val="11"/>
        <color rgb="FF006096"/>
        <rFont val="Roboto Condensed"/>
      </rPr>
      <t xml:space="preserve">      [[ -z "$l_out" &amp;&amp; -z "$l_out2" ]] &amp;&amp; l_output2="$l_output2\n - Parameter: \"$l_parameter_name\" is not configured"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f_check_config()</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a_items=("p" "i" "n" "u" "g" "s" "b" "acl" "xattrs" "sha512")</t>
    </r>
    <r>
      <rPr>
        <sz val="11"/>
        <color rgb="FF006096"/>
        <rFont val="Roboto Condensed"/>
      </rPr>
      <t xml:space="preserve">
</t>
    </r>
    <r>
      <rPr>
        <sz val="11"/>
        <color rgb="FF006096"/>
        <rFont val="Roboto Condensed"/>
      </rPr>
      <t xml:space="preserve">      a_parlist=("/sbin/auditctl" "/sbin/auditd" "/sbin/ausearch" "/sbin/aureport" "/sbin/autrace" "/sbin/augenrules")</t>
    </r>
    <r>
      <rPr>
        <sz val="11"/>
        <color rgb="FF006096"/>
        <rFont val="Roboto Condensed"/>
      </rPr>
      <t xml:space="preserve">
</t>
    </r>
    <r>
      <rPr>
        <sz val="11"/>
        <color rgb="FF006096"/>
        <rFont val="Roboto Condensed"/>
      </rPr>
      <t xml:space="preserve">      unset A_out; declare -A A_out</t>
    </r>
    <r>
      <rPr>
        <sz val="11"/>
        <color rgb="FF006096"/>
        <rFont val="Roboto Condensed"/>
      </rPr>
      <t xml:space="preserve">
</t>
    </r>
    <r>
      <rPr>
        <sz val="11"/>
        <color rgb="FF006096"/>
        <rFont val="Roboto Condensed"/>
      </rPr>
      <t xml:space="preserve">      while IFS=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l_parameter="$l_out"</t>
    </r>
    <r>
      <rPr>
        <sz val="11"/>
        <color rgb="FF006096"/>
        <rFont val="Roboto Condensed"/>
      </rPr>
      <t xml:space="preserve">
</t>
    </r>
    <r>
      <rPr>
        <sz val="11"/>
        <color rgb="FF006096"/>
        <rFont val="Roboto Condensed"/>
      </rPr>
      <t xml:space="preserve">               A_out+=(["$l_parameter"]="$l_file")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"$l_config_file" | grep -Pio '^\h*([^#\n\r]+|#\h*\/[^#\n\r\h]+\.conf\b)')</t>
    </r>
    <r>
      <rPr>
        <sz val="11"/>
        <color rgb="FF006096"/>
        <rFont val="Roboto Condensed"/>
      </rPr>
      <t xml:space="preserve">
</t>
    </r>
    <r>
      <rPr>
        <sz val="11"/>
        <color rgb="FF006096"/>
        <rFont val="Roboto Condensed"/>
      </rPr>
      <t xml:space="preserve">      for l_parameter_name in "${a_parlist[@]}"; do</t>
    </r>
    <r>
      <rPr>
        <sz val="11"/>
        <color rgb="FF006096"/>
        <rFont val="Roboto Condensed"/>
      </rPr>
      <t xml:space="preserve">
</t>
    </r>
    <r>
      <rPr>
        <sz val="11"/>
        <color rgb="FF006096"/>
        <rFont val="Roboto Condensed"/>
      </rPr>
      <t xml:space="preserve">         if [ -f "$l_parameter_name" ]; then</t>
    </r>
    <r>
      <rPr>
        <sz val="11"/>
        <color rgb="FF006096"/>
        <rFont val="Roboto Condensed"/>
      </rPr>
      <t xml:space="preserve">
</t>
    </r>
    <r>
      <rPr>
        <sz val="11"/>
        <color rgb="FF006096"/>
        <rFont val="Roboto Condensed"/>
      </rPr>
      <t xml:space="preserve">            f_parameter_chk</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 Warning **\n   Audit tool file: \"$l_parameter_name\" does not exist\n   Please verify auditd is installed"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 -f "/etc/aide/aide.conf" ]; then</t>
    </r>
    <r>
      <rPr>
        <sz val="11"/>
        <color rgb="FF006096"/>
        <rFont val="Roboto Condensed"/>
      </rPr>
      <t xml:space="preserve">
</t>
    </r>
    <r>
      <rPr>
        <sz val="11"/>
        <color rgb="FF006096"/>
        <rFont val="Roboto Condensed"/>
      </rPr>
      <t xml:space="preserve">      l_config_file="/etc/aide/aide.conf" &amp;&amp; f_check_config</t>
    </r>
    <r>
      <rPr>
        <sz val="11"/>
        <color rgb="FF006096"/>
        <rFont val="Roboto Condensed"/>
      </rPr>
      <t xml:space="preserve">
</t>
    </r>
    <r>
      <rPr>
        <sz val="11"/>
        <color rgb="FF006096"/>
        <rFont val="Roboto Condensed"/>
      </rPr>
      <t xml:space="preserve">   elif [ -f "/etc/aide.conf" ]; then</t>
    </r>
    <r>
      <rPr>
        <sz val="11"/>
        <color rgb="FF006096"/>
        <rFont val="Roboto Condensed"/>
      </rPr>
      <t xml:space="preserve">
</t>
    </r>
    <r>
      <rPr>
        <sz val="11"/>
        <color rgb="FF006096"/>
        <rFont val="Roboto Condensed"/>
      </rPr>
      <t xml:space="preserve">      l_config_file="/etc/aide.conf" &amp;&amp; f_check_config</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AIDE configuration file not found.\n  Please verify AIDE is installed on the system"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a_items; unset a_parlist; unset A_out </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script is written to read the "winning" configuration setting, to include any configuration settings in files included as part of the </t>
    </r>
    <r>
      <rPr>
        <b/>
        <sz val="11"/>
        <color rgb="FF000000"/>
        <rFont val="Calibri"/>
      </rPr>
      <t>@@x_include</t>
    </r>
    <r>
      <rPr>
        <sz val="11"/>
        <color rgb="FF000000"/>
        <rFont val="Calibri"/>
      </rPr>
      <t xml:space="preserve"> setting.</t>
    </r>
  </si>
  <si>
    <t>Configure systemd-journald service</t>
  </si>
  <si>
    <t>6.2.1.1.1</t>
  </si>
  <si>
    <r>
      <rPr>
        <sz val="11"/>
        <rFont val="Calibri"/>
      </rPr>
      <t>Ensure journald service is enabled and active</t>
    </r>
  </si>
  <si>
    <r>
      <rPr>
        <sz val="11"/>
        <color rgb="FF000000"/>
        <rFont val="Calibri"/>
      </rPr>
      <t xml:space="preserve">Run the following commands to unmask and start </t>
    </r>
    <r>
      <rPr>
        <b/>
        <sz val="11"/>
        <color rgb="FF000000"/>
        <rFont val="Calibri"/>
      </rPr>
      <t>systemd-journald.service</t>
    </r>
    <r>
      <rPr>
        <sz val="11"/>
        <color rgb="FF000000"/>
        <rFont val="Calibri"/>
      </rPr>
      <t xml:space="preserve">
</t>
    </r>
    <r>
      <rPr>
        <sz val="11"/>
        <color rgb="FF006096"/>
        <rFont val="Roboto Condensed"/>
      </rPr>
      <t># systemctl unmask systemd-journald.service</t>
    </r>
    <r>
      <rPr>
        <sz val="11"/>
        <color rgb="FF006096"/>
        <rFont val="Roboto Condensed"/>
      </rPr>
      <t xml:space="preserve">
</t>
    </r>
    <r>
      <rPr>
        <sz val="11"/>
        <color rgb="FF006096"/>
        <rFont val="Roboto Condensed"/>
      </rPr>
      <t># systemctl start systemd-journald.service</t>
    </r>
    <r>
      <rPr>
        <sz val="11"/>
        <color rgb="FF006096"/>
        <rFont val="Roboto Condensed"/>
      </rPr>
      <t xml:space="preserve">
</t>
    </r>
  </si>
  <si>
    <r>
      <rPr>
        <sz val="11"/>
        <color rgb="FF000000"/>
        <rFont val="Calibri"/>
      </rPr>
      <t xml:space="preserve">Ensure that the </t>
    </r>
    <r>
      <rPr>
        <b/>
        <sz val="11"/>
        <color rgb="FF000000"/>
        <rFont val="Calibri"/>
      </rPr>
      <t>systemd-journald</t>
    </r>
    <r>
      <rPr>
        <sz val="11"/>
        <color rgb="FF000000"/>
        <rFont val="Calibri"/>
      </rPr>
      <t xml:space="preserve"> service is enabled to allow capturing of logging events.</t>
    </r>
  </si>
  <si>
    <r>
      <rPr>
        <sz val="11"/>
        <color rgb="FF000000"/>
        <rFont val="Calibri"/>
      </rPr>
      <t xml:space="preserve">Run the following command to verify </t>
    </r>
    <r>
      <rPr>
        <b/>
        <sz val="11"/>
        <color rgb="FF000000"/>
        <rFont val="Calibri"/>
      </rPr>
      <t>systemd-journald</t>
    </r>
    <r>
      <rPr>
        <sz val="11"/>
        <color rgb="FF000000"/>
        <rFont val="Calibri"/>
      </rPr>
      <t xml:space="preserve"> is enabled:</t>
    </r>
    <r>
      <rPr>
        <sz val="11"/>
        <color rgb="FF000000"/>
        <rFont val="Calibri"/>
      </rPr>
      <t xml:space="preserve">
</t>
    </r>
    <r>
      <rPr>
        <sz val="11"/>
        <color rgb="FF006096"/>
        <rFont val="Roboto Condensed"/>
      </rPr>
      <t># systemctl is-enabled systemd-journald.service</t>
    </r>
    <r>
      <rPr>
        <sz val="11"/>
        <color rgb="FF006096"/>
        <rFont val="Roboto Condensed"/>
      </rPr>
      <t xml:space="preserve">
</t>
    </r>
    <r>
      <rPr>
        <sz val="11"/>
        <color rgb="FF006096"/>
        <rFont val="Roboto Condensed"/>
      </rPr>
      <t>static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By default the </t>
    </r>
    <r>
      <rPr>
        <b/>
        <sz val="11"/>
        <color rgb="FF000000"/>
        <rFont val="Calibri"/>
      </rPr>
      <t>systemd-journald</t>
    </r>
    <r>
      <rPr>
        <sz val="11"/>
        <color rgb="FF000000"/>
        <rFont val="Calibri"/>
      </rPr>
      <t xml:space="preserve"> service does not have an </t>
    </r>
    <r>
      <rPr>
        <b/>
        <sz val="11"/>
        <color rgb="FF000000"/>
        <rFont val="Calibri"/>
      </rPr>
      <t>[Install]</t>
    </r>
    <r>
      <rPr>
        <sz val="11"/>
        <color rgb="FF000000"/>
        <rFont val="Calibri"/>
      </rPr>
      <t xml:space="preserve"> section and thus cannot be enabled / disabled. It is meant to be referenced as </t>
    </r>
    <r>
      <rPr>
        <b/>
        <sz val="11"/>
        <color rgb="FF000000"/>
        <rFont val="Calibri"/>
      </rPr>
      <t>Requires</t>
    </r>
    <r>
      <rPr>
        <sz val="11"/>
        <color rgb="FF000000"/>
        <rFont val="Calibri"/>
      </rPr>
      <t xml:space="preserve"> or </t>
    </r>
    <r>
      <rPr>
        <b/>
        <sz val="11"/>
        <color rgb="FF000000"/>
        <rFont val="Calibri"/>
      </rPr>
      <t>Wants</t>
    </r>
    <r>
      <rPr>
        <sz val="11"/>
        <color rgb="FF000000"/>
        <rFont val="Calibri"/>
      </rPr>
      <t xml:space="preserve"> by other unit files. As such, if the status of </t>
    </r>
    <r>
      <rPr>
        <b/>
        <sz val="11"/>
        <color rgb="FF000000"/>
        <rFont val="Calibri"/>
      </rPr>
      <t>systemd-journald</t>
    </r>
    <r>
      <rPr>
        <sz val="11"/>
        <color rgb="FF000000"/>
        <rFont val="Calibri"/>
      </rPr>
      <t xml:space="preserve"> is not </t>
    </r>
    <r>
      <rPr>
        <b/>
        <sz val="11"/>
        <color rgb="FF000000"/>
        <rFont val="Calibri"/>
      </rPr>
      <t>static</t>
    </r>
    <r>
      <rPr>
        <sz val="11"/>
        <color rgb="FF000000"/>
        <rFont val="Calibri"/>
      </rPr>
      <t>, investigate why</t>
    </r>
    <r>
      <rPr>
        <sz val="11"/>
        <color rgb="FF000000"/>
        <rFont val="Calibri"/>
      </rPr>
      <t xml:space="preserve">
</t>
    </r>
    <r>
      <rPr>
        <sz val="11"/>
        <color rgb="FF000000"/>
        <rFont val="Calibri"/>
      </rPr>
      <t xml:space="preserve">Run the following command to verify </t>
    </r>
    <r>
      <rPr>
        <b/>
        <sz val="11"/>
        <color rgb="FF000000"/>
        <rFont val="Calibri"/>
      </rPr>
      <t>systemd-journald</t>
    </r>
    <r>
      <rPr>
        <sz val="11"/>
        <color rgb="FF000000"/>
        <rFont val="Calibri"/>
      </rPr>
      <t xml:space="preserve"> is active:</t>
    </r>
    <r>
      <rPr>
        <sz val="11"/>
        <color rgb="FF000000"/>
        <rFont val="Calibri"/>
      </rPr>
      <t xml:space="preserve">
</t>
    </r>
    <r>
      <rPr>
        <sz val="11"/>
        <color rgb="FF006096"/>
        <rFont val="Roboto Condensed"/>
      </rPr>
      <t># systemctl is-active systemd-journald.service</t>
    </r>
    <r>
      <rPr>
        <sz val="11"/>
        <color rgb="FF006096"/>
        <rFont val="Roboto Condensed"/>
      </rPr>
      <t xml:space="preserve">
</t>
    </r>
    <r>
      <rPr>
        <sz val="11"/>
        <color rgb="FF006096"/>
        <rFont val="Roboto Condensed"/>
      </rPr>
      <t>active</t>
    </r>
    <r>
      <rPr>
        <sz val="11"/>
        <color rgb="FF006096"/>
        <rFont val="Roboto Condensed"/>
      </rPr>
      <t xml:space="preserve">
</t>
    </r>
  </si>
  <si>
    <t>6.2.1.1.2</t>
  </si>
  <si>
    <r>
      <rPr>
        <sz val="11"/>
        <rFont val="Calibri"/>
      </rPr>
      <t>Ensure journald log file access is configured</t>
    </r>
  </si>
  <si>
    <r>
      <rPr>
        <sz val="11"/>
        <color rgb="FF000000"/>
        <rFont val="Calibri"/>
      </rPr>
      <t xml:space="preserve">If the default configuration is not appropriate for the site specific requirements, copy </t>
    </r>
    <r>
      <rPr>
        <b/>
        <sz val="11"/>
        <color rgb="FF000000"/>
        <rFont val="Calibri"/>
      </rPr>
      <t>/usr/lib/tmpfiles.d/systemd.conf</t>
    </r>
    <r>
      <rPr>
        <sz val="11"/>
        <color rgb="FF000000"/>
        <rFont val="Calibri"/>
      </rPr>
      <t xml:space="preserve"> to </t>
    </r>
    <r>
      <rPr>
        <b/>
        <sz val="11"/>
        <color rgb="FF000000"/>
        <rFont val="Calibri"/>
      </rPr>
      <t>/etc/tmpfiles.d/systemd.conf</t>
    </r>
    <r>
      <rPr>
        <sz val="11"/>
        <color rgb="FF000000"/>
        <rFont val="Calibri"/>
      </rPr>
      <t xml:space="preserve"> and modify as required. Requirements is either </t>
    </r>
    <r>
      <rPr>
        <b/>
        <sz val="11"/>
        <color rgb="FF000000"/>
        <rFont val="Calibri"/>
      </rPr>
      <t>0640</t>
    </r>
    <r>
      <rPr>
        <sz val="11"/>
        <color rgb="FF000000"/>
        <rFont val="Calibri"/>
      </rPr>
      <t xml:space="preserve"> or site policy if that is less restrictive.</t>
    </r>
  </si>
  <si>
    <r>
      <rPr>
        <sz val="11"/>
        <color rgb="FF000000"/>
        <rFont val="Calibri"/>
      </rPr>
      <t>Journald will create logfiles that do not already exist on the system. This setting controls what permissions will be applied to these newly created files.</t>
    </r>
  </si>
  <si>
    <r>
      <rPr>
        <sz val="11"/>
        <color rgb="FF000000"/>
        <rFont val="Calibri"/>
      </rPr>
      <t xml:space="preserve">First determine if there is an override file </t>
    </r>
    <r>
      <rPr>
        <b/>
        <sz val="11"/>
        <color rgb="FF000000"/>
        <rFont val="Calibri"/>
      </rPr>
      <t>/etc/tmpfiles.d/systemd.conf</t>
    </r>
    <r>
      <rPr>
        <sz val="11"/>
        <color rgb="FF000000"/>
        <rFont val="Calibri"/>
      </rPr>
      <t xml:space="preserve">. If so, this file will override all default settings as defined in </t>
    </r>
    <r>
      <rPr>
        <b/>
        <sz val="11"/>
        <color rgb="FF000000"/>
        <rFont val="Calibri"/>
      </rPr>
      <t>/usr/lib/tmpfiles.d/systemd.conf</t>
    </r>
    <r>
      <rPr>
        <sz val="11"/>
        <color rgb="FF000000"/>
        <rFont val="Calibri"/>
      </rPr>
      <t xml:space="preserve"> and should be inspected.</t>
    </r>
    <r>
      <rPr>
        <sz val="11"/>
        <color rgb="FF000000"/>
        <rFont val="Calibri"/>
      </rPr>
      <t xml:space="preserve">
</t>
    </r>
    <r>
      <rPr>
        <sz val="11"/>
        <color rgb="FF000000"/>
        <rFont val="Calibri"/>
      </rPr>
      <t xml:space="preserve">If no override file exists, inspect the default </t>
    </r>
    <r>
      <rPr>
        <b/>
        <sz val="11"/>
        <color rgb="FF000000"/>
        <rFont val="Calibri"/>
      </rPr>
      <t>/usr/lib/tmpfiles.d/systemd.conf</t>
    </r>
    <r>
      <rPr>
        <sz val="11"/>
        <color rgb="FF000000"/>
        <rFont val="Calibri"/>
      </rPr>
      <t xml:space="preserve"> against the site specific requirements.</t>
    </r>
    <r>
      <rPr>
        <sz val="11"/>
        <color rgb="FF000000"/>
        <rFont val="Calibri"/>
      </rPr>
      <t xml:space="preserve">
</t>
    </r>
    <r>
      <rPr>
        <sz val="11"/>
        <color rgb="FF000000"/>
        <rFont val="Calibri"/>
      </rPr>
      <t xml:space="preserve">Ensure that file permissions are mode </t>
    </r>
    <r>
      <rPr>
        <b/>
        <sz val="11"/>
        <color rgb="FF000000"/>
        <rFont val="Calibri"/>
      </rPr>
      <t>0640</t>
    </r>
    <r>
      <rPr>
        <sz val="11"/>
        <color rgb="FF000000"/>
        <rFont val="Calibri"/>
      </rPr>
      <t xml:space="preserve"> or more restrictive.</t>
    </r>
  </si>
  <si>
    <t>6.2.1.1.3</t>
  </si>
  <si>
    <r>
      <rPr>
        <sz val="11"/>
        <rFont val="Calibri"/>
      </rPr>
      <t>Ensure journald log file rotation is configured</t>
    </r>
  </si>
  <si>
    <r>
      <rPr>
        <sz val="11"/>
        <color rgb="FF000000"/>
        <rFont val="Calibri"/>
      </rPr>
      <t xml:space="preserve">Edit </t>
    </r>
    <r>
      <rPr>
        <b/>
        <sz val="11"/>
        <color rgb="FF000000"/>
        <rFont val="Calibri"/>
      </rPr>
      <t>/etc/systemd/journald.conf</t>
    </r>
    <r>
      <rPr>
        <sz val="11"/>
        <color rgb="FF000000"/>
        <rFont val="Calibri"/>
      </rPr>
      <t xml:space="preserve"> or a file ending in </t>
    </r>
    <r>
      <rPr>
        <b/>
        <sz val="11"/>
        <color rgb="FF000000"/>
        <rFont val="Calibri"/>
      </rPr>
      <t>.conf</t>
    </r>
    <r>
      <rPr>
        <sz val="11"/>
        <color rgb="FF000000"/>
        <rFont val="Calibri"/>
      </rPr>
      <t xml:space="preserve"> the </t>
    </r>
    <r>
      <rPr>
        <b/>
        <sz val="11"/>
        <color rgb="FF000000"/>
        <rFont val="Calibri"/>
      </rPr>
      <t>/etc/systemd/journald.conf.d/</t>
    </r>
    <r>
      <rPr>
        <sz val="11"/>
        <color rgb="FF000000"/>
        <rFont val="Calibri"/>
      </rPr>
      <t xml:space="preserve"> directory. Set the following parameters in the </t>
    </r>
    <r>
      <rPr>
        <b/>
        <sz val="11"/>
        <color rgb="FF000000"/>
        <rFont val="Calibri"/>
      </rPr>
      <t>[Journal]</t>
    </r>
    <r>
      <rPr>
        <sz val="11"/>
        <color rgb="FF000000"/>
        <rFont val="Calibri"/>
      </rPr>
      <t xml:space="preserve"> section to ensure logs are rotated according to site policy. The settings should be carefully understood as there are specific edge cases and prioritization of parameters.</t>
    </r>
    <r>
      <rPr>
        <sz val="11"/>
        <color rgb="FF000000"/>
        <rFont val="Calibri"/>
      </rPr>
      <t xml:space="preserve">
</t>
    </r>
    <r>
      <rPr>
        <sz val="11"/>
        <color rgb="FF000000"/>
        <rFont val="Calibri"/>
      </rPr>
      <t>The specific parameters for log rotation are:</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these settings appear in a canonically later file, or later in the same file, the setting will be overwritten</t>
    </r>
  </si>
  <si>
    <r>
      <rPr>
        <sz val="11"/>
        <color rgb="FF000000"/>
        <rFont val="Calibri"/>
      </rPr>
      <t xml:space="preserve">Journald includes the capability of rotating log files regularly to avoid filling up the system with logs or making the logs unmanageably large. The file </t>
    </r>
    <r>
      <rPr>
        <b/>
        <sz val="11"/>
        <color rgb="FF000000"/>
        <rFont val="Calibri"/>
      </rPr>
      <t>/etc/systemd/journald.conf</t>
    </r>
    <r>
      <rPr>
        <sz val="11"/>
        <color rgb="FF000000"/>
        <rFont val="Calibri"/>
      </rPr>
      <t xml:space="preserve"> is the configuration file used to specify how logs generated by Journald should be rotated.</t>
    </r>
  </si>
  <si>
    <r>
      <rPr>
        <sz val="11"/>
        <color rgb="FF000000"/>
        <rFont val="Calibri"/>
      </rPr>
      <t xml:space="preserve">Review </t>
    </r>
    <r>
      <rPr>
        <b/>
        <sz val="11"/>
        <color rgb="FF000000"/>
        <rFont val="Calibri"/>
      </rPr>
      <t>/etc/systemd/journald.conf</t>
    </r>
    <r>
      <rPr>
        <sz val="11"/>
        <color rgb="FF000000"/>
        <rFont val="Calibri"/>
      </rPr>
      <t xml:space="preserve"> and files in the </t>
    </r>
    <r>
      <rPr>
        <b/>
        <sz val="11"/>
        <color rgb="FF000000"/>
        <rFont val="Calibri"/>
      </rPr>
      <t>/etc/systemd/journald.conf.d/</t>
    </r>
    <r>
      <rPr>
        <sz val="11"/>
        <color rgb="FF000000"/>
        <rFont val="Calibri"/>
      </rPr>
      <t xml:space="preserve"> directory ending in </t>
    </r>
    <r>
      <rPr>
        <b/>
        <sz val="11"/>
        <color rgb="FF000000"/>
        <rFont val="Calibri"/>
      </rPr>
      <t>.conf</t>
    </r>
    <r>
      <rPr>
        <sz val="11"/>
        <color rgb="FF000000"/>
        <rFont val="Calibri"/>
      </rPr>
      <t>. Verify logs are rotated according to site policy. The specific parameters for log rotation are:</t>
    </r>
    <r>
      <rPr>
        <sz val="11"/>
        <color rgb="FF000000"/>
        <rFont val="Calibri"/>
      </rPr>
      <t xml:space="preserve">
</t>
    </r>
    <r>
      <rPr>
        <sz val="11"/>
        <color rgb="FF006096"/>
        <rFont val="Roboto Condensed"/>
      </rPr>
      <t>SystemMaxUse=</t>
    </r>
    <r>
      <rPr>
        <sz val="11"/>
        <color rgb="FF006096"/>
        <rFont val="Roboto Condensed"/>
      </rPr>
      <t xml:space="preserve">
</t>
    </r>
    <r>
      <rPr>
        <sz val="11"/>
        <color rgb="FF006096"/>
        <rFont val="Roboto Condensed"/>
      </rPr>
      <t>SystemKeepFree=</t>
    </r>
    <r>
      <rPr>
        <sz val="11"/>
        <color rgb="FF006096"/>
        <rFont val="Roboto Condensed"/>
      </rPr>
      <t xml:space="preserve">
</t>
    </r>
    <r>
      <rPr>
        <sz val="11"/>
        <color rgb="FF006096"/>
        <rFont val="Roboto Condensed"/>
      </rPr>
      <t>RuntimeMaxUse=</t>
    </r>
    <r>
      <rPr>
        <sz val="11"/>
        <color rgb="FF006096"/>
        <rFont val="Roboto Condensed"/>
      </rPr>
      <t xml:space="preserve">
</t>
    </r>
    <r>
      <rPr>
        <sz val="11"/>
        <color rgb="FF006096"/>
        <rFont val="Roboto Condensed"/>
      </rPr>
      <t>RuntimeKeepFree=</t>
    </r>
    <r>
      <rPr>
        <sz val="11"/>
        <color rgb="FF006096"/>
        <rFont val="Roboto Condensed"/>
      </rPr>
      <t xml:space="preserve">
</t>
    </r>
    <r>
      <rPr>
        <sz val="11"/>
        <color rgb="FF006096"/>
        <rFont val="Roboto Condensed"/>
      </rPr>
      <t>MaxFileSec=</t>
    </r>
    <r>
      <rPr>
        <sz val="11"/>
        <color rgb="FF006096"/>
        <rFont val="Roboto Condensed"/>
      </rPr>
      <t xml:space="preserve">
</t>
    </r>
  </si>
  <si>
    <t>6.2.1.1.4</t>
  </si>
  <si>
    <r>
      <rPr>
        <sz val="11"/>
        <rFont val="Calibri"/>
      </rPr>
      <t>Ensure journald ForwardToSyslog is disabled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</si>
  <si>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/etc/systemd/journald.conf.d/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ForwardToSyslog=no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"ForwardToSyslog=no"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"ForwardToSyslog=no"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</si>
  <si>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 xml:space="preserve">Data from </t>
    </r>
    <r>
      <rPr>
        <b/>
        <sz val="11"/>
        <color rgb="FF000000"/>
        <rFont val="Calibri"/>
      </rPr>
      <t>journald</t>
    </r>
    <r>
      <rPr>
        <sz val="11"/>
        <color rgb="FF000000"/>
        <rFont val="Calibri"/>
      </rPr>
      <t xml:space="preserve"> should be kept in the confines of the service and not forwarded to other services.</t>
    </r>
  </si>
  <si>
    <r>
      <rPr>
        <sz val="11"/>
        <color rgb="FF000000"/>
        <rFont val="Calibri"/>
      </rPr>
      <t xml:space="preserve">Run the following script to verify </t>
    </r>
    <r>
      <rPr>
        <b/>
        <sz val="11"/>
        <color rgb="FF000000"/>
        <rFont val="Calibri"/>
      </rPr>
      <t>ForwardToSyslog</t>
    </r>
    <r>
      <rPr>
        <sz val="11"/>
        <color rgb="FF000000"/>
        <rFont val="Calibri"/>
      </rPr>
      <t xml:space="preserve"> in not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a_parlist=("ForwardToSyslog=yes")</t>
    </r>
    <r>
      <rPr>
        <sz val="11"/>
        <color rgb="FF006096"/>
        <rFont val="Roboto Condensed"/>
      </rPr>
      <t xml:space="preserve">
</t>
    </r>
    <r>
      <rPr>
        <sz val="11"/>
        <color rgb="FF006096"/>
        <rFont val="Roboto Condensed"/>
      </rPr>
      <t xml:space="preserve">   l_systemd_config_file="/etc/systemd/journald.conf"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failure:\n$l_output2\n"</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</si>
  <si>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ForwardToSyslog=no</t>
    </r>
  </si>
  <si>
    <t>6.2.1.1.5</t>
  </si>
  <si>
    <r>
      <rPr>
        <sz val="11"/>
        <rFont val="Calibri"/>
      </rPr>
      <t>Ensure journald Storage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</si>
  <si>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Storage=persistent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"Storage=persistent"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"Storage=persistent"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</si>
  <si>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 due to a reboot.</t>
    </r>
  </si>
  <si>
    <r>
      <rPr>
        <sz val="11"/>
        <color rgb="FF000000"/>
        <rFont val="Calibri"/>
      </rPr>
      <t xml:space="preserve">Run the following script to verify </t>
    </r>
    <r>
      <rPr>
        <b/>
        <sz val="11"/>
        <color rgb="FF000000"/>
        <rFont val="Calibri"/>
      </rPr>
      <t>Storage</t>
    </r>
    <r>
      <rPr>
        <sz val="11"/>
        <color rgb="FF000000"/>
        <rFont val="Calibri"/>
      </rPr>
      <t xml:space="preserve"> is set to </t>
    </r>
    <r>
      <rPr>
        <b/>
        <sz val="11"/>
        <color rgb="FF000000"/>
        <rFont val="Calibri"/>
      </rPr>
      <t>persistent</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a_parlist=("Storage=persistent")</t>
    </r>
    <r>
      <rPr>
        <sz val="11"/>
        <color rgb="FF006096"/>
        <rFont val="Roboto Condensed"/>
      </rPr>
      <t xml:space="preserve">
</t>
    </r>
    <r>
      <rPr>
        <sz val="11"/>
        <color rgb="FF006096"/>
        <rFont val="Roboto Condensed"/>
      </rPr>
      <t xml:space="preserve">   l_systemd_config_file="/etc/systemd/journald.conf"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</si>
  <si>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6.2.1.1.6</t>
  </si>
  <si>
    <r>
      <rPr>
        <sz val="11"/>
        <rFont val="Calibri"/>
      </rPr>
      <t>Ensure journald Compress is configured</t>
    </r>
  </si>
  <si>
    <r>
      <rPr>
        <sz val="11"/>
        <color rgb="FF000000"/>
        <rFont val="Calibri"/>
      </rPr>
      <t xml:space="preserve">Set the following parameter in the </t>
    </r>
    <r>
      <rPr>
        <b/>
        <sz val="11"/>
        <color rgb="FF000000"/>
        <rFont val="Calibri"/>
      </rPr>
      <t>[Journal]</t>
    </r>
    <r>
      <rPr>
        <sz val="11"/>
        <color rgb="FF000000"/>
        <rFont val="Calibri"/>
      </rPr>
      <t xml:space="preserve"> section in </t>
    </r>
    <r>
      <rPr>
        <b/>
        <sz val="11"/>
        <color rgb="FF000000"/>
        <rFont val="Calibri"/>
      </rPr>
      <t>/etc/systemd/journald.conf</t>
    </r>
    <r>
      <rPr>
        <sz val="11"/>
        <color rgb="FF000000"/>
        <rFont val="Calibri"/>
      </rPr>
      <t xml:space="preserve"> or a file in </t>
    </r>
    <r>
      <rPr>
        <b/>
        <sz val="11"/>
        <color rgb="FF000000"/>
        <rFont val="Calibri"/>
      </rPr>
      <t>/etc/systemd/journald.conf.d/</t>
    </r>
    <r>
      <rPr>
        <sz val="11"/>
        <color rgb="FF000000"/>
        <rFont val="Calibri"/>
      </rPr>
      <t xml:space="preserve"> ending in </t>
    </r>
    <r>
      <rPr>
        <b/>
        <sz val="11"/>
        <color rgb="FF000000"/>
        <rFont val="Calibri"/>
      </rPr>
      <t>.conf</t>
    </r>
    <r>
      <rPr>
        <sz val="11"/>
        <color rgb="FF000000"/>
        <rFont val="Calibri"/>
      </rPr>
      <t>:</t>
    </r>
    <r>
      <rPr>
        <sz val="11"/>
        <color rgb="FF000000"/>
        <rFont val="Calibri"/>
      </rPr>
      <t xml:space="preserve">
</t>
    </r>
    <r>
      <rPr>
        <sz val="11"/>
        <color rgb="FF006096"/>
        <rFont val="Roboto Condensed"/>
      </rPr>
      <t>Compress=yes</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 ! -d /etc/systemd/journald.conf.d/ ] &amp;&amp; mkdir /etc/systemd/journald.conf.d/</t>
    </r>
    <r>
      <rPr>
        <sz val="11"/>
        <color rgb="FF006096"/>
        <rFont val="Roboto Condensed"/>
      </rPr>
      <t xml:space="preserve">
</t>
    </r>
    <r>
      <rPr>
        <sz val="11"/>
        <color rgb="FF006096"/>
        <rFont val="Roboto Condensed"/>
      </rPr>
      <t xml:space="preserve">   if grep -Psq -- '^\h*\[Journal\]' /etc/systemd/journald.conf.d/60-journald.conf; then</t>
    </r>
    <r>
      <rPr>
        <sz val="11"/>
        <color rgb="FF006096"/>
        <rFont val="Roboto Condensed"/>
      </rPr>
      <t xml:space="preserve">
</t>
    </r>
    <r>
      <rPr>
        <sz val="11"/>
        <color rgb="FF006096"/>
        <rFont val="Roboto Condensed"/>
      </rPr>
      <t xml:space="preserve">      printf '%s\n' "Compress=yes" &gt;&gt; /etc/systemd/journald.conf.d/60-journald.conf</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printf '%s\n' "[Journal]" "Compress=yes" &gt;&gt; /etc/systemd/journald.conf.d/60-journald.conf</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this setting appears in a canonically later file, or later in the same file, the setting will be overwritten</t>
    </r>
    <r>
      <rPr>
        <sz val="11"/>
        <color rgb="FF000000"/>
        <rFont val="Calibri"/>
      </rPr>
      <t xml:space="preserve">
</t>
    </r>
    <r>
      <rPr>
        <sz val="11"/>
        <color rgb="FF000000"/>
        <rFont val="Calibri"/>
      </rPr>
      <t>Run to following command to update the parameters in the service:</t>
    </r>
    <r>
      <rPr>
        <sz val="11"/>
        <color rgb="FF000000"/>
        <rFont val="Calibri"/>
      </rPr>
      <t xml:space="preserve">
</t>
    </r>
    <r>
      <rPr>
        <sz val="11"/>
        <color rgb="FF006096"/>
        <rFont val="Roboto Condensed"/>
      </rPr>
      <t># systemctl reload-or-restart systemd-journald</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</si>
  <si>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</si>
  <si>
    <r>
      <rPr>
        <sz val="11"/>
        <color rgb="FF000000"/>
        <rFont val="Calibri"/>
      </rPr>
      <t xml:space="preserve">Run the following script to verify </t>
    </r>
    <r>
      <rPr>
        <b/>
        <sz val="11"/>
        <color rgb="FF000000"/>
        <rFont val="Calibri"/>
      </rPr>
      <t>Compress</t>
    </r>
    <r>
      <rPr>
        <sz val="11"/>
        <color rgb="FF000000"/>
        <rFont val="Calibri"/>
      </rPr>
      <t xml:space="preserve"> is set to </t>
    </r>
    <r>
      <rPr>
        <b/>
        <sz val="11"/>
        <color rgb="FF000000"/>
        <rFont val="Calibri"/>
      </rPr>
      <t>yes</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a_parlist=("Compress=yes")</t>
    </r>
    <r>
      <rPr>
        <sz val="11"/>
        <color rgb="FF006096"/>
        <rFont val="Roboto Condensed"/>
      </rPr>
      <t xml:space="preserve">
</t>
    </r>
    <r>
      <rPr>
        <sz val="11"/>
        <color rgb="FF006096"/>
        <rFont val="Roboto Condensed"/>
      </rPr>
      <t xml:space="preserve">   l_systemd_config_file="/etc/systemd/journald.conf" # Main systemd configuration file</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A_out; declare -A A_out # Check config file(s) setting</t>
    </r>
    <r>
      <rPr>
        <sz val="11"/>
        <color rgb="FF006096"/>
        <rFont val="Roboto Condensed"/>
      </rPr>
      <t xml:space="preserve">
</t>
    </r>
    <r>
      <rPr>
        <sz val="11"/>
        <color rgb="FF006096"/>
        <rFont val="Roboto Condensed"/>
      </rPr>
      <t xml:space="preserve">      while read -r l_out; do</t>
    </r>
    <r>
      <rPr>
        <sz val="11"/>
        <color rgb="FF006096"/>
        <rFont val="Roboto Condensed"/>
      </rPr>
      <t xml:space="preserve">
</t>
    </r>
    <r>
      <rPr>
        <sz val="11"/>
        <color rgb="FF006096"/>
        <rFont val="Roboto Condensed"/>
      </rPr>
      <t xml:space="preserve">         if [ -n "$l_out" ]; then</t>
    </r>
    <r>
      <rPr>
        <sz val="11"/>
        <color rgb="FF006096"/>
        <rFont val="Roboto Condensed"/>
      </rPr>
      <t xml:space="preserve">
</t>
    </r>
    <r>
      <rPr>
        <sz val="11"/>
        <color rgb="FF006096"/>
        <rFont val="Roboto Condensed"/>
      </rPr>
      <t xml:space="preserve">            if [[ $l_out =~ ^\s*# ]]; then</t>
    </r>
    <r>
      <rPr>
        <sz val="11"/>
        <color rgb="FF006096"/>
        <rFont val="Roboto Condensed"/>
      </rPr>
      <t xml:space="preserve">
</t>
    </r>
    <r>
      <rPr>
        <sz val="11"/>
        <color rgb="FF006096"/>
        <rFont val="Roboto Condensed"/>
      </rPr>
      <t xml:space="preserve">               l_file="${l_out//#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l_systemd_parameter="$(awk -F= '{print $1}' &lt;&lt;&lt; "$l_out" | xargs)"</t>
    </r>
    <r>
      <rPr>
        <sz val="11"/>
        <color rgb="FF006096"/>
        <rFont val="Roboto Condensed"/>
      </rPr>
      <t xml:space="preserve">
</t>
    </r>
    <r>
      <rPr>
        <sz val="11"/>
        <color rgb="FF006096"/>
        <rFont val="Roboto Condensed"/>
      </rPr>
      <t xml:space="preserve">               grep -Piq -- "^\h*$l_systemd_parameter_name\b" &lt;&lt;&lt; "$l_systemd_parameter" &amp;&amp; A_out+=(["$l_systemd_parameter"]="$l_file")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&lt;(/usr/bin/systemd-analyze cat-config "$l_systemd_config_file" | grep -Pio '^\h*([^#\n\r]+|#\h*\/[^#\n\r\h]+\.conf\b)')</t>
    </r>
    <r>
      <rPr>
        <sz val="11"/>
        <color rgb="FF006096"/>
        <rFont val="Roboto Condensed"/>
      </rPr>
      <t xml:space="preserve">
</t>
    </r>
    <r>
      <rPr>
        <sz val="11"/>
        <color rgb="FF006096"/>
        <rFont val="Roboto Condensed"/>
      </rPr>
      <t xml:space="preserve">      if (( ${#A_out[@]} &gt; 0 )); then # Assess output from files and generate output</t>
    </r>
    <r>
      <rPr>
        <sz val="11"/>
        <color rgb="FF006096"/>
        <rFont val="Roboto Condensed"/>
      </rPr>
      <t xml:space="preserve">
</t>
    </r>
    <r>
      <rPr>
        <sz val="11"/>
        <color rgb="FF006096"/>
        <rFont val="Roboto Condensed"/>
      </rPr>
      <t xml:space="preserve">         while IFS="=" read -r l_systemd_file_parameter_name l_systemd_file_parameter_value; do</t>
    </r>
    <r>
      <rPr>
        <sz val="11"/>
        <color rgb="FF006096"/>
        <rFont val="Roboto Condensed"/>
      </rPr>
      <t xml:space="preserve">
</t>
    </r>
    <r>
      <rPr>
        <sz val="11"/>
        <color rgb="FF006096"/>
        <rFont val="Roboto Condensed"/>
      </rPr>
      <t xml:space="preserve">            l_systemd_file_parameter_name="${l_systemd_file_parameter_name// /}"</t>
    </r>
    <r>
      <rPr>
        <sz val="11"/>
        <color rgb="FF006096"/>
        <rFont val="Roboto Condensed"/>
      </rPr>
      <t xml:space="preserve">
</t>
    </r>
    <r>
      <rPr>
        <sz val="11"/>
        <color rgb="FF006096"/>
        <rFont val="Roboto Condensed"/>
      </rPr>
      <t xml:space="preserve">            l_systemd_file_parameter_value="${l_systemd_file_parameter_value// /}"</t>
    </r>
    <r>
      <rPr>
        <sz val="11"/>
        <color rgb="FF006096"/>
        <rFont val="Roboto Condensed"/>
      </rPr>
      <t xml:space="preserve">
</t>
    </r>
    <r>
      <rPr>
        <sz val="11"/>
        <color rgb="FF006096"/>
        <rFont val="Roboto Condensed"/>
      </rPr>
      <t xml:space="preserve">            if grep -Piq "^\h*$l_systemd_parameter_value\b" &lt;&lt;&lt; "$l_systemd_file_parameter_value"; then</t>
    </r>
    <r>
      <rPr>
        <sz val="11"/>
        <color rgb="FF006096"/>
        <rFont val="Roboto Condensed"/>
      </rPr>
      <t xml:space="preserve">
</t>
    </r>
    <r>
      <rPr>
        <sz val="11"/>
        <color rgb="FF006096"/>
        <rFont val="Roboto Condensed"/>
      </rPr>
      <t xml:space="preserve">               l_output="$l_output\n - \"$l_systemd_parameter_name\" is correctly set to \"$l_systemd_file_parameter_value\" in \"$(printf '%s' "${A_out[@]}")\"\n"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incorrectly set to \"$l_systemd_file_parameter_value\" in \"$(printf '%s' "${A_out[@]}")\" and should have a value matching: \"$l_systemd_parameter_value\"\n"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&lt;(grep -Pio -- "^\h*$l_systemd_parameter_name\h*=\h*\H+" "${A_out[@]}")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\"$l_systemd_parameter_name\" is not set in an included file\n   ** Note: \"$l_systemd_parameter_name\" May be set in a file that's ignored by load procedure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IFS="=" read -r l_systemd_parameter_name l_systemd_parameter_value; do # Assess and check parameters</t>
    </r>
    <r>
      <rPr>
        <sz val="11"/>
        <color rgb="FF006096"/>
        <rFont val="Roboto Condensed"/>
      </rPr>
      <t xml:space="preserve">
</t>
    </r>
    <r>
      <rPr>
        <sz val="11"/>
        <color rgb="FF006096"/>
        <rFont val="Roboto Condensed"/>
      </rPr>
      <t xml:space="preserve">      l_systemd_parameter_name="${l_systemd_parameter_name// /}"</t>
    </r>
    <r>
      <rPr>
        <sz val="11"/>
        <color rgb="FF006096"/>
        <rFont val="Roboto Condensed"/>
      </rPr>
      <t xml:space="preserve">
</t>
    </r>
    <r>
      <rPr>
        <sz val="11"/>
        <color rgb="FF006096"/>
        <rFont val="Roboto Condensed"/>
      </rPr>
      <t xml:space="preserve">      l_systemd_parameter_value="${l_systemd_parameter_value// /}"</t>
    </r>
    <r>
      <rPr>
        <sz val="11"/>
        <color rgb="FF006096"/>
        <rFont val="Roboto Condensed"/>
      </rPr>
      <t xml:space="preserve">
</t>
    </r>
    <r>
      <rPr>
        <sz val="11"/>
        <color rgb="FF006096"/>
        <rFont val="Roboto Condensed"/>
      </rPr>
      <t xml:space="preserve">      config_file_parameter_chk</t>
    </r>
    <r>
      <rPr>
        <sz val="11"/>
        <color rgb="FF006096"/>
        <rFont val="Roboto Condensed"/>
      </rPr>
      <t xml:space="preserve">
</t>
    </r>
    <r>
      <rPr>
        <sz val="11"/>
        <color rgb="FF006096"/>
        <rFont val="Roboto Condensed"/>
      </rPr>
      <t xml:space="preserve">   done &lt; &lt;(printf '%s\n' "${a_parlist[@]}")</t>
    </r>
    <r>
      <rPr>
        <sz val="11"/>
        <color rgb="FF006096"/>
        <rFont val="Roboto Condensed"/>
      </rPr>
      <t xml:space="preserve">
</t>
    </r>
    <r>
      <rPr>
        <sz val="11"/>
        <color rgb="FF006096"/>
        <rFont val="Roboto Condensed"/>
      </rPr>
      <t xml:space="preserve">   if [ -z "$l_output2" ]; then # Provide output from checks</t>
    </r>
    <r>
      <rPr>
        <sz val="11"/>
        <color rgb="FF006096"/>
        <rFont val="Roboto Condensed"/>
      </rPr>
      <t xml:space="preserve">
</t>
    </r>
    <r>
      <rPr>
        <sz val="11"/>
        <color rgb="FF006096"/>
        <rFont val="Roboto Condensed"/>
      </rPr>
      <t xml:space="preserve">      echo -e "\n- Audit Result:\n  ** PASS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Reason(s) for audit failure:\n$l_output2"</t>
    </r>
    <r>
      <rPr>
        <sz val="11"/>
        <color rgb="FF006096"/>
        <rFont val="Roboto Condensed"/>
      </rPr>
      <t xml:space="preserve">
</t>
    </r>
    <r>
      <rPr>
        <sz val="11"/>
        <color rgb="FF006096"/>
        <rFont val="Roboto Condensed"/>
      </rPr>
      <t xml:space="preserve">      [ -n "$l_output" ] &amp;&amp; echo -e "\n- Correctly set:\n$l_output\n"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</si>
  <si>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systemd-journal-remote</t>
  </si>
  <si>
    <t>6.2.1.2.1</t>
  </si>
  <si>
    <r>
      <rPr>
        <sz val="11"/>
        <rFont val="Calibri"/>
      </rPr>
      <t>Ensure systemd-journal-remote is installed</t>
    </r>
  </si>
  <si>
    <r>
      <rPr>
        <sz val="11"/>
        <color rgb="FF000000"/>
        <rFont val="Calibri"/>
      </rPr>
      <t xml:space="preserve">Run the following command to install </t>
    </r>
    <r>
      <rPr>
        <b/>
        <sz val="11"/>
        <color rgb="FF000000"/>
        <rFont val="Calibri"/>
      </rPr>
      <t>systemd-journal-remote</t>
    </r>
    <r>
      <rPr>
        <sz val="11"/>
        <color rgb="FF000000"/>
        <rFont val="Calibri"/>
      </rPr>
      <t>:</t>
    </r>
    <r>
      <rPr>
        <sz val="11"/>
        <color rgb="FF000000"/>
        <rFont val="Calibri"/>
      </rPr>
      <t xml:space="preserve">
</t>
    </r>
    <r>
      <rPr>
        <sz val="11"/>
        <color rgb="FF006096"/>
        <rFont val="Roboto Condensed"/>
      </rPr>
      <t># apt install systemd-journal-remote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</si>
  <si>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send log events it gathers to a remote log host or to receive messages from remote hosts, thus enabling centralized log management.</t>
    </r>
  </si>
  <si>
    <r>
      <rPr>
        <sz val="11"/>
        <color rgb="FF000000"/>
        <rFont val="Calibri"/>
      </rPr>
      <t xml:space="preserve">Run the following command to verify </t>
    </r>
    <r>
      <rPr>
        <b/>
        <sz val="11"/>
        <color rgb="FF000000"/>
        <rFont val="Calibri"/>
      </rPr>
      <t>systemd-journal-remote</t>
    </r>
    <r>
      <rPr>
        <sz val="11"/>
        <color rgb="FF000000"/>
        <rFont val="Calibri"/>
      </rPr>
      <t xml:space="preserve"> is installed.</t>
    </r>
    <r>
      <rPr>
        <sz val="11"/>
        <color rgb="FF000000"/>
        <rFont val="Calibri"/>
      </rPr>
      <t xml:space="preserve">
</t>
    </r>
    <r>
      <rPr>
        <sz val="11"/>
        <color rgb="FF006096"/>
        <rFont val="Roboto Condensed"/>
      </rPr>
      <t># dpkg-query -s systemd-journal-remote &amp;&gt;/dev/null &amp;&amp; echo "systemd-journal-remote is installed"</t>
    </r>
    <r>
      <rPr>
        <sz val="11"/>
        <color rgb="FF006096"/>
        <rFont val="Roboto Condensed"/>
      </rPr>
      <t xml:space="preserve">
</t>
    </r>
    <r>
      <rPr>
        <sz val="11"/>
        <color rgb="FF006096"/>
        <rFont val="Roboto Condensed"/>
      </rPr>
      <t>systemd-journal-remote is installed</t>
    </r>
    <r>
      <rPr>
        <sz val="11"/>
        <color rgb="FF006096"/>
        <rFont val="Roboto Condensed"/>
      </rPr>
      <t xml:space="preserve">
</t>
    </r>
  </si>
  <si>
    <t>6.2.1.2.2</t>
  </si>
  <si>
    <r>
      <rPr>
        <sz val="11"/>
        <rFont val="Calibri"/>
      </rPr>
      <t>Ensure systemd-journal-remote authentication is configured</t>
    </r>
  </si>
  <si>
    <r>
      <rPr>
        <sz val="11"/>
        <color rgb="FF000000"/>
        <rFont val="Calibri"/>
      </rPr>
      <t xml:space="preserve">Edit the </t>
    </r>
    <r>
      <rPr>
        <b/>
        <sz val="11"/>
        <color rgb="FF000000"/>
        <rFont val="Calibri"/>
      </rPr>
      <t>/etc/systemd/journal-upload.conf</t>
    </r>
    <r>
      <rPr>
        <sz val="11"/>
        <color rgb="FF000000"/>
        <rFont val="Calibri"/>
      </rPr>
      <t xml:space="preserve"> file or a file in </t>
    </r>
    <r>
      <rPr>
        <b/>
        <sz val="11"/>
        <color rgb="FF000000"/>
        <rFont val="Calibri"/>
      </rPr>
      <t>/etc/systemd/journal-upload.conf.d</t>
    </r>
    <r>
      <rPr>
        <sz val="11"/>
        <color rgb="FF000000"/>
        <rFont val="Calibri"/>
      </rPr>
      <t xml:space="preserve"> ending in </t>
    </r>
    <r>
      <rPr>
        <b/>
        <sz val="11"/>
        <color rgb="FF000000"/>
        <rFont val="Calibri"/>
      </rPr>
      <t>.conf</t>
    </r>
    <r>
      <rPr>
        <sz val="11"/>
        <color rgb="FF000000"/>
        <rFont val="Calibri"/>
      </rPr>
      <t xml:space="preserve"> and ensure the following lines are set in the </t>
    </r>
    <r>
      <rPr>
        <b/>
        <sz val="11"/>
        <color rgb="FF000000"/>
        <rFont val="Calibri"/>
      </rPr>
      <t>[Upload]</t>
    </r>
    <r>
      <rPr>
        <sz val="11"/>
        <color rgb="FF000000"/>
        <rFont val="Calibri"/>
      </rPr>
      <t xml:space="preserve"> section per your environment:</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r>
      <rPr>
        <sz val="11"/>
        <color rgb="FF000000"/>
        <rFont val="Calibri"/>
      </rPr>
      <t xml:space="preserve">
</t>
    </r>
    <r>
      <rPr>
        <sz val="11"/>
        <color rgb="FF000000"/>
        <rFont val="Calibri"/>
      </rPr>
      <t>Restart the service:</t>
    </r>
    <r>
      <rPr>
        <sz val="11"/>
        <color rgb="FF000000"/>
        <rFont val="Calibri"/>
      </rPr>
      <t xml:space="preserve">
</t>
    </r>
    <r>
      <rPr>
        <sz val="11"/>
        <color rgb="FF006096"/>
        <rFont val="Roboto Condensed"/>
      </rPr>
      <t># systemctl restart systemd-journal-upload</t>
    </r>
    <r>
      <rPr>
        <sz val="11"/>
        <color rgb="FF006096"/>
        <rFont val="Roboto Condensed"/>
      </rPr>
      <t xml:space="preserve">
</t>
    </r>
  </si>
  <si>
    <r>
      <rPr>
        <sz val="11"/>
        <color rgb="FF000000"/>
        <rFont val="Calibri"/>
      </rPr>
      <t xml:space="preserve">Journald </t>
    </r>
    <r>
      <rPr>
        <b/>
        <sz val="11"/>
        <color rgb="FF000000"/>
        <rFont val="Calibri"/>
      </rPr>
      <t>systemd-journal-upload</t>
    </r>
    <r>
      <rPr>
        <sz val="11"/>
        <color rgb="FF000000"/>
        <rFont val="Calibri"/>
      </rPr>
      <t xml:space="preserve"> supports the ability to send log events it gathers to a remote log host.</t>
    </r>
  </si>
  <si>
    <r>
      <rPr>
        <sz val="11"/>
        <color rgb="FF000000"/>
        <rFont val="Calibri"/>
      </rPr>
      <t xml:space="preserve">Run the following command to verify </t>
    </r>
    <r>
      <rPr>
        <b/>
        <sz val="11"/>
        <color rgb="FF000000"/>
        <rFont val="Calibri"/>
      </rPr>
      <t>systemd-journal-upload</t>
    </r>
    <r>
      <rPr>
        <sz val="11"/>
        <color rgb="FF000000"/>
        <rFont val="Calibri"/>
      </rPr>
      <t xml:space="preserve"> authentication is configured:</t>
    </r>
    <r>
      <rPr>
        <sz val="11"/>
        <color rgb="FF000000"/>
        <rFont val="Calibri"/>
      </rPr>
      <t xml:space="preserve">
</t>
    </r>
    <r>
      <rPr>
        <sz val="11"/>
        <color rgb="FF006096"/>
        <rFont val="Roboto Condensed"/>
      </rPr>
      <t># grep -P "^ *URL=|^ *ServerKeyFile=|^ *ServerCertificateFile=|^ *TrustedCertificateFile=" /etc/systemd/journal-upload.conf</t>
    </r>
    <r>
      <rPr>
        <sz val="11"/>
        <color rgb="FF006096"/>
        <rFont val="Roboto Condensed"/>
      </rPr>
      <t xml:space="preserve">
</t>
    </r>
    <r>
      <rPr>
        <sz val="11"/>
        <color rgb="FF000000"/>
        <rFont val="Calibri"/>
      </rPr>
      <t xml:space="preserve">
</t>
    </r>
    <r>
      <rPr>
        <sz val="11"/>
        <color rgb="FF000000"/>
        <rFont val="Calibri"/>
      </rPr>
      <t>Verify the output matches per your environments certificate locations and the URL of the log server:</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[Upload]</t>
    </r>
    <r>
      <rPr>
        <sz val="11"/>
        <color rgb="FF006096"/>
        <rFont val="Roboto Condensed"/>
      </rPr>
      <t xml:space="preserve">
</t>
    </r>
    <r>
      <rPr>
        <sz val="11"/>
        <color rgb="FF006096"/>
        <rFont val="Roboto Condensed"/>
      </rPr>
      <t>URL=192.168.50.42</t>
    </r>
    <r>
      <rPr>
        <sz val="11"/>
        <color rgb="FF006096"/>
        <rFont val="Roboto Condensed"/>
      </rPr>
      <t xml:space="preserve">
</t>
    </r>
    <r>
      <rPr>
        <sz val="11"/>
        <color rgb="FF006096"/>
        <rFont val="Roboto Condensed"/>
      </rPr>
      <t>ServerKeyFile=/etc/ssl/private/journal-upload.pem</t>
    </r>
    <r>
      <rPr>
        <sz val="11"/>
        <color rgb="FF006096"/>
        <rFont val="Roboto Condensed"/>
      </rPr>
      <t xml:space="preserve">
</t>
    </r>
    <r>
      <rPr>
        <sz val="11"/>
        <color rgb="FF006096"/>
        <rFont val="Roboto Condensed"/>
      </rPr>
      <t>ServerCertificateFile=/etc/ssl/certs/journal-upload.pem</t>
    </r>
    <r>
      <rPr>
        <sz val="11"/>
        <color rgb="FF006096"/>
        <rFont val="Roboto Condensed"/>
      </rPr>
      <t xml:space="preserve">
</t>
    </r>
    <r>
      <rPr>
        <sz val="11"/>
        <color rgb="FF006096"/>
        <rFont val="Roboto Condensed"/>
      </rPr>
      <t>TrustedCertificateFile=/etc/ssl/ca/trusted.pem</t>
    </r>
    <r>
      <rPr>
        <sz val="11"/>
        <color rgb="FF006096"/>
        <rFont val="Roboto Condensed"/>
      </rPr>
      <t xml:space="preserve">
</t>
    </r>
  </si>
  <si>
    <t>6.2.1.2.3</t>
  </si>
  <si>
    <r>
      <rPr>
        <sz val="11"/>
        <rFont val="Calibri"/>
      </rPr>
      <t>Ensure systemd-journal-upload is enabled and active</t>
    </r>
  </si>
  <si>
    <r>
      <rPr>
        <sz val="11"/>
        <color rgb="FF000000"/>
        <rFont val="Calibri"/>
      </rPr>
      <t xml:space="preserve">Run the following commands to unmask, enable and start </t>
    </r>
    <r>
      <rPr>
        <b/>
        <sz val="11"/>
        <color rgb="FF000000"/>
        <rFont val="Calibri"/>
      </rPr>
      <t>systemd-journal-upload</t>
    </r>
    <r>
      <rPr>
        <sz val="11"/>
        <color rgb="FF000000"/>
        <rFont val="Calibri"/>
      </rPr>
      <t>:</t>
    </r>
    <r>
      <rPr>
        <sz val="11"/>
        <color rgb="FF000000"/>
        <rFont val="Calibri"/>
      </rPr>
      <t xml:space="preserve">
</t>
    </r>
    <r>
      <rPr>
        <sz val="11"/>
        <color rgb="FF006096"/>
        <rFont val="Roboto Condensed"/>
      </rPr>
      <t># systemctl unmask systemd-journal-upload.service</t>
    </r>
    <r>
      <rPr>
        <sz val="11"/>
        <color rgb="FF006096"/>
        <rFont val="Roboto Condensed"/>
      </rPr>
      <t xml:space="preserve">
</t>
    </r>
    <r>
      <rPr>
        <sz val="11"/>
        <color rgb="FF006096"/>
        <rFont val="Roboto Condensed"/>
      </rPr>
      <t># systemctl --now enable systemd-journal-upload.service</t>
    </r>
    <r>
      <rPr>
        <sz val="11"/>
        <color rgb="FF006096"/>
        <rFont val="Roboto Condensed"/>
      </rPr>
      <t xml:space="preserve">
</t>
    </r>
  </si>
  <si>
    <r>
      <rPr>
        <sz val="11"/>
        <color rgb="FF000000"/>
        <rFont val="Calibri"/>
      </rPr>
      <t xml:space="preserve">Run the following command to verify </t>
    </r>
    <r>
      <rPr>
        <b/>
        <sz val="11"/>
        <color rgb="FF000000"/>
        <rFont val="Calibri"/>
      </rPr>
      <t>systemd-journal-upload</t>
    </r>
    <r>
      <rPr>
        <sz val="11"/>
        <color rgb="FF000000"/>
        <rFont val="Calibri"/>
      </rPr>
      <t xml:space="preserve"> is enabled.</t>
    </r>
    <r>
      <rPr>
        <sz val="11"/>
        <color rgb="FF000000"/>
        <rFont val="Calibri"/>
      </rPr>
      <t xml:space="preserve">
</t>
    </r>
    <r>
      <rPr>
        <sz val="11"/>
        <color rgb="FF006096"/>
        <rFont val="Roboto Condensed"/>
      </rPr>
      <t># systemctl is-enabled systemd-journal-upload.service</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systemd-journal-upload</t>
    </r>
    <r>
      <rPr>
        <sz val="11"/>
        <color rgb="FF000000"/>
        <rFont val="Calibri"/>
      </rPr>
      <t xml:space="preserve"> is active:</t>
    </r>
    <r>
      <rPr>
        <sz val="11"/>
        <color rgb="FF000000"/>
        <rFont val="Calibri"/>
      </rPr>
      <t xml:space="preserve">
</t>
    </r>
    <r>
      <rPr>
        <sz val="11"/>
        <color rgb="FF006096"/>
        <rFont val="Roboto Condensed"/>
      </rPr>
      <t># systemctl is-active systemd-journal-upload.service</t>
    </r>
    <r>
      <rPr>
        <sz val="11"/>
        <color rgb="FF006096"/>
        <rFont val="Roboto Condensed"/>
      </rPr>
      <t xml:space="preserve">
</t>
    </r>
    <r>
      <rPr>
        <sz val="11"/>
        <color rgb="FF006096"/>
        <rFont val="Roboto Condensed"/>
      </rPr>
      <t>active</t>
    </r>
    <r>
      <rPr>
        <sz val="11"/>
        <color rgb="FF006096"/>
        <rFont val="Roboto Condensed"/>
      </rPr>
      <t xml:space="preserve">
</t>
    </r>
  </si>
  <si>
    <t>6.2.1.2.4</t>
  </si>
  <si>
    <r>
      <rPr>
        <sz val="11"/>
        <rFont val="Calibri"/>
      </rPr>
      <t>Ensure systemd-journal-remote service is not in use</t>
    </r>
  </si>
  <si>
    <r>
      <rPr>
        <sz val="11"/>
        <color rgb="FF000000"/>
        <rFont val="Calibri"/>
      </rPr>
      <t xml:space="preserve">Run the following commands to stop and mask </t>
    </r>
    <r>
      <rPr>
        <b/>
        <sz val="11"/>
        <color rgb="FF000000"/>
        <rFont val="Calibri"/>
      </rPr>
      <t>systemd-journal-remote.socket</t>
    </r>
    <r>
      <rPr>
        <sz val="11"/>
        <color rgb="FF000000"/>
        <rFont val="Calibri"/>
      </rPr>
      <t xml:space="preserve"> and systemd-journal-remote.service:</t>
    </r>
    <r>
      <rPr>
        <sz val="11"/>
        <color rgb="FF000000"/>
        <rFont val="Calibri"/>
      </rPr>
      <t xml:space="preserve">
</t>
    </r>
    <r>
      <rPr>
        <sz val="11"/>
        <color rgb="FF006096"/>
        <rFont val="Roboto Condensed"/>
      </rPr>
      <t># systemctl stop systemd-journal-remote.socket systemd-journal-remote.service</t>
    </r>
    <r>
      <rPr>
        <sz val="11"/>
        <color rgb="FF006096"/>
        <rFont val="Roboto Condensed"/>
      </rPr>
      <t xml:space="preserve">
</t>
    </r>
    <r>
      <rPr>
        <sz val="11"/>
        <color rgb="FF006096"/>
        <rFont val="Roboto Condensed"/>
      </rPr>
      <t># systemctl mask systemd-journal-remote.socket systemd-journal-remote.service</t>
    </r>
    <r>
      <rPr>
        <sz val="11"/>
        <color rgb="FF006096"/>
        <rFont val="Roboto Condensed"/>
      </rPr>
      <t xml:space="preserve">
</t>
    </r>
  </si>
  <si>
    <r>
      <rPr>
        <sz val="11"/>
        <color rgb="FF000000"/>
        <rFont val="Calibri"/>
      </rPr>
      <t xml:space="preserve">Journald </t>
    </r>
    <r>
      <rPr>
        <b/>
        <sz val="11"/>
        <color rgb="FF000000"/>
        <rFont val="Calibri"/>
      </rPr>
      <t>systemd-journal-remote</t>
    </r>
    <r>
      <rPr>
        <sz val="11"/>
        <color rgb="FF000000"/>
        <rFont val="Calibri"/>
      </rPr>
      <t xml:space="preserve"> supports the ability to receive messages from remote hosts, thus acting as a log server. Clients should not receive data from other hosts.</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The same package, </t>
    </r>
    <r>
      <rPr>
        <b/>
        <sz val="11"/>
        <color rgb="FF000000"/>
        <rFont val="Calibri"/>
      </rPr>
      <t>systemd-journal-remote</t>
    </r>
    <r>
      <rPr>
        <sz val="11"/>
        <color rgb="FF000000"/>
        <rFont val="Calibri"/>
      </rPr>
      <t>, is used for both sending logs to remote hosts and receiving incoming logs.</t>
    </r>
    <r>
      <rPr>
        <sz val="11"/>
        <color rgb="FF000000"/>
        <rFont val="Calibri"/>
      </rPr>
      <t xml:space="preserve">
</t>
    </r>
    <r>
      <rPr>
        <sz val="11"/>
        <color rgb="FF000000"/>
        <rFont val="Calibri"/>
      </rPr>
      <t xml:space="preserve">- With regards to receiving logs, there are two services;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t>
    </r>
  </si>
  <si>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enabled:</t>
    </r>
    <r>
      <rPr>
        <sz val="11"/>
        <color rgb="FF000000"/>
        <rFont val="Calibri"/>
      </rPr>
      <t xml:space="preserve">
</t>
    </r>
    <r>
      <rPr>
        <sz val="11"/>
        <color rgb="FF006096"/>
        <rFont val="Roboto Condensed"/>
      </rPr>
      <t># systemctl is-enabled systemd-journal-remote.socket systemd-journal-remote.service | grep -P -- '^enabled'</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systemd-journal-remote.socket</t>
    </r>
    <r>
      <rPr>
        <sz val="11"/>
        <color rgb="FF000000"/>
        <rFont val="Calibri"/>
      </rPr>
      <t xml:space="preserve"> and </t>
    </r>
    <r>
      <rPr>
        <b/>
        <sz val="11"/>
        <color rgb="FF000000"/>
        <rFont val="Calibri"/>
      </rPr>
      <t>systemd-journal-remote.service</t>
    </r>
    <r>
      <rPr>
        <sz val="11"/>
        <color rgb="FF000000"/>
        <rFont val="Calibri"/>
      </rPr>
      <t xml:space="preserve"> are not active:</t>
    </r>
    <r>
      <rPr>
        <sz val="11"/>
        <color rgb="FF000000"/>
        <rFont val="Calibri"/>
      </rPr>
      <t xml:space="preserve">
</t>
    </r>
    <r>
      <rPr>
        <sz val="11"/>
        <color rgb="FF006096"/>
        <rFont val="Roboto Condensed"/>
      </rPr>
      <t># systemctl is-active systemd-journal-remote.socket systemd-journal-remote.service | grep -P -- '^active'</t>
    </r>
    <r>
      <rPr>
        <sz val="11"/>
        <color rgb="FF006096"/>
        <rFont val="Roboto Condensed"/>
      </rPr>
      <t xml:space="preserve">
</t>
    </r>
    <r>
      <rPr>
        <sz val="11"/>
        <color rgb="FF006096"/>
        <rFont val="Roboto Condensed"/>
      </rPr>
      <t>Nothing should be returned</t>
    </r>
    <r>
      <rPr>
        <sz val="11"/>
        <color rgb="FF006096"/>
        <rFont val="Roboto Condensed"/>
      </rPr>
      <t xml:space="preserve">
</t>
    </r>
  </si>
  <si>
    <t>Configure Logfiles</t>
  </si>
  <si>
    <t>6.2.2.1</t>
  </si>
  <si>
    <r>
      <rPr>
        <sz val="11"/>
        <rFont val="Calibri"/>
      </rPr>
      <t>Ensure access to all logfiles has been configured</t>
    </r>
  </si>
  <si>
    <r>
      <rPr>
        <sz val="11"/>
        <color rgb="FF000000"/>
        <rFont val="Calibri"/>
      </rPr>
      <t xml:space="preserve">Run the following script to update permissions and ownership on files in </t>
    </r>
    <r>
      <rPr>
        <b/>
        <sz val="11"/>
        <color rgb="FF000000"/>
        <rFont val="Calibri"/>
      </rPr>
      <t>/var/log</t>
    </r>
    <r>
      <rPr>
        <sz val="11"/>
        <color rgb="FF000000"/>
        <rFont val="Calibri"/>
      </rPr>
      <t>.</t>
    </r>
    <r>
      <rPr>
        <sz val="11"/>
        <color rgb="FF000000"/>
        <rFont val="Calibri"/>
      </rPr>
      <t xml:space="preserve">
</t>
    </r>
    <r>
      <rPr>
        <sz val="11"/>
        <color rgb="FF000000"/>
        <rFont val="Calibri"/>
      </rPr>
      <t>Although the script is not destructive, ensure that the output of the audit procedure is captured in the event that the remediation causes issues.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l_op2="" l_output2=""</t>
    </r>
    <r>
      <rPr>
        <sz val="11"/>
        <color rgb="FF006096"/>
        <rFont val="Roboto Condensed"/>
      </rPr>
      <t xml:space="preserve">
</t>
    </r>
    <r>
      <rPr>
        <sz val="11"/>
        <color rgb="FF006096"/>
        <rFont val="Roboto Condensed"/>
      </rPr>
      <t xml:space="preserve">   l_uidmin="$(awk '/^\s*UID_MIN/{print $2}' /etc/login.defs)"</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l_op2=""</t>
    </r>
    <r>
      <rPr>
        <sz val="11"/>
        <color rgb="FF006096"/>
        <rFont val="Roboto Condensed"/>
      </rPr>
      <t xml:space="preserve">
</t>
    </r>
    <r>
      <rPr>
        <sz val="11"/>
        <color rgb="FF006096"/>
        <rFont val="Roboto Condensed"/>
      </rPr>
      <t xml:space="preserve">      l_fuser="root"</t>
    </r>
    <r>
      <rPr>
        <sz val="11"/>
        <color rgb="FF006096"/>
        <rFont val="Roboto Condensed"/>
      </rPr>
      <t xml:space="preserve">
</t>
    </r>
    <r>
      <rPr>
        <sz val="11"/>
        <color rgb="FF006096"/>
        <rFont val="Roboto Condensed"/>
      </rPr>
      <t xml:space="preserve">      l_fgroup="root"</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l_op2="$l_op2\n  - Mode: \"$l_mode\" should be \"$maxperm\" or more restrictive\n   - Removing excess permissions"</t>
    </r>
    <r>
      <rPr>
        <sz val="11"/>
        <color rgb="FF006096"/>
        <rFont val="Roboto Condensed"/>
      </rPr>
      <t xml:space="preserve">
</t>
    </r>
    <r>
      <rPr>
        <sz val="11"/>
        <color rgb="FF006096"/>
        <rFont val="Roboto Condensed"/>
      </rPr>
      <t xml:space="preserve">         chmod "$l_rperms"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l_op2="$l_op2\n  - Owned by: \"$l_user\" and should be owned by \"${l_auser//|/ or }\"\n   - Changing ownership to: \"$l_fuser\""</t>
    </r>
    <r>
      <rPr>
        <sz val="11"/>
        <color rgb="FF006096"/>
        <rFont val="Roboto Condensed"/>
      </rPr>
      <t xml:space="preserve">
</t>
    </r>
    <r>
      <rPr>
        <sz val="11"/>
        <color rgb="FF006096"/>
        <rFont val="Roboto Condensed"/>
      </rPr>
      <t xml:space="preserve">         chown "$l_fuser"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l_op2="$l_op2\n  - Group owned by: \"$l_group\" and should be group owned by \"${l_agroup//|/ or }\"\n   - Changing group ownership to: \"$l_fgroup\""</t>
    </r>
    <r>
      <rPr>
        <sz val="11"/>
        <color rgb="FF006096"/>
        <rFont val="Roboto Condensed"/>
      </rPr>
      <t xml:space="preserve">
</t>
    </r>
    <r>
      <rPr>
        <sz val="11"/>
        <color rgb="FF006096"/>
        <rFont val="Roboto Condensed"/>
      </rPr>
      <t xml:space="preserve">         chgrp "$l_fgroup" "$l_fname"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"$l_op2" ] &amp;&amp; l_output2="$l_output2\n - File: \"$l_fname\" is:$l_op2\n"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a_file &amp;&amp; a_file=() # clear and initialize array</t>
    </r>
    <r>
      <rPr>
        <sz val="11"/>
        <color rgb="FF006096"/>
        <rFont val="Roboto Condensed"/>
      </rPr>
      <t xml:space="preserve">
</t>
    </r>
    <r>
      <rPr>
        <sz val="11"/>
        <color rgb="FF006096"/>
        <rFont val="Roboto Condensed"/>
      </rPr>
      <t xml:space="preserve">   # Loop to create array with stat of files that could possibly fail one of the audits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a_file+=("$(stat -Lc '%n^%#a^%U^%u^%G^%g'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while IFS="^" read -r l_fname l_mode l_user l_uid l_group l_gid; do</t>
    </r>
    <r>
      <rPr>
        <sz val="11"/>
        <color rgb="FF006096"/>
        <rFont val="Roboto Condensed"/>
      </rPr>
      <t xml:space="preserve">
</t>
    </r>
    <r>
      <rPr>
        <sz val="11"/>
        <color rgb="FF006096"/>
        <rFont val="Roboto Condensed"/>
      </rPr>
      <t xml:space="preserve">      l_bname="$(basename "$l_fname")"</t>
    </r>
    <r>
      <rPr>
        <sz val="11"/>
        <color rgb="FF006096"/>
        <rFont val="Roboto Condensed"/>
      </rPr>
      <t xml:space="preserve">
</t>
    </r>
    <r>
      <rPr>
        <sz val="11"/>
        <color rgb="FF006096"/>
        <rFont val="Roboto Condensed"/>
      </rPr>
      <t xml:space="preserve">      case "$l_bname"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l_rperms="ug-x,o-wx"</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l_agroup="(root|utmp)"</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l_rperms="ug-x,o-rwx"</t>
    </r>
    <r>
      <rPr>
        <sz val="11"/>
        <color rgb="FF006096"/>
        <rFont val="Roboto Condensed"/>
      </rPr>
      <t xml:space="preserve">
</t>
    </r>
    <r>
      <rPr>
        <sz val="11"/>
        <color rgb="FF006096"/>
        <rFont val="Roboto Condensed"/>
      </rPr>
      <t xml:space="preserve">            l_auser="(root|SSSD)"</t>
    </r>
    <r>
      <rPr>
        <sz val="11"/>
        <color rgb="FF006096"/>
        <rFont val="Roboto Condensed"/>
      </rPr>
      <t xml:space="preserve">
</t>
    </r>
    <r>
      <rPr>
        <sz val="11"/>
        <color rgb="FF006096"/>
        <rFont val="Roboto Condensed"/>
      </rPr>
      <t xml:space="preserve">            l_agroup="(root|SSSD)"</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l_rperms="ug-x,o-rwx"</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l_agroup="(root|gdm|gdm3)"</t>
    </r>
    <r>
      <rPr>
        <sz val="11"/>
        <color rgb="FF006096"/>
        <rFont val="Roboto Condensed"/>
      </rPr>
      <t xml:space="preserve">
</t>
    </r>
    <r>
      <rPr>
        <sz val="11"/>
        <color rgb="FF006096"/>
        <rFont val="Roboto Condensed"/>
      </rPr>
      <t xml:space="preserve">            file_test_fix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l_agroup="(root|systemd-journal)"       </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l_rperms="u-x,g-wx,o-rwx"</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if [ "$l_uid" -lt "$l_uidmin" ] &amp;&amp; [ -z "$(awk -v grp="$l_group" -F: '$1==grp {print $4}' /etc/group)" ]; then</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l_auser="(root|syslog|$l_user)"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l_tst=""</t>
    </r>
    <r>
      <rPr>
        <sz val="11"/>
        <color rgb="FF006096"/>
        <rFont val="Roboto Condensed"/>
      </rPr>
      <t xml:space="preserve">
</t>
    </r>
    <r>
      <rPr>
        <sz val="11"/>
        <color rgb="FF006096"/>
        <rFont val="Roboto Condensed"/>
      </rPr>
      <t xml:space="preserve">                  while l_out3="" read -r l_duid; do</t>
    </r>
    <r>
      <rPr>
        <sz val="11"/>
        <color rgb="FF006096"/>
        <rFont val="Roboto Condensed"/>
      </rPr>
      <t xml:space="preserve">
</t>
    </r>
    <r>
      <rPr>
        <sz val="11"/>
        <color rgb="FF006096"/>
        <rFont val="Roboto Condensed"/>
      </rPr>
      <t xml:space="preserve">                     [ "$l_duid" -ge "$l_uidmin" ] &amp;&amp; l_tst=failed</t>
    </r>
    <r>
      <rPr>
        <sz val="11"/>
        <color rgb="FF006096"/>
        <rFont val="Roboto Condensed"/>
      </rPr>
      <t xml:space="preserve">
</t>
    </r>
    <r>
      <rPr>
        <sz val="11"/>
        <color rgb="FF006096"/>
        <rFont val="Roboto Condensed"/>
      </rPr>
      <t xml:space="preserve">                  done &lt;&lt;&lt; "$(awk -F: '$4=='"$l_gid"' {print $3}' /etc/passwd)"</t>
    </r>
    <r>
      <rPr>
        <sz val="11"/>
        <color rgb="FF006096"/>
        <rFont val="Roboto Condensed"/>
      </rPr>
      <t xml:space="preserve">
</t>
    </r>
    <r>
      <rPr>
        <sz val="11"/>
        <color rgb="FF006096"/>
        <rFont val="Roboto Condensed"/>
      </rPr>
      <t xml:space="preserve">                  [ "$l_tst" != "failed" ]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file_test_fix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"$(printf '%s\n' "${a_file[@]}")"</t>
    </r>
    <r>
      <rPr>
        <sz val="11"/>
        <color rgb="FF006096"/>
        <rFont val="Roboto Condensed"/>
      </rPr>
      <t xml:space="preserve">
</t>
    </r>
    <r>
      <rPr>
        <sz val="11"/>
        <color rgb="FF006096"/>
        <rFont val="Roboto Condensed"/>
      </rPr>
      <t xml:space="preserve">   unset a_file # Clear array</t>
    </r>
    <r>
      <rPr>
        <sz val="11"/>
        <color rgb="FF006096"/>
        <rFont val="Roboto Condensed"/>
      </rPr>
      <t xml:space="preserve">
</t>
    </r>
    <r>
      <rPr>
        <sz val="11"/>
        <color rgb="FF006096"/>
        <rFont val="Roboto Condensed"/>
      </rPr>
      <t xml:space="preserve">   # If all files passed, then we report no changes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 All files in \"/var/log/\" have appropriate permissions and ownership\n  - No changes required\n"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print report of changes</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may also need to change the configuration for your logging software or services for any logs that had incorrect permissions.</t>
    </r>
    <r>
      <rPr>
        <sz val="11"/>
        <color rgb="FF000000"/>
        <rFont val="Calibri"/>
      </rPr>
      <t xml:space="preserve">
</t>
    </r>
    <r>
      <rPr>
        <sz val="11"/>
        <color rgb="FF000000"/>
        <rFont val="Calibri"/>
      </rPr>
      <t>If there are services that log to other locations, ensure that those log files have the appropriate permissions.</t>
    </r>
  </si>
  <si>
    <r>
      <rPr>
        <sz val="11"/>
        <color rgb="FF000000"/>
        <rFont val="Calibri"/>
      </rPr>
      <t>Log files contain information from many services on the the local system, or in the event of a centralized log server, others systems logs as well.</t>
    </r>
    <r>
      <rPr>
        <sz val="11"/>
        <color rgb="FF000000"/>
        <rFont val="Calibri"/>
      </rPr>
      <t xml:space="preserve">
</t>
    </r>
    <r>
      <rPr>
        <sz val="11"/>
        <color rgb="FF000000"/>
        <rFont val="Calibri"/>
      </rPr>
      <t xml:space="preserve">In general log files are found in </t>
    </r>
    <r>
      <rPr>
        <b/>
        <sz val="11"/>
        <color rgb="FF000000"/>
        <rFont val="Calibri"/>
      </rPr>
      <t>/var/log/</t>
    </r>
    <r>
      <rPr>
        <sz val="11"/>
        <color rgb="FF000000"/>
        <rFont val="Calibri"/>
      </rPr>
      <t>, although application can be configured to store logs elsewhere. Should your application store logs in another, ensure to run the same test on that location.</t>
    </r>
  </si>
  <si>
    <r>
      <rPr>
        <sz val="11"/>
        <color rgb="FF000000"/>
        <rFont val="Calibri"/>
      </rPr>
      <t xml:space="preserve">Run the following script to verify that files in </t>
    </r>
    <r>
      <rPr>
        <b/>
        <sz val="11"/>
        <color rgb="FF000000"/>
        <rFont val="Calibri"/>
      </rPr>
      <t>/var/log/</t>
    </r>
    <r>
      <rPr>
        <sz val="11"/>
        <color rgb="FF000000"/>
        <rFont val="Calibri"/>
      </rPr>
      <t xml:space="preserve"> have appropriate permissions and ownership:</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l_op2="" l_output2=""</t>
    </r>
    <r>
      <rPr>
        <sz val="11"/>
        <color rgb="FF006096"/>
        <rFont val="Roboto Condensed"/>
      </rPr>
      <t xml:space="preserve">
</t>
    </r>
    <r>
      <rPr>
        <sz val="11"/>
        <color rgb="FF006096"/>
        <rFont val="Roboto Condensed"/>
      </rPr>
      <t xml:space="preserve">   l_uidmin="$(awk '/^\s*UID_MIN/{print $2}' /etc/login.defs)"</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l_op2=""</t>
    </r>
    <r>
      <rPr>
        <sz val="11"/>
        <color rgb="FF006096"/>
        <rFont val="Roboto Condensed"/>
      </rPr>
      <t xml:space="preserve">
</t>
    </r>
    <r>
      <rPr>
        <sz val="11"/>
        <color rgb="FF006096"/>
        <rFont val="Roboto Condensed"/>
      </rPr>
      <t xml:space="preserve">      if [ $(( $l_mode &amp; $perm_mask )) -gt 0 ]; then</t>
    </r>
    <r>
      <rPr>
        <sz val="11"/>
        <color rgb="FF006096"/>
        <rFont val="Roboto Condensed"/>
      </rPr>
      <t xml:space="preserve">
</t>
    </r>
    <r>
      <rPr>
        <sz val="11"/>
        <color rgb="FF006096"/>
        <rFont val="Roboto Condensed"/>
      </rPr>
      <t xml:space="preserve">         l_op2="$l_op2\n  - Mode: \"$l_mode\" should be \"$maxperm\"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l_op2="$l_op2\n  - Owned by: \"$l_user\" and should be owned by \"${l_auser//|/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l_op2="$l_op2\n  - Group owned by: \"$l_group\" and should be group owned by \"${l_agroup//|/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"$l_op2" ] &amp;&amp; l_output2="$l_output2\n - File: \"$l_fname\" is:$l_op2\n"</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unset a_file &amp;&amp; a_file=() # clear and initialize array</t>
    </r>
    <r>
      <rPr>
        <sz val="11"/>
        <color rgb="FF006096"/>
        <rFont val="Roboto Condensed"/>
      </rPr>
      <t xml:space="preserve">
</t>
    </r>
    <r>
      <rPr>
        <sz val="11"/>
        <color rgb="FF006096"/>
        <rFont val="Roboto Condensed"/>
      </rPr>
      <t xml:space="preserve">   # Loop to create array with stat of files that could possibly fail one of the audits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a_file+=("$(stat -Lc '%n^%#a^%U^%u^%G^%g' "$l_file")")</t>
    </r>
    <r>
      <rPr>
        <sz val="11"/>
        <color rgb="FF006096"/>
        <rFont val="Roboto Condensed"/>
      </rPr>
      <t xml:space="preserve">
</t>
    </r>
    <r>
      <rPr>
        <sz val="11"/>
        <color rgb="FF006096"/>
        <rFont val="Roboto Condensed"/>
      </rPr>
      <t xml:space="preserve">   done &lt; &lt;(find -L /var/log -type f \( -perm /0137 -o ! -user root -o ! -group root \) -print0)</t>
    </r>
    <r>
      <rPr>
        <sz val="11"/>
        <color rgb="FF006096"/>
        <rFont val="Roboto Condensed"/>
      </rPr>
      <t xml:space="preserve">
</t>
    </r>
    <r>
      <rPr>
        <sz val="11"/>
        <color rgb="FF006096"/>
        <rFont val="Roboto Condensed"/>
      </rPr>
      <t xml:space="preserve">   while IFS="^" read -r l_fname l_mode l_user l_uid l_group l_gid; do</t>
    </r>
    <r>
      <rPr>
        <sz val="11"/>
        <color rgb="FF006096"/>
        <rFont val="Roboto Condensed"/>
      </rPr>
      <t xml:space="preserve">
</t>
    </r>
    <r>
      <rPr>
        <sz val="11"/>
        <color rgb="FF006096"/>
        <rFont val="Roboto Condensed"/>
      </rPr>
      <t xml:space="preserve">      l_bname="$(basename "$l_fname")"</t>
    </r>
    <r>
      <rPr>
        <sz val="11"/>
        <color rgb="FF006096"/>
        <rFont val="Roboto Condensed"/>
      </rPr>
      <t xml:space="preserve">
</t>
    </r>
    <r>
      <rPr>
        <sz val="11"/>
        <color rgb="FF006096"/>
        <rFont val="Roboto Condensed"/>
      </rPr>
      <t xml:space="preserve">      case "$l_bname" in</t>
    </r>
    <r>
      <rPr>
        <sz val="11"/>
        <color rgb="FF006096"/>
        <rFont val="Roboto Condensed"/>
      </rPr>
      <t xml:space="preserve">
</t>
    </r>
    <r>
      <rPr>
        <sz val="11"/>
        <color rgb="FF006096"/>
        <rFont val="Roboto Condensed"/>
      </rPr>
      <t xml:space="preserve">         lastlog | lastlog.* | wtmp | wtmp.* | wtmp-* | btmp | btmp.* | btmp-* | README)</t>
    </r>
    <r>
      <rPr>
        <sz val="11"/>
        <color rgb="FF006096"/>
        <rFont val="Roboto Condensed"/>
      </rPr>
      <t xml:space="preserve">
</t>
    </r>
    <r>
      <rPr>
        <sz val="11"/>
        <color rgb="FF006096"/>
        <rFont val="Roboto Condensed"/>
      </rPr>
      <t xml:space="preserve">            perm_mask='0113'</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l_agroup="(root|utmp)"</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secure | auth.log | syslog | messages)</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SSSD | sssd)</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l_auser="(root|SSSD)"</t>
    </r>
    <r>
      <rPr>
        <sz val="11"/>
        <color rgb="FF006096"/>
        <rFont val="Roboto Condensed"/>
      </rPr>
      <t xml:space="preserve">
</t>
    </r>
    <r>
      <rPr>
        <sz val="11"/>
        <color rgb="FF006096"/>
        <rFont val="Roboto Condensed"/>
      </rPr>
      <t xml:space="preserve">            l_agroup="(root|SSSD)"</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gdm | gdm3)</t>
    </r>
    <r>
      <rPr>
        <sz val="11"/>
        <color rgb="FF006096"/>
        <rFont val="Roboto Condensed"/>
      </rPr>
      <t xml:space="preserve">
</t>
    </r>
    <r>
      <rPr>
        <sz val="11"/>
        <color rgb="FF006096"/>
        <rFont val="Roboto Condensed"/>
      </rPr>
      <t xml:space="preserve">            perm_mask='0117'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l_agroup="(root|gdm|gdm3)"</t>
    </r>
    <r>
      <rPr>
        <sz val="11"/>
        <color rgb="FF006096"/>
        <rFont val="Roboto Condensed"/>
      </rPr>
      <t xml:space="preserve">
</t>
    </r>
    <r>
      <rPr>
        <sz val="11"/>
        <color rgb="FF006096"/>
        <rFont val="Roboto Condensed"/>
      </rPr>
      <t xml:space="preserve">            file_test_chk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*.journal | *.journal~)</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t>
    </r>
    <r>
      <rPr>
        <sz val="11"/>
        <color rgb="FF006096"/>
        <rFont val="Roboto Condensed"/>
      </rPr>
      <t xml:space="preserve">
</t>
    </r>
    <r>
      <rPr>
        <sz val="11"/>
        <color rgb="FF006096"/>
        <rFont val="Roboto Condensed"/>
      </rPr>
      <t xml:space="preserve">            l_agroup="(root|systemd-journal)"</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perm_mask='0137'</t>
    </r>
    <r>
      <rPr>
        <sz val="11"/>
        <color rgb="FF006096"/>
        <rFont val="Roboto Condensed"/>
      </rPr>
      <t xml:space="preserve">
</t>
    </r>
    <r>
      <rPr>
        <sz val="11"/>
        <color rgb="FF006096"/>
        <rFont val="Roboto Condensed"/>
      </rPr>
      <t xml:space="preserve">            maxperm="$( printf '%o' $(( 0777 &amp; ~$perm_mask)) )"</t>
    </r>
    <r>
      <rPr>
        <sz val="11"/>
        <color rgb="FF006096"/>
        <rFont val="Roboto Condensed"/>
      </rPr>
      <t xml:space="preserve">
</t>
    </r>
    <r>
      <rPr>
        <sz val="11"/>
        <color rgb="FF006096"/>
        <rFont val="Roboto Condensed"/>
      </rPr>
      <t xml:space="preserve">            l_auser="(root|syslog)"</t>
    </r>
    <r>
      <rPr>
        <sz val="11"/>
        <color rgb="FF006096"/>
        <rFont val="Roboto Condensed"/>
      </rPr>
      <t xml:space="preserve">
</t>
    </r>
    <r>
      <rPr>
        <sz val="11"/>
        <color rgb="FF006096"/>
        <rFont val="Roboto Condensed"/>
      </rPr>
      <t xml:space="preserve">            l_agroup="(root|adm)"</t>
    </r>
    <r>
      <rPr>
        <sz val="11"/>
        <color rgb="FF006096"/>
        <rFont val="Roboto Condensed"/>
      </rPr>
      <t xml:space="preserve">
</t>
    </r>
    <r>
      <rPr>
        <sz val="11"/>
        <color rgb="FF006096"/>
        <rFont val="Roboto Condensed"/>
      </rPr>
      <t xml:space="preserve">            if [ "$l_uid" -lt "$l_uidmin" ] &amp;&amp; [ -z "$(awk -v grp="$l_group" -F: '$1==grp {print $4}' /etc/group)" ]; then</t>
    </r>
    <r>
      <rPr>
        <sz val="11"/>
        <color rgb="FF006096"/>
        <rFont val="Roboto Condensed"/>
      </rPr>
      <t xml:space="preserve">
</t>
    </r>
    <r>
      <rPr>
        <sz val="11"/>
        <color rgb="FF006096"/>
        <rFont val="Roboto Condensed"/>
      </rPr>
      <t xml:space="preserve">               if [[ ! "$l_user" =~ $l_auser ]]; then</t>
    </r>
    <r>
      <rPr>
        <sz val="11"/>
        <color rgb="FF006096"/>
        <rFont val="Roboto Condensed"/>
      </rPr>
      <t xml:space="preserve">
</t>
    </r>
    <r>
      <rPr>
        <sz val="11"/>
        <color rgb="FF006096"/>
        <rFont val="Roboto Condensed"/>
      </rPr>
      <t xml:space="preserve">                  l_auser="(root|syslog|$l_user)"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"$l_group" =~ $l_agroup ]]; then</t>
    </r>
    <r>
      <rPr>
        <sz val="11"/>
        <color rgb="FF006096"/>
        <rFont val="Roboto Condensed"/>
      </rPr>
      <t xml:space="preserve">
</t>
    </r>
    <r>
      <rPr>
        <sz val="11"/>
        <color rgb="FF006096"/>
        <rFont val="Roboto Condensed"/>
      </rPr>
      <t xml:space="preserve">                  l_tst=""</t>
    </r>
    <r>
      <rPr>
        <sz val="11"/>
        <color rgb="FF006096"/>
        <rFont val="Roboto Condensed"/>
      </rPr>
      <t xml:space="preserve">
</t>
    </r>
    <r>
      <rPr>
        <sz val="11"/>
        <color rgb="FF006096"/>
        <rFont val="Roboto Condensed"/>
      </rPr>
      <t xml:space="preserve">                  while l_out3="" read -r l_duid; do</t>
    </r>
    <r>
      <rPr>
        <sz val="11"/>
        <color rgb="FF006096"/>
        <rFont val="Roboto Condensed"/>
      </rPr>
      <t xml:space="preserve">
</t>
    </r>
    <r>
      <rPr>
        <sz val="11"/>
        <color rgb="FF006096"/>
        <rFont val="Roboto Condensed"/>
      </rPr>
      <t xml:space="preserve">                     [ "$l_duid" -ge "$l_uidmin" ] &amp;&amp; l_tst=failed</t>
    </r>
    <r>
      <rPr>
        <sz val="11"/>
        <color rgb="FF006096"/>
        <rFont val="Roboto Condensed"/>
      </rPr>
      <t xml:space="preserve">
</t>
    </r>
    <r>
      <rPr>
        <sz val="11"/>
        <color rgb="FF006096"/>
        <rFont val="Roboto Condensed"/>
      </rPr>
      <t xml:space="preserve">                  done &lt;&lt;&lt; "$(awk -F: '$4=='"$l_gid"' {print $3}' /etc/passwd)"</t>
    </r>
    <r>
      <rPr>
        <sz val="11"/>
        <color rgb="FF006096"/>
        <rFont val="Roboto Condensed"/>
      </rPr>
      <t xml:space="preserve">
</t>
    </r>
    <r>
      <rPr>
        <sz val="11"/>
        <color rgb="FF006096"/>
        <rFont val="Roboto Condensed"/>
      </rPr>
      <t xml:space="preserve">                  [ "$l_tst" != "failed" ] &amp;&amp; l_agroup="(root|adm|$l_group)"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file_test_chk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"$(printf '%s\n' "${a_file[@]}")"</t>
    </r>
    <r>
      <rPr>
        <sz val="11"/>
        <color rgb="FF006096"/>
        <rFont val="Roboto Condensed"/>
      </rPr>
      <t xml:space="preserve">
</t>
    </r>
    <r>
      <rPr>
        <sz val="11"/>
        <color rgb="FF006096"/>
        <rFont val="Roboto Condensed"/>
      </rPr>
      <t xml:space="preserve">   unset a_file # Clear array</t>
    </r>
    <r>
      <rPr>
        <sz val="11"/>
        <color rgb="FF006096"/>
        <rFont val="Roboto Condensed"/>
      </rPr>
      <t xml:space="preserve">
</t>
    </r>
    <r>
      <rPr>
        <sz val="11"/>
        <color rgb="FF006096"/>
        <rFont val="Roboto Condensed"/>
      </rPr>
      <t xml:space="preserve">   # If all files passed, then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Results:\n ** Pass **\n- All files in \"/var/log/\" have appropriate permissions and ownership\n"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 print the reason why we are failing</t>
    </r>
    <r>
      <rPr>
        <sz val="11"/>
        <color rgb="FF006096"/>
        <rFont val="Roboto Condensed"/>
      </rPr>
      <t xml:space="preserve">
</t>
    </r>
    <r>
      <rPr>
        <sz val="11"/>
        <color rgb="FF006096"/>
        <rFont val="Roboto Condensed"/>
      </rPr>
      <t xml:space="preserve">      echo -e "\n- Audit Results:\n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</si>
  <si>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Configure auditd Service</t>
  </si>
  <si>
    <t>6.3.1.1</t>
  </si>
  <si>
    <r>
      <rPr>
        <sz val="11"/>
        <rFont val="Calibri"/>
      </rPr>
      <t>Ensure auditd packages are installed</t>
    </r>
  </si>
  <si>
    <r>
      <rPr>
        <sz val="11"/>
        <color rgb="FF000000"/>
        <rFont val="Calibri"/>
      </rPr>
      <t xml:space="preserve">Run the following command to Install </t>
    </r>
    <r>
      <rPr>
        <b/>
        <sz val="11"/>
        <color rgb="FF000000"/>
        <rFont val="Calibri"/>
      </rPr>
      <t>auditd</t>
    </r>
    <r>
      <rPr>
        <sz val="11"/>
        <color rgb="FF000000"/>
        <rFont val="Calibri"/>
      </rPr>
      <t xml:space="preserve"> and </t>
    </r>
    <r>
      <rPr>
        <b/>
        <sz val="11"/>
        <color rgb="FF000000"/>
        <rFont val="Calibri"/>
      </rPr>
      <t>audispd-plugins</t>
    </r>
    <r>
      <rPr>
        <sz val="11"/>
        <color rgb="FF000000"/>
        <rFont val="Calibri"/>
      </rPr>
      <t xml:space="preserve">
</t>
    </r>
    <r>
      <rPr>
        <sz val="11"/>
        <color rgb="FF006096"/>
        <rFont val="Roboto Condensed"/>
      </rPr>
      <t># apt install auditd audispd-plugins</t>
    </r>
    <r>
      <rPr>
        <sz val="11"/>
        <color rgb="FF006096"/>
        <rFont val="Roboto Condensed"/>
      </rPr>
      <t xml:space="preserve">
</t>
    </r>
  </si>
  <si>
    <r>
      <rPr>
        <sz val="11"/>
        <color rgb="FF000000"/>
        <rFont val="Calibri"/>
      </rPr>
      <t>auditd is the userspace component to the Linux Auditing System. It's responsible for writing audit records to the disk</t>
    </r>
  </si>
  <si>
    <r>
      <rPr>
        <sz val="11"/>
        <color rgb="FF000000"/>
        <rFont val="Calibri"/>
      </rPr>
      <t xml:space="preserve">Run the following command and verify </t>
    </r>
    <r>
      <rPr>
        <b/>
        <sz val="11"/>
        <color rgb="FF000000"/>
        <rFont val="Calibri"/>
      </rPr>
      <t>auditd</t>
    </r>
    <r>
      <rPr>
        <sz val="11"/>
        <color rgb="FF000000"/>
        <rFont val="Calibri"/>
      </rPr>
      <t xml:space="preserve"> is installed:</t>
    </r>
    <r>
      <rPr>
        <sz val="11"/>
        <color rgb="FF000000"/>
        <rFont val="Calibri"/>
      </rPr>
      <t xml:space="preserve">
</t>
    </r>
    <r>
      <rPr>
        <sz val="11"/>
        <color rgb="FF006096"/>
        <rFont val="Roboto Condensed"/>
      </rPr>
      <t># dpkg-query -s auditd &amp;&gt;/dev/null &amp;&amp; echo auditd is installed</t>
    </r>
    <r>
      <rPr>
        <sz val="11"/>
        <color rgb="FF006096"/>
        <rFont val="Roboto Condensed"/>
      </rPr>
      <t xml:space="preserve">
</t>
    </r>
    <r>
      <rPr>
        <sz val="11"/>
        <color rgb="FF006096"/>
        <rFont val="Roboto Condensed"/>
      </rPr>
      <t>auditd is installed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audispd-plugins</t>
    </r>
    <r>
      <rPr>
        <sz val="11"/>
        <color rgb="FF000000"/>
        <rFont val="Calibri"/>
      </rPr>
      <t xml:space="preserve"> is installed:</t>
    </r>
    <r>
      <rPr>
        <sz val="11"/>
        <color rgb="FF000000"/>
        <rFont val="Calibri"/>
      </rPr>
      <t xml:space="preserve">
</t>
    </r>
    <r>
      <rPr>
        <sz val="11"/>
        <color rgb="FF006096"/>
        <rFont val="Roboto Condensed"/>
      </rPr>
      <t># dpkg-query -s audispd-plugins &amp;&gt;/dev/null &amp;&amp; echo audispd-plugins is installed</t>
    </r>
    <r>
      <rPr>
        <sz val="11"/>
        <color rgb="FF006096"/>
        <rFont val="Roboto Condensed"/>
      </rPr>
      <t xml:space="preserve">
</t>
    </r>
    <r>
      <rPr>
        <sz val="11"/>
        <color rgb="FF006096"/>
        <rFont val="Roboto Condensed"/>
      </rPr>
      <t>audispd-plugins is installed</t>
    </r>
    <r>
      <rPr>
        <sz val="11"/>
        <color rgb="FF006096"/>
        <rFont val="Roboto Condensed"/>
      </rPr>
      <t xml:space="preserve">
</t>
    </r>
  </si>
  <si>
    <t>6.3.1.2</t>
  </si>
  <si>
    <r>
      <rPr>
        <sz val="11"/>
        <rFont val="Calibri"/>
      </rPr>
      <t>Ensure auditd service is enabled and active</t>
    </r>
  </si>
  <si>
    <r>
      <rPr>
        <sz val="11"/>
        <color rgb="FF000000"/>
        <rFont val="Calibri"/>
      </rPr>
      <t xml:space="preserve">Run the following commands to unmask, enable and start </t>
    </r>
    <r>
      <rPr>
        <b/>
        <sz val="11"/>
        <color rgb="FF000000"/>
        <rFont val="Calibri"/>
      </rPr>
      <t>auditd</t>
    </r>
    <r>
      <rPr>
        <sz val="11"/>
        <color rgb="FF000000"/>
        <rFont val="Calibri"/>
      </rPr>
      <t>:</t>
    </r>
    <r>
      <rPr>
        <sz val="11"/>
        <color rgb="FF000000"/>
        <rFont val="Calibri"/>
      </rPr>
      <t xml:space="preserve">
</t>
    </r>
    <r>
      <rPr>
        <sz val="11"/>
        <color rgb="FF006096"/>
        <rFont val="Roboto Condensed"/>
      </rPr>
      <t># systemctl unmask auditd</t>
    </r>
    <r>
      <rPr>
        <sz val="11"/>
        <color rgb="FF006096"/>
        <rFont val="Roboto Condensed"/>
      </rPr>
      <t xml:space="preserve">
</t>
    </r>
    <r>
      <rPr>
        <sz val="11"/>
        <color rgb="FF006096"/>
        <rFont val="Roboto Condensed"/>
      </rPr>
      <t># systemctl enable auditd</t>
    </r>
    <r>
      <rPr>
        <sz val="11"/>
        <color rgb="FF006096"/>
        <rFont val="Roboto Condensed"/>
      </rPr>
      <t xml:space="preserve">
</t>
    </r>
    <r>
      <rPr>
        <sz val="11"/>
        <color rgb="FF006096"/>
        <rFont val="Roboto Condensed"/>
      </rPr>
      <t># systemctl start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</si>
  <si>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</si>
  <si>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 | grep '^enabled'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Verify result is "enabled".</t>
    </r>
    <r>
      <rPr>
        <sz val="11"/>
        <color rgb="FF000000"/>
        <rFont val="Calibri"/>
      </rPr>
      <t xml:space="preserve">
</t>
    </r>
    <r>
      <rPr>
        <sz val="11"/>
        <color rgb="FF000000"/>
        <rFont val="Calibri"/>
      </rPr>
      <t xml:space="preserve">Run the following command to verify </t>
    </r>
    <r>
      <rPr>
        <b/>
        <sz val="11"/>
        <color rgb="FF000000"/>
        <rFont val="Calibri"/>
      </rPr>
      <t>auditd</t>
    </r>
    <r>
      <rPr>
        <sz val="11"/>
        <color rgb="FF000000"/>
        <rFont val="Calibri"/>
      </rPr>
      <t xml:space="preserve"> is active:</t>
    </r>
    <r>
      <rPr>
        <sz val="11"/>
        <color rgb="FF000000"/>
        <rFont val="Calibri"/>
      </rPr>
      <t xml:space="preserve">
</t>
    </r>
    <r>
      <rPr>
        <sz val="11"/>
        <color rgb="FF006096"/>
        <rFont val="Roboto Condensed"/>
      </rPr>
      <t># systemctl is-active auditd | grep '^active'</t>
    </r>
    <r>
      <rPr>
        <sz val="11"/>
        <color rgb="FF006096"/>
        <rFont val="Roboto Condensed"/>
      </rPr>
      <t xml:space="preserve">
</t>
    </r>
    <r>
      <rPr>
        <sz val="11"/>
        <color rgb="FF006096"/>
        <rFont val="Roboto Condensed"/>
      </rPr>
      <t>active</t>
    </r>
    <r>
      <rPr>
        <sz val="11"/>
        <color rgb="FF006096"/>
        <rFont val="Roboto Condensed"/>
      </rPr>
      <t xml:space="preserve">
</t>
    </r>
    <r>
      <rPr>
        <sz val="11"/>
        <color rgb="FF000000"/>
        <rFont val="Calibri"/>
      </rPr>
      <t xml:space="preserve">
</t>
    </r>
    <r>
      <rPr>
        <sz val="11"/>
        <color rgb="FF000000"/>
        <rFont val="Calibri"/>
      </rPr>
      <t>Verify result is active</t>
    </r>
  </si>
  <si>
    <t>6.3.1.3</t>
  </si>
  <si>
    <r>
      <rPr>
        <sz val="11"/>
        <rFont val="Calibri"/>
      </rPr>
      <t>Ensure auditing for processes that start prior to auditd is enabled</t>
    </r>
  </si>
  <si>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
    </r>
    <r>
      <rPr>
        <b/>
        <sz val="11"/>
        <color rgb="FF000000"/>
        <rFont val="Calibri"/>
      </rPr>
      <t>GRUB_CMDLINE_LINUX</t>
    </r>
    <r>
      <rPr>
        <sz val="11"/>
        <color rgb="FF000000"/>
        <rFont val="Calibri"/>
      </rPr>
      <t>:</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GRUB_CMDLINE_LINUX="audit=1"</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</si>
  <si>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 xml:space="preserve">Configure </t>
    </r>
    <r>
      <rPr>
        <b/>
        <sz val="11"/>
        <color rgb="FF000000"/>
        <rFont val="Calibri"/>
      </rPr>
      <t>grub2</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</si>
  <si>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sz val="11"/>
        <color rgb="FF000000"/>
        <rFont val="Calibri"/>
      </rPr>
      <t>Run the following command:</t>
    </r>
    <r>
      <rPr>
        <sz val="11"/>
        <color rgb="FF000000"/>
        <rFont val="Calibri"/>
      </rPr>
      <t xml:space="preserve">
</t>
    </r>
    <r>
      <rPr>
        <sz val="11"/>
        <color rgb="FF006096"/>
        <rFont val="Roboto Condensed"/>
      </rPr>
      <t># find /boot -type f -name 'grub.cfg' -exec grep -Ph -- '^\h*linux' {} + | grep -v 'audit=1'</t>
    </r>
    <r>
      <rPr>
        <sz val="11"/>
        <color rgb="FF006096"/>
        <rFont val="Roboto Condensed"/>
      </rPr>
      <t xml:space="preserve">
</t>
    </r>
    <r>
      <rPr>
        <sz val="11"/>
        <color rgb="FF000000"/>
        <rFont val="Calibri"/>
      </rPr>
      <t xml:space="preserve">
</t>
    </r>
    <r>
      <rPr>
        <sz val="11"/>
        <color rgb="FF000000"/>
        <rFont val="Calibri"/>
      </rPr>
      <t>Nothing should be returned.</t>
    </r>
  </si>
  <si>
    <t>6.3.1.4</t>
  </si>
  <si>
    <r>
      <rPr>
        <sz val="11"/>
        <rFont val="Calibri"/>
      </rPr>
      <t>Ensure audit_backlog_limit is sufficient</t>
    </r>
  </si>
  <si>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audit_backlog_limit=N</t>
    </r>
    <r>
      <rPr>
        <sz val="11"/>
        <color rgb="FF000000"/>
        <rFont val="Calibri"/>
      </rPr>
      <t xml:space="preserve"> to GRUB_CMDLINE_LINUX. The recommended size for </t>
    </r>
    <r>
      <rPr>
        <b/>
        <sz val="11"/>
        <color rgb="FF000000"/>
        <rFont val="Calibri"/>
      </rPr>
      <t>N</t>
    </r>
    <r>
      <rPr>
        <sz val="11"/>
        <color rgb="FF000000"/>
        <rFont val="Calibri"/>
      </rPr>
      <t xml:space="preserve"> is </t>
    </r>
    <r>
      <rPr>
        <b/>
        <sz val="11"/>
        <color rgb="FF000000"/>
        <rFont val="Calibri"/>
      </rPr>
      <t>8192</t>
    </r>
    <r>
      <rPr>
        <sz val="11"/>
        <color rgb="FF000000"/>
        <rFont val="Calibri"/>
      </rPr>
      <t xml:space="preserve"> or larger.</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GRUB_CMDLINE_LINUX="audit_backlog_limit=8192"</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update-grub</t>
    </r>
    <r>
      <rPr>
        <sz val="11"/>
        <color rgb="FF006096"/>
        <rFont val="Roboto Condensed"/>
      </rPr>
      <t xml:space="preserve">
</t>
    </r>
  </si>
  <si>
    <r>
      <rPr>
        <sz val="11"/>
        <color rgb="FF000000"/>
        <rFont val="Calibri"/>
      </rPr>
      <t>In the kernel-level audit subsystem, a socket buffer queue is used to hold audit events. Whenever a new audit event is received, it is logged and prepared to be added to this queue.</t>
    </r>
    <r>
      <rPr>
        <sz val="11"/>
        <color rgb="FF000000"/>
        <rFont val="Calibri"/>
      </rPr>
      <t xml:space="preserve">
</t>
    </r>
    <r>
      <rPr>
        <sz val="11"/>
        <color rgb="FF000000"/>
        <rFont val="Calibri"/>
      </rPr>
      <t xml:space="preserve">The kernel boot parameter </t>
    </r>
    <r>
      <rPr>
        <b/>
        <sz val="11"/>
        <color rgb="FF000000"/>
        <rFont val="Calibri"/>
      </rPr>
      <t>audit_backlog_limit=N</t>
    </r>
    <r>
      <rPr>
        <sz val="11"/>
        <color rgb="FF000000"/>
        <rFont val="Calibri"/>
      </rPr>
      <t xml:space="preserve">, with </t>
    </r>
    <r>
      <rPr>
        <b/>
        <sz val="11"/>
        <color rgb="FF000000"/>
        <rFont val="Calibri"/>
      </rPr>
      <t>N</t>
    </r>
    <r>
      <rPr>
        <sz val="11"/>
        <color rgb="FF000000"/>
        <rFont val="Calibri"/>
      </rPr>
      <t xml:space="preserve"> representing the amount of messages, will ensure that a queue cannot grow beyond a certain size. If an audit event is logged which would grow the queue beyond this limit, then a failure occurs and is handled according to the system configuration</t>
    </r>
  </si>
  <si>
    <r>
      <rPr>
        <sz val="11"/>
        <color rgb="FF000000"/>
        <rFont val="Calibri"/>
      </rPr>
      <t xml:space="preserve">Run the following command and verify the </t>
    </r>
    <r>
      <rPr>
        <b/>
        <sz val="11"/>
        <color rgb="FF000000"/>
        <rFont val="Calibri"/>
      </rPr>
      <t>audit_backlog_limit=</t>
    </r>
    <r>
      <rPr>
        <sz val="11"/>
        <color rgb="FF000000"/>
        <rFont val="Calibri"/>
      </rPr>
      <t xml:space="preserve"> parameter is set:</t>
    </r>
    <r>
      <rPr>
        <sz val="11"/>
        <color rgb="FF000000"/>
        <rFont val="Calibri"/>
      </rPr>
      <t xml:space="preserve">
</t>
    </r>
    <r>
      <rPr>
        <sz val="11"/>
        <color rgb="FF006096"/>
        <rFont val="Roboto Condensed"/>
      </rPr>
      <t># find /boot -type f -name 'grub.cfg' -exec grep -Ph -- '^\h*linux' {} + | grep -Pv 'audit_backlog_limit=\d+\b'</t>
    </r>
    <r>
      <rPr>
        <sz val="11"/>
        <color rgb="FF006096"/>
        <rFont val="Roboto Condensed"/>
      </rPr>
      <t xml:space="preserve">
</t>
    </r>
    <r>
      <rPr>
        <sz val="11"/>
        <color rgb="FF000000"/>
        <rFont val="Calibri"/>
      </rPr>
      <t xml:space="preserve">
</t>
    </r>
    <r>
      <rPr>
        <sz val="11"/>
        <color rgb="FF000000"/>
        <rFont val="Calibri"/>
      </rPr>
      <t>Nothing should be returned.</t>
    </r>
  </si>
  <si>
    <r>
      <rPr>
        <sz val="11"/>
        <color rgb="FF000000"/>
        <rFont val="Calibri"/>
      </rPr>
      <t xml:space="preserve">if </t>
    </r>
    <r>
      <rPr>
        <b/>
        <sz val="11"/>
        <color rgb="FF000000"/>
        <rFont val="Calibri"/>
      </rPr>
      <t>audit_backlog_limit</t>
    </r>
    <r>
      <rPr>
        <sz val="11"/>
        <color rgb="FF000000"/>
        <rFont val="Calibri"/>
      </rPr>
      <t xml:space="preserve"> is not set, the system defaults to </t>
    </r>
    <r>
      <rPr>
        <b/>
        <sz val="11"/>
        <color rgb="FF000000"/>
        <rFont val="Calibri"/>
      </rPr>
      <t>audit_backlog_limit=64</t>
    </r>
  </si>
  <si>
    <t>Configure Data Retention</t>
  </si>
  <si>
    <t>6.3.2.1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</si>
  <si>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</si>
  <si>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</si>
  <si>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</si>
  <si>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-Po -- '^\h*max_log_file\h*=\h*\d+\b'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</si>
  <si>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r>
      <rPr>
        <b/>
        <sz val="11"/>
        <color rgb="FF000000"/>
        <rFont val="Calibri"/>
      </rPr>
      <t>max_log_file = 8</t>
    </r>
  </si>
  <si>
    <t>6.3.2.2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</si>
  <si>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</si>
  <si>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</si>
  <si>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</si>
  <si>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</si>
  <si>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t>6.3.2.3</t>
  </si>
  <si>
    <r>
      <rPr>
        <sz val="11"/>
        <rFont val="Calibri"/>
      </rPr>
      <t>Ensure system is disabled when audit logs are full</t>
    </r>
  </si>
  <si>
    <r>
      <rPr>
        <sz val="11"/>
        <color rgb="FF000000"/>
        <rFont val="Calibri"/>
      </rPr>
      <t xml:space="preserve">Set one of the following parameters in </t>
    </r>
    <r>
      <rPr>
        <b/>
        <sz val="11"/>
        <color rgb="FF000000"/>
        <rFont val="Calibri"/>
      </rPr>
      <t>/etc/audit/auditd.conf</t>
    </r>
    <r>
      <rPr>
        <sz val="11"/>
        <color rgb="FF000000"/>
        <rFont val="Calibri"/>
      </rPr>
      <t xml:space="preserve"> depending on your local security policies.</t>
    </r>
    <r>
      <rPr>
        <sz val="11"/>
        <color rgb="FF000000"/>
        <rFont val="Calibri"/>
      </rPr>
      <t xml:space="preserve">
</t>
    </r>
    <r>
      <rPr>
        <sz val="11"/>
        <color rgb="FF006096"/>
        <rFont val="Roboto Condensed"/>
      </rPr>
      <t>disk_full_action = &lt;halt|single&gt;</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disk_full_action = halt</t>
    </r>
    <r>
      <rPr>
        <sz val="11"/>
        <color rgb="FF006096"/>
        <rFont val="Roboto Condensed"/>
      </rPr>
      <t xml:space="preserve">
</t>
    </r>
    <r>
      <rPr>
        <sz val="11"/>
        <color rgb="FF006096"/>
        <rFont val="Roboto Condensed"/>
      </rPr>
      <t>disk_error_action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</si>
  <si>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or put the system in single user mode, if no free space is available or an error is detected on the partition that holds the audit log files.</t>
    </r>
    <r>
      <rPr>
        <sz val="11"/>
        <color rgb="FF000000"/>
        <rFont val="Calibri"/>
      </rPr>
      <t xml:space="preserve">
</t>
    </r>
    <r>
      <rPr>
        <sz val="11"/>
        <color rgb="FF000000"/>
        <rFont val="Calibri"/>
      </rPr>
      <t xml:space="preserve">The </t>
    </r>
    <r>
      <rPr>
        <b/>
        <sz val="11"/>
        <color rgb="FF000000"/>
        <rFont val="Calibri"/>
      </rPr>
      <t>disk_full_action</t>
    </r>
    <r>
      <rPr>
        <sz val="11"/>
        <color rgb="FF000000"/>
        <rFont val="Calibri"/>
      </rPr>
      <t xml:space="preserve"> parameter tells the system what action to take when no free space is available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issue a syslog message but no other action is taken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disk_error_action</t>
    </r>
    <r>
      <rPr>
        <sz val="11"/>
        <color rgb="FF000000"/>
        <rFont val="Calibri"/>
      </rPr>
      <t xml:space="preserve"> parameter tells the system what action to take when an error is detected on the partition that holds the audit log files.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will not take any action</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no more than 5 consecutive warnings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</si>
  <si>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b/>
        <sz val="11"/>
        <color rgb="FF000000"/>
        <rFont val="Calibri"/>
      </rPr>
      <t>disk_full_action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the disk partition containing the audit logs becomes full.</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the disk partition containing the audit logs becomes full.</t>
    </r>
    <r>
      <rPr>
        <sz val="11"/>
        <color rgb="FF000000"/>
        <rFont val="Calibri"/>
      </rPr>
      <t xml:space="preserve">
</t>
    </r>
    <r>
      <rPr>
        <b/>
        <sz val="11"/>
        <color rgb="FF000000"/>
        <rFont val="Calibri"/>
      </rPr>
      <t>disk_error_action</t>
    </r>
    <r>
      <rPr>
        <sz val="11"/>
        <color rgb="FF000000"/>
        <rFont val="Calibri"/>
      </rPr>
      <t xml:space="preserve"> parameter:</t>
    </r>
    <r>
      <rPr>
        <sz val="11"/>
        <color rgb="FF000000"/>
        <rFont val="Calibri"/>
      </rPr>
      <t xml:space="preserve">
</t>
    </r>
    <r>
      <rPr>
        <sz val="11"/>
        <color rgb="FF000000"/>
        <rFont val="Calibri"/>
      </rPr>
      <t xml:space="preserve">- Set to </t>
    </r>
    <r>
      <rPr>
        <b/>
        <sz val="11"/>
        <color rgb="FF000000"/>
        <rFont val="Calibri"/>
      </rPr>
      <t>halt</t>
    </r>
    <r>
      <rPr>
        <sz val="11"/>
        <color rgb="FF000000"/>
        <rFont val="Calibri"/>
      </rPr>
      <t xml:space="preserve"> - the </t>
    </r>
    <r>
      <rPr>
        <b/>
        <sz val="11"/>
        <color rgb="FF000000"/>
        <rFont val="Calibri"/>
      </rPr>
      <t>auditd</t>
    </r>
    <r>
      <rPr>
        <sz val="11"/>
        <color rgb="FF000000"/>
        <rFont val="Calibri"/>
      </rPr>
      <t xml:space="preserve"> daemon will shutdown the system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single</t>
    </r>
    <r>
      <rPr>
        <sz val="11"/>
        <color rgb="FF000000"/>
        <rFont val="Calibri"/>
      </rPr>
      <t xml:space="preserve"> - the </t>
    </r>
    <r>
      <rPr>
        <b/>
        <sz val="11"/>
        <color rgb="FF000000"/>
        <rFont val="Calibri"/>
      </rPr>
      <t>auditd</t>
    </r>
    <r>
      <rPr>
        <sz val="11"/>
        <color rgb="FF000000"/>
        <rFont val="Calibri"/>
      </rPr>
      <t xml:space="preserve"> daemon will put the computer system in single user mode when an error is detected on the partition that holds the audit log files.</t>
    </r>
    <r>
      <rPr>
        <sz val="11"/>
        <color rgb="FF000000"/>
        <rFont val="Calibri"/>
      </rPr>
      <t xml:space="preserve">
</t>
    </r>
    <r>
      <rPr>
        <sz val="11"/>
        <color rgb="FF000000"/>
        <rFont val="Calibri"/>
      </rPr>
      <t xml:space="preserve">- Set to </t>
    </r>
    <r>
      <rPr>
        <b/>
        <sz val="11"/>
        <color rgb="FF000000"/>
        <rFont val="Calibri"/>
      </rPr>
      <t>syslog</t>
    </r>
    <r>
      <rPr>
        <sz val="11"/>
        <color rgb="FF000000"/>
        <rFont val="Calibri"/>
      </rPr>
      <t xml:space="preserve"> - the </t>
    </r>
    <r>
      <rPr>
        <b/>
        <sz val="11"/>
        <color rgb="FF000000"/>
        <rFont val="Calibri"/>
      </rPr>
      <t>auditd</t>
    </r>
    <r>
      <rPr>
        <sz val="11"/>
        <color rgb="FF000000"/>
        <rFont val="Calibri"/>
      </rPr>
      <t xml:space="preserve"> daemon will issue no more than 5 consecutive warnings to syslog when an error is detected on the partition that holds the audit log files.</t>
    </r>
  </si>
  <si>
    <r>
      <rPr>
        <sz val="11"/>
        <color rgb="FF000000"/>
        <rFont val="Calibri"/>
      </rPr>
      <t xml:space="preserve">Run the following command and verify the </t>
    </r>
    <r>
      <rPr>
        <b/>
        <sz val="11"/>
        <color rgb="FF000000"/>
        <rFont val="Calibri"/>
      </rPr>
      <t>disk_full_action</t>
    </r>
    <r>
      <rPr>
        <sz val="11"/>
        <color rgb="FF000000"/>
        <rFont val="Calibri"/>
      </rPr>
      <t xml:space="preserve"> is set to either </t>
    </r>
    <r>
      <rPr>
        <b/>
        <sz val="11"/>
        <color rgb="FF000000"/>
        <rFont val="Calibri"/>
      </rPr>
      <t>halt</t>
    </r>
    <r>
      <rPr>
        <sz val="11"/>
        <color rgb="FF000000"/>
        <rFont val="Calibri"/>
      </rPr>
      <t xml:space="preserve"> or </t>
    </r>
    <r>
      <rPr>
        <b/>
        <sz val="11"/>
        <color rgb="FF000000"/>
        <rFont val="Calibri"/>
      </rPr>
      <t>single</t>
    </r>
    <r>
      <rPr>
        <sz val="11"/>
        <color rgb="FF000000"/>
        <rFont val="Calibri"/>
      </rPr>
      <t>:</t>
    </r>
    <r>
      <rPr>
        <sz val="11"/>
        <color rgb="FF000000"/>
        <rFont val="Calibri"/>
      </rPr>
      <t xml:space="preserve">
</t>
    </r>
    <r>
      <rPr>
        <sz val="11"/>
        <color rgb="FF006096"/>
        <rFont val="Roboto Condensed"/>
      </rPr>
      <t># grep -Pi -- '^\h*disk_full_action\h*=\h*(halt|single)\b' /etc/audit/auditd.conf</t>
    </r>
    <r>
      <rPr>
        <sz val="11"/>
        <color rgb="FF006096"/>
        <rFont val="Roboto Condensed"/>
      </rPr>
      <t xml:space="preserve">
</t>
    </r>
    <r>
      <rPr>
        <sz val="11"/>
        <color rgb="FF006096"/>
        <rFont val="Roboto Condensed"/>
      </rPr>
      <t>disk_full_action = &lt;halt|single&gt;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disk_error_action</t>
    </r>
    <r>
      <rPr>
        <sz val="11"/>
        <color rgb="FF000000"/>
        <rFont val="Calibri"/>
      </rPr>
      <t xml:space="preserve"> is set to </t>
    </r>
    <r>
      <rPr>
        <b/>
        <sz val="11"/>
        <color rgb="FF000000"/>
        <rFont val="Calibri"/>
      </rPr>
      <t>syslog</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 grep -Pi -- '^\h*disk_error_action\h*=\h*(syslog|single|halt)\b' /etc/audit/auditd.conf</t>
    </r>
    <r>
      <rPr>
        <sz val="11"/>
        <color rgb="FF006096"/>
        <rFont val="Roboto Condensed"/>
      </rPr>
      <t xml:space="preserve">
</t>
    </r>
    <r>
      <rPr>
        <sz val="11"/>
        <color rgb="FF006096"/>
        <rFont val="Roboto Condensed"/>
      </rPr>
      <t>disk_error_action = &lt;syslog|single|halt&gt;</t>
    </r>
    <r>
      <rPr>
        <sz val="11"/>
        <color rgb="FF006096"/>
        <rFont val="Roboto Condensed"/>
      </rPr>
      <t xml:space="preserve">
</t>
    </r>
  </si>
  <si>
    <t>6.3.2.4</t>
  </si>
  <si>
    <r>
      <rPr>
        <sz val="11"/>
        <rFont val="Calibri"/>
      </rPr>
      <t>Ensure system warns when audit logs are low on space</t>
    </r>
  </si>
  <si>
    <r>
      <rPr>
        <sz val="11"/>
        <color rgb="FF000000"/>
        <rFont val="Calibri"/>
      </rPr>
      <t xml:space="preserve">Set the </t>
    </r>
    <r>
      <rPr>
        <b/>
        <sz val="11"/>
        <color rgb="FF000000"/>
        <rFont val="Calibri"/>
      </rPr>
      <t>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Set the </t>
    </r>
    <r>
      <rPr>
        <b/>
        <sz val="11"/>
        <color rgb="FF000000"/>
        <rFont val="Calibri"/>
      </rPr>
      <t>admin_space_left_action</t>
    </r>
    <r>
      <rPr>
        <sz val="11"/>
        <color rgb="FF000000"/>
        <rFont val="Calibri"/>
      </rPr>
      <t xml:space="preserve"> parameter in </t>
    </r>
    <r>
      <rPr>
        <b/>
        <sz val="11"/>
        <color rgb="FF000000"/>
        <rFont val="Calibri"/>
      </rPr>
      <t>/etc/audit/auditd.conf</t>
    </r>
    <r>
      <rPr>
        <sz val="11"/>
        <color rgb="FF000000"/>
        <rFont val="Calibri"/>
      </rPr>
      <t xml:space="preserve"> to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</si>
  <si>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r>
      <rPr>
        <sz val="11"/>
        <color rgb="FF000000"/>
        <rFont val="Calibri"/>
      </rPr>
      <t xml:space="preserve">The </t>
    </r>
    <r>
      <rPr>
        <b/>
        <sz val="11"/>
        <color rgb="FF000000"/>
        <rFont val="Calibri"/>
      </rPr>
      <t>auditd</t>
    </r>
    <r>
      <rPr>
        <sz val="11"/>
        <color rgb="FF000000"/>
        <rFont val="Calibri"/>
      </rPr>
      <t xml:space="preserve"> daemon can be configured to halt the system, put the system in single user mode or send a warning message, if the partition that holds the audit log files is low on space.</t>
    </r>
    <r>
      <rPr>
        <sz val="11"/>
        <color rgb="FF000000"/>
        <rFont val="Calibri"/>
      </rPr>
      <t xml:space="preserve">
</t>
    </r>
    <r>
      <rPr>
        <sz val="11"/>
        <color rgb="FF000000"/>
        <rFont val="Calibri"/>
      </rPr>
      <t xml:space="preserve">The </t>
    </r>
    <r>
      <rPr>
        <b/>
        <sz val="11"/>
        <color rgb="FF000000"/>
        <rFont val="Calibri"/>
      </rPr>
      <t>space_left_action</t>
    </r>
    <r>
      <rPr>
        <sz val="11"/>
        <color rgb="FF000000"/>
        <rFont val="Calibri"/>
      </rPr>
      <t xml:space="preserve"> parameter tells the system what action to take when the system has detected that it is starting to get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r>
      <rPr>
        <sz val="11"/>
        <color rgb="FF000000"/>
        <rFont val="Calibri"/>
      </rPr>
      <t xml:space="preserve">
</t>
    </r>
    <r>
      <rPr>
        <sz val="11"/>
        <color rgb="FF000000"/>
        <rFont val="Calibri"/>
      </rPr>
      <t xml:space="preserve">The </t>
    </r>
    <r>
      <rPr>
        <b/>
        <sz val="11"/>
        <color rgb="FF000000"/>
        <rFont val="Calibri"/>
      </rPr>
      <t>admin_space_left_action</t>
    </r>
    <r>
      <rPr>
        <sz val="11"/>
        <color rgb="FF000000"/>
        <rFont val="Calibri"/>
      </rPr>
      <t xml:space="preserve"> parameter tells the system what action to take when the system has detected that it is  low on disk space. Valid values are </t>
    </r>
    <r>
      <rPr>
        <b/>
        <sz val="11"/>
        <color rgb="FF000000"/>
        <rFont val="Calibri"/>
      </rPr>
      <t>ignore</t>
    </r>
    <r>
      <rPr>
        <sz val="11"/>
        <color rgb="FF000000"/>
        <rFont val="Calibri"/>
      </rPr>
      <t xml:space="preserve">, </t>
    </r>
    <r>
      <rPr>
        <b/>
        <sz val="11"/>
        <color rgb="FF000000"/>
        <rFont val="Calibri"/>
      </rPr>
      <t>syslog</t>
    </r>
    <r>
      <rPr>
        <sz val="11"/>
        <color rgb="FF000000"/>
        <rFont val="Calibri"/>
      </rPr>
      <t xml:space="preserve">, </t>
    </r>
    <r>
      <rPr>
        <b/>
        <sz val="11"/>
        <color rgb="FF000000"/>
        <rFont val="Calibri"/>
      </rPr>
      <t>rotate</t>
    </r>
    <r>
      <rPr>
        <sz val="11"/>
        <color rgb="FF000000"/>
        <rFont val="Calibri"/>
      </rPr>
      <t xml:space="preserve">,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suspend</t>
    </r>
    <r>
      <rPr>
        <sz val="11"/>
        <color rgb="FF000000"/>
        <rFont val="Calibri"/>
      </rPr>
      <t xml:space="preserve">, </t>
    </r>
    <r>
      <rPr>
        <b/>
        <sz val="11"/>
        <color rgb="FF000000"/>
        <rFont val="Calibri"/>
      </rPr>
      <t>single</t>
    </r>
    <r>
      <rPr>
        <sz val="11"/>
        <color rgb="FF000000"/>
        <rFont val="Calibri"/>
      </rPr>
      <t xml:space="preserve">, and </t>
    </r>
    <r>
      <rPr>
        <b/>
        <sz val="11"/>
        <color rgb="FF000000"/>
        <rFont val="Calibri"/>
      </rPr>
      <t>halt</t>
    </r>
    <r>
      <rPr>
        <sz val="11"/>
        <color rgb="FF000000"/>
        <rFont val="Calibri"/>
      </rPr>
      <t>.</t>
    </r>
    <r>
      <rPr>
        <sz val="11"/>
        <color rgb="FF000000"/>
        <rFont val="Calibri"/>
      </rPr>
      <t xml:space="preserve">
</t>
    </r>
    <r>
      <rPr>
        <sz val="11"/>
        <color rgb="FF000000"/>
        <rFont val="Calibri"/>
      </rPr>
      <t xml:space="preserve">- </t>
    </r>
    <r>
      <rPr>
        <b/>
        <sz val="11"/>
        <color rgb="FF000000"/>
        <rFont val="Calibri"/>
      </rPr>
      <t>ignore</t>
    </r>
    <r>
      <rPr>
        <sz val="11"/>
        <color rgb="FF000000"/>
        <rFont val="Calibri"/>
      </rPr>
      <t>, the audit daemon does nothing</t>
    </r>
    <r>
      <rPr>
        <sz val="11"/>
        <color rgb="FF000000"/>
        <rFont val="Calibri"/>
      </rPr>
      <t xml:space="preserve">
</t>
    </r>
    <r>
      <rPr>
        <sz val="11"/>
        <color rgb="FF000000"/>
        <rFont val="Calibri"/>
      </rPr>
      <t xml:space="preserve">- </t>
    </r>
    <r>
      <rPr>
        <b/>
        <sz val="11"/>
        <color rgb="FF000000"/>
        <rFont val="Calibri"/>
      </rPr>
      <t>syslog</t>
    </r>
    <r>
      <rPr>
        <sz val="11"/>
        <color rgb="FF000000"/>
        <rFont val="Calibri"/>
      </rPr>
      <t>, the audit daemon will issue a warning to syslog</t>
    </r>
    <r>
      <rPr>
        <sz val="11"/>
        <color rgb="FF000000"/>
        <rFont val="Calibri"/>
      </rPr>
      <t xml:space="preserve">
</t>
    </r>
    <r>
      <rPr>
        <sz val="11"/>
        <color rgb="FF000000"/>
        <rFont val="Calibri"/>
      </rPr>
      <t xml:space="preserve">- </t>
    </r>
    <r>
      <rPr>
        <b/>
        <sz val="11"/>
        <color rgb="FF000000"/>
        <rFont val="Calibri"/>
      </rPr>
      <t>rotate</t>
    </r>
    <r>
      <rPr>
        <sz val="11"/>
        <color rgb="FF000000"/>
        <rFont val="Calibri"/>
      </rPr>
      <t>, the audit daemon will rotate logs, losing the oldest to free up space</t>
    </r>
    <r>
      <rPr>
        <sz val="11"/>
        <color rgb="FF000000"/>
        <rFont val="Calibri"/>
      </rPr>
      <t xml:space="preserve">
</t>
    </r>
    <r>
      <rPr>
        <sz val="11"/>
        <color rgb="FF000000"/>
        <rFont val="Calibri"/>
      </rPr>
      <t xml:space="preserve">- </t>
    </r>
    <r>
      <rPr>
        <b/>
        <sz val="11"/>
        <color rgb="FF000000"/>
        <rFont val="Calibri"/>
      </rPr>
      <t>email</t>
    </r>
    <r>
      <rPr>
        <sz val="11"/>
        <color rgb="FF000000"/>
        <rFont val="Calibri"/>
      </rPr>
      <t xml:space="preserve">, the audit daemon will send a warning to the email account specified in </t>
    </r>
    <r>
      <rPr>
        <b/>
        <sz val="11"/>
        <color rgb="FF000000"/>
        <rFont val="Calibri"/>
      </rPr>
      <t>action_mail_acct</t>
    </r>
    <r>
      <rPr>
        <sz val="11"/>
        <color rgb="FF000000"/>
        <rFont val="Calibri"/>
      </rPr>
      <t xml:space="preserve"> as well as sending the message to syslog</t>
    </r>
    <r>
      <rPr>
        <sz val="11"/>
        <color rgb="FF000000"/>
        <rFont val="Calibri"/>
      </rPr>
      <t xml:space="preserve">
</t>
    </r>
    <r>
      <rPr>
        <sz val="11"/>
        <color rgb="FF000000"/>
        <rFont val="Calibri"/>
      </rPr>
      <t xml:space="preserve">- </t>
    </r>
    <r>
      <rPr>
        <b/>
        <sz val="11"/>
        <color rgb="FF000000"/>
        <rFont val="Calibri"/>
      </rPr>
      <t>exec</t>
    </r>
    <r>
      <rPr>
        <sz val="11"/>
        <color rgb="FF000000"/>
        <rFont val="Calibri"/>
      </rPr>
      <t>,   /path-to-script will execute the script. You cannot pass parameters to the script. The script is also responsible for telling the auditd daemon to resume logging once its completed its action</t>
    </r>
    <r>
      <rPr>
        <sz val="11"/>
        <color rgb="FF000000"/>
        <rFont val="Calibri"/>
      </rPr>
      <t xml:space="preserve">
</t>
    </r>
    <r>
      <rPr>
        <sz val="11"/>
        <color rgb="FF000000"/>
        <rFont val="Calibri"/>
      </rPr>
      <t xml:space="preserve">- </t>
    </r>
    <r>
      <rPr>
        <b/>
        <sz val="11"/>
        <color rgb="FF000000"/>
        <rFont val="Calibri"/>
      </rPr>
      <t>suspend</t>
    </r>
    <r>
      <rPr>
        <sz val="11"/>
        <color rgb="FF000000"/>
        <rFont val="Calibri"/>
      </rPr>
      <t>, the audit daemon will stop writing records to the disk</t>
    </r>
    <r>
      <rPr>
        <sz val="11"/>
        <color rgb="FF000000"/>
        <rFont val="Calibri"/>
      </rPr>
      <t xml:space="preserve">
</t>
    </r>
    <r>
      <rPr>
        <sz val="11"/>
        <color rgb="FF000000"/>
        <rFont val="Calibri"/>
      </rPr>
      <t xml:space="preserve">- </t>
    </r>
    <r>
      <rPr>
        <b/>
        <sz val="11"/>
        <color rgb="FF000000"/>
        <rFont val="Calibri"/>
      </rPr>
      <t>single</t>
    </r>
    <r>
      <rPr>
        <sz val="11"/>
        <color rgb="FF000000"/>
        <rFont val="Calibri"/>
      </rPr>
      <t>, the audit daemon will put the computer system in single user mode</t>
    </r>
    <r>
      <rPr>
        <sz val="11"/>
        <color rgb="FF000000"/>
        <rFont val="Calibri"/>
      </rPr>
      <t xml:space="preserve">
</t>
    </r>
    <r>
      <rPr>
        <sz val="11"/>
        <color rgb="FF000000"/>
        <rFont val="Calibri"/>
      </rPr>
      <t xml:space="preserve">- </t>
    </r>
    <r>
      <rPr>
        <b/>
        <sz val="11"/>
        <color rgb="FF000000"/>
        <rFont val="Calibri"/>
      </rPr>
      <t>halt</t>
    </r>
    <r>
      <rPr>
        <sz val="11"/>
        <color rgb="FF000000"/>
        <rFont val="Calibri"/>
      </rPr>
      <t>, the audit daemon will shut down the system</t>
    </r>
  </si>
  <si>
    <r>
      <rPr>
        <sz val="11"/>
        <color rgb="FF000000"/>
        <rFont val="Calibri"/>
      </rPr>
      <t xml:space="preserve">If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the audit daemon will put the computer system in single user mode.</t>
    </r>
  </si>
  <si>
    <r>
      <rPr>
        <sz val="11"/>
        <color rgb="FF000000"/>
        <rFont val="Calibri"/>
      </rPr>
      <t xml:space="preserve">Run the following command and verify the </t>
    </r>
    <r>
      <rPr>
        <b/>
        <sz val="11"/>
        <color rgb="FF000000"/>
        <rFont val="Calibri"/>
      </rPr>
      <t>space_left_action</t>
    </r>
    <r>
      <rPr>
        <sz val="11"/>
        <color rgb="FF000000"/>
        <rFont val="Calibri"/>
      </rPr>
      <t xml:space="preserve"> is set to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t>
    </r>
    <r>
      <rPr>
        <sz val="11"/>
        <color rgb="FF000000"/>
        <rFont val="Calibri"/>
      </rPr>
      <t xml:space="preserve">
</t>
    </r>
    <r>
      <rPr>
        <sz val="11"/>
        <color rgb="FF006096"/>
        <rFont val="Roboto Condensed"/>
      </rPr>
      <t>grep -Pi -- '^\h*space_left_action\h*=\h*(email|exec|single|halt)\b'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email</t>
    </r>
    <r>
      <rPr>
        <sz val="11"/>
        <color rgb="FF000000"/>
        <rFont val="Calibri"/>
      </rPr>
      <t xml:space="preserve">, </t>
    </r>
    <r>
      <rPr>
        <b/>
        <sz val="11"/>
        <color rgb="FF000000"/>
        <rFont val="Calibri"/>
      </rPr>
      <t>exec</t>
    </r>
    <r>
      <rPr>
        <sz val="11"/>
        <color rgb="FF000000"/>
        <rFont val="Calibri"/>
      </rPr>
      <t xml:space="preserve">,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0000"/>
        <rFont val="Calibri"/>
      </rPr>
      <t xml:space="preserve">Run the following command and verify the </t>
    </r>
    <r>
      <rPr>
        <b/>
        <sz val="11"/>
        <color rgb="FF000000"/>
        <rFont val="Calibri"/>
      </rPr>
      <t>admin_space_left_action</t>
    </r>
    <r>
      <rPr>
        <sz val="11"/>
        <color rgb="FF000000"/>
        <rFont val="Calibri"/>
      </rPr>
      <t xml:space="preserve"> is set to </t>
    </r>
    <r>
      <rPr>
        <b/>
        <sz val="11"/>
        <color rgb="FF000000"/>
        <rFont val="Calibri"/>
      </rPr>
      <t>single</t>
    </r>
    <r>
      <rPr>
        <sz val="11"/>
        <color rgb="FF000000"/>
        <rFont val="Calibri"/>
      </rPr>
      <t xml:space="preserve"> </t>
    </r>
    <r>
      <rPr>
        <b/>
        <sz val="11"/>
        <color rgb="FF000000"/>
        <rFont val="Calibri"/>
      </rPr>
      <t>- OR -</t>
    </r>
    <r>
      <rPr>
        <sz val="11"/>
        <color rgb="FF000000"/>
        <rFont val="Calibri"/>
      </rPr>
      <t xml:space="preserve"> </t>
    </r>
    <r>
      <rPr>
        <b/>
        <sz val="11"/>
        <color rgb="FF000000"/>
        <rFont val="Calibri"/>
      </rPr>
      <t>halt</t>
    </r>
    <r>
      <rPr>
        <sz val="11"/>
        <color rgb="FF000000"/>
        <rFont val="Calibri"/>
      </rPr>
      <t>:</t>
    </r>
    <r>
      <rPr>
        <sz val="11"/>
        <color rgb="FF000000"/>
        <rFont val="Calibri"/>
      </rPr>
      <t xml:space="preserve">
</t>
    </r>
    <r>
      <rPr>
        <sz val="11"/>
        <color rgb="FF006096"/>
        <rFont val="Roboto Condensed"/>
      </rPr>
      <t>grep -Pi -- '^\h*admin_space_left_action\h*=\h*(single|halt)\b' /etc/audit/auditd.conf</t>
    </r>
    <r>
      <rPr>
        <sz val="11"/>
        <color rgb="FF006096"/>
        <rFont val="Roboto Condensed"/>
      </rPr>
      <t xml:space="preserve">
</t>
    </r>
    <r>
      <rPr>
        <sz val="11"/>
        <color rgb="FF000000"/>
        <rFont val="Calibri"/>
      </rPr>
      <t xml:space="preserve">
</t>
    </r>
    <r>
      <rPr>
        <sz val="11"/>
        <color rgb="FF000000"/>
        <rFont val="Calibri"/>
      </rPr>
      <t xml:space="preserve">Verify the output is </t>
    </r>
    <r>
      <rPr>
        <b/>
        <sz val="11"/>
        <color rgb="FF000000"/>
        <rFont val="Calibri"/>
      </rPr>
      <t>single</t>
    </r>
    <r>
      <rPr>
        <sz val="11"/>
        <color rgb="FF000000"/>
        <rFont val="Calibri"/>
      </rPr>
      <t xml:space="preserve"> or </t>
    </r>
    <r>
      <rPr>
        <b/>
        <sz val="11"/>
        <color rgb="FF000000"/>
        <rFont val="Calibri"/>
      </rPr>
      <t>halt</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admin_space_left_action = single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 Mail Transfer Agent (MTA) must be installed and configured properly to set </t>
    </r>
    <r>
      <rPr>
        <b/>
        <sz val="11"/>
        <color rgb="FF000000"/>
        <rFont val="Calibri"/>
      </rPr>
      <t>space_left_action = email</t>
    </r>
  </si>
  <si>
    <t>Configure auditd Rules</t>
  </si>
  <si>
    <t>6.3.3.1</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</si>
  <si>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</si>
  <si>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scope changes for system administrators.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'%s\n' "-w /etc/sudoers -p wa -k scope" "-w /etc/sudoers.d -p wa -k scope" &gt;&gt; /etc/audit/rules.d/50-scope.rules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</si>
  <si>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files in </t>
    </r>
    <r>
      <rPr>
        <b/>
        <sz val="11"/>
        <color rgb="FF000000"/>
        <rFont val="Calibri"/>
      </rPr>
      <t>/etc/sudoers.d</t>
    </r>
    <r>
      <rPr>
        <sz val="11"/>
        <color rgb="FF000000"/>
        <rFont val="Calibri"/>
      </rPr>
      <t>, will be written to when the file(s) or related attributes have changed. The audit records will be tagged with the identifier "scope".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</si>
  <si>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&amp;&amp;/\/etc\/sudoers/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</si>
  <si>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6.3.3.2</t>
  </si>
  <si>
    <r>
      <rPr>
        <sz val="11"/>
        <rFont val="Calibri"/>
      </rPr>
      <t>Ensure actions as another user are always logged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</si>
  <si>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elevated privileges.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6096"/>
        <rFont val="Roboto Condensed"/>
      </rPr>
      <t>" &gt;&gt; /etc/audit/rules.d/50-user_emulation.rules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</si>
  <si>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either as the superuser or another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</si>
  <si>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 xml:space="preserve">-a always,exit -F arch=b64 -C euid!=uid -F auid!=unset -S execve -k user_emulation </t>
    </r>
    <r>
      <rPr>
        <sz val="11"/>
        <color rgb="FF006096"/>
        <rFont val="Roboto Condensed"/>
      </rPr>
      <t xml:space="preserve">
</t>
    </r>
    <r>
      <rPr>
        <sz val="11"/>
        <color rgb="FF006096"/>
        <rFont val="Roboto Condensed"/>
      </rPr>
      <t>-a always,exit -F arch=b32 -C euid!=uid -F auid!=unset -S execve -k user_emulation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-F *auid!=unset/||/ -F *auid!=-1/||/ -F *auid!=4294967295/) \</t>
    </r>
    <r>
      <rPr>
        <sz val="11"/>
        <color rgb="FF006096"/>
        <rFont val="Roboto Condensed"/>
      </rPr>
      <t xml:space="preserve">
</t>
    </r>
    <r>
      <rPr>
        <sz val="11"/>
        <color rgb="FF006096"/>
        <rFont val="Roboto Condensed"/>
      </rPr>
      <t>&amp;&amp;(/ -C *euid!=uid/||/ -C *uid!=euid/) \</t>
    </r>
    <r>
      <rPr>
        <sz val="11"/>
        <color rgb="FF006096"/>
        <rFont val="Roboto Condensed"/>
      </rPr>
      <t xml:space="preserve">
</t>
    </r>
    <r>
      <rPr>
        <sz val="11"/>
        <color rgb="FF006096"/>
        <rFont val="Roboto Condensed"/>
      </rPr>
      <t>&amp;&amp;/ -S *execve/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execve -C uid!=euid -F auid!=-1 -F key=user_emulation</t>
    </r>
    <r>
      <rPr>
        <sz val="11"/>
        <color rgb="FF006096"/>
        <rFont val="Roboto Condensed"/>
      </rPr>
      <t xml:space="preserve">
</t>
    </r>
    <r>
      <rPr>
        <sz val="11"/>
        <color rgb="FF006096"/>
        <rFont val="Roboto Condensed"/>
      </rPr>
      <t>-a always,exit -F arch=b32 -S execve -C uid!=euid -F auid!=-1 -F key=user_emulation</t>
    </r>
    <r>
      <rPr>
        <sz val="11"/>
        <color rgb="FF006096"/>
        <rFont val="Roboto Condensed"/>
      </rPr>
      <t xml:space="preserve">
</t>
    </r>
  </si>
  <si>
    <t>6.3.3.3</t>
  </si>
  <si>
    <r>
      <rPr>
        <sz val="11"/>
        <rFont val="Calibri"/>
      </rPr>
      <t>Ensure events that modify the sudo log file are collected</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</si>
  <si>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sudo log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SUDO_LOG_FILE=$(grep -r logfile /etc/sudoers* | sed -e 's/.*logfile=//;s/,? .*//' -e 's/"//g')</t>
    </r>
    <r>
      <rPr>
        <sz val="11"/>
        <color rgb="FF006096"/>
        <rFont val="Roboto Condensed"/>
      </rPr>
      <t xml:space="preserve">
</t>
    </r>
    <r>
      <rPr>
        <sz val="11"/>
        <color rgb="FF006096"/>
        <rFont val="Roboto Condensed"/>
      </rPr>
      <t>[ -n "${SUDO_LOG_FILE}" ] &amp;&amp; printf "</t>
    </r>
    <r>
      <rPr>
        <sz val="11"/>
        <color rgb="FF006096"/>
        <rFont val="Roboto Condensed"/>
      </rPr>
      <t xml:space="preserve">
</t>
    </r>
    <r>
      <rPr>
        <sz val="11"/>
        <color rgb="FF006096"/>
        <rFont val="Roboto Condensed"/>
      </rPr>
      <t>-w ${SUDO_LOG_FILE} -p wa -k sudo_log_file</t>
    </r>
    <r>
      <rPr>
        <sz val="11"/>
        <color rgb="FF006096"/>
        <rFont val="Roboto Condensed"/>
      </rPr>
      <t xml:space="preserve">
</t>
    </r>
    <r>
      <rPr>
        <sz val="11"/>
        <color rgb="FF006096"/>
        <rFont val="Roboto Condensed"/>
      </rPr>
      <t>" &gt;&gt; /etc/audit/rules.d/50-sudo.rules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</si>
  <si>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t>
    </r>
    <r>
      <rPr>
        <b/>
        <sz val="11"/>
        <color rgb="FF000000"/>
        <rFont val="Calibri"/>
      </rPr>
      <t>sudo</t>
    </r>
    <r>
      <rPr>
        <sz val="11"/>
        <color rgb="FF000000"/>
        <rFont val="Calibri"/>
      </rPr>
      <t xml:space="preserve"> log file. If the system has been properly configured to disable the use of the </t>
    </r>
    <r>
      <rPr>
        <b/>
        <sz val="11"/>
        <color rgb="FF000000"/>
        <rFont val="Calibri"/>
      </rPr>
      <t>su</t>
    </r>
    <r>
      <rPr>
        <sz val="11"/>
        <color rgb="FF000000"/>
        <rFont val="Calibri"/>
      </rPr>
      <t xml:space="preserve"> command and force all administrators to have to log in first and then use </t>
    </r>
    <r>
      <rPr>
        <b/>
        <sz val="11"/>
        <color rgb="FF000000"/>
        <rFont val="Calibri"/>
      </rPr>
      <t>sudo</t>
    </r>
    <r>
      <rPr>
        <sz val="11"/>
        <color rgb="FF000000"/>
        <rFont val="Calibri"/>
      </rPr>
      <t xml:space="preserve"> to execute privileged commands, then all administrator commands will be logged to </t>
    </r>
    <r>
      <rPr>
        <b/>
        <sz val="11"/>
        <color rgb="FF000000"/>
        <rFont val="Calibri"/>
      </rPr>
      <t>/var/log/sudo.log</t>
    </r>
    <r>
      <rPr>
        <sz val="11"/>
        <color rgb="FF000000"/>
        <rFont val="Calibri"/>
      </rPr>
      <t xml:space="preserve"> . Any time a command is executed, an audit event will be triggered as the </t>
    </r>
    <r>
      <rPr>
        <b/>
        <sz val="11"/>
        <color rgb="FF000000"/>
        <rFont val="Calibri"/>
      </rPr>
      <t>/var/log/sudo.log</t>
    </r>
    <r>
      <rPr>
        <sz val="11"/>
        <color rgb="FF000000"/>
        <rFont val="Calibri"/>
      </rPr>
      <t xml:space="preserve"> file will be opened for write and the executed administration command will be written to the log.</t>
    </r>
  </si>
  <si>
    <r>
      <rPr>
        <b/>
        <sz val="11"/>
        <color rgb="FF000000"/>
        <rFont val="Calibri"/>
      </rPr>
      <t>Note:</t>
    </r>
    <r>
      <rPr>
        <sz val="11"/>
        <color rgb="FF000000"/>
        <rFont val="Calibri"/>
      </rPr>
      <t xml:space="preserve"> This recommendation requires that the sudo logfile is configured.  See guidance provided in the recommendation "Ensure sudo log file exists"</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/var/log/sudo.log -p wa -k sudo_log_file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SUDO_LOG_FILE=$(grep -r logfile /etc/sudoers* | sed -e 's/.*logfile=//;s/,? .*//' -e 's/"//g' -e 's|/|\\/|g')</t>
    </r>
    <r>
      <rPr>
        <sz val="11"/>
        <color rgb="FF006096"/>
        <rFont val="Roboto Condensed"/>
      </rPr>
      <t xml:space="preserve">
</t>
    </r>
    <r>
      <rPr>
        <sz val="11"/>
        <color rgb="FF006096"/>
        <rFont val="Roboto Condensed"/>
      </rPr>
      <t xml:space="preserve"> [ -n "${SUDO_LOG_FILE}" ] &amp;&amp; auditctl -l | awk "/^ *-w/ \</t>
    </r>
    <r>
      <rPr>
        <sz val="11"/>
        <color rgb="FF006096"/>
        <rFont val="Roboto Condensed"/>
      </rPr>
      <t xml:space="preserve">
</t>
    </r>
    <r>
      <rPr>
        <sz val="11"/>
        <color rgb="FF006096"/>
        <rFont val="Roboto Condensed"/>
      </rPr>
      <t xml:space="preserve"> &amp;&amp;/"${SUDO_LOG_FILE}"/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'SUDO_LOG_FILE'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/var/log/sudo.log -p wa -k sudo_log_file</t>
    </r>
    <r>
      <rPr>
        <sz val="11"/>
        <color rgb="FF006096"/>
        <rFont val="Roboto Condensed"/>
      </rPr>
      <t xml:space="preserve">
</t>
    </r>
  </si>
  <si>
    <t>6.3.3.4</t>
  </si>
  <si>
    <r>
      <rPr>
        <sz val="11"/>
        <rFont val="Calibri"/>
      </rPr>
      <t>Ensure events that modify date and time information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</si>
  <si>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date and time information.</t>
    </r>
    <r>
      <rPr>
        <sz val="11"/>
        <color rgb="FF000000"/>
        <rFont val="Calibri"/>
      </rPr>
      <t xml:space="preserve">
</t>
    </r>
    <r>
      <rPr>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adjtimex,settimeofday,clock_settime -k time-change</t>
    </r>
    <r>
      <rPr>
        <sz val="11"/>
        <color rgb="FF006096"/>
        <rFont val="Roboto Condensed"/>
      </rPr>
      <t xml:space="preserve">
</t>
    </r>
    <r>
      <rPr>
        <sz val="11"/>
        <color rgb="FF006096"/>
        <rFont val="Roboto Condensed"/>
      </rPr>
      <t>-a always,exit -F arch=b32 -S adjtimex,settimeofday,clock_settime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6096"/>
        <rFont val="Roboto Condensed"/>
      </rPr>
      <t>" &gt;&gt; /etc/audit/rules.d/50-time-change.rules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</si>
  <si>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Capture events where the system date and/or time has been modified. The parameters in this section are set to determine if the;</t>
    </r>
    <r>
      <rPr>
        <sz val="11"/>
        <color rgb="FF000000"/>
        <rFont val="Calibri"/>
      </rPr>
      <t xml:space="preserve">
</t>
    </r>
    <r>
      <rPr>
        <sz val="11"/>
        <color rgb="FF000000"/>
        <rFont val="Calibri"/>
      </rPr>
      <t xml:space="preserve">- </t>
    </r>
    <r>
      <rPr>
        <b/>
        <sz val="11"/>
        <color rgb="FF000000"/>
        <rFont val="Calibri"/>
      </rPr>
      <t>adjtimex</t>
    </r>
    <r>
      <rPr>
        <sz val="11"/>
        <color rgb="FF000000"/>
        <rFont val="Calibri"/>
      </rPr>
      <t xml:space="preserve"> - tune kernel clock</t>
    </r>
    <r>
      <rPr>
        <sz val="11"/>
        <color rgb="FF000000"/>
        <rFont val="Calibri"/>
      </rPr>
      <t xml:space="preserve">
</t>
    </r>
    <r>
      <rPr>
        <sz val="11"/>
        <color rgb="FF000000"/>
        <rFont val="Calibri"/>
      </rPr>
      <t xml:space="preserve">- </t>
    </r>
    <r>
      <rPr>
        <b/>
        <sz val="11"/>
        <color rgb="FF000000"/>
        <rFont val="Calibri"/>
      </rPr>
      <t>settimeofday</t>
    </r>
    <r>
      <rPr>
        <sz val="11"/>
        <color rgb="FF000000"/>
        <rFont val="Calibri"/>
      </rPr>
      <t xml:space="preserve"> - set time using </t>
    </r>
    <r>
      <rPr>
        <b/>
        <sz val="11"/>
        <color rgb="FF000000"/>
        <rFont val="Calibri"/>
      </rPr>
      <t>timeval</t>
    </r>
    <r>
      <rPr>
        <sz val="11"/>
        <color rgb="FF000000"/>
        <rFont val="Calibri"/>
      </rPr>
      <t xml:space="preserve"> and </t>
    </r>
    <r>
      <rPr>
        <b/>
        <sz val="11"/>
        <color rgb="FF000000"/>
        <rFont val="Calibri"/>
      </rPr>
      <t>timezone</t>
    </r>
    <r>
      <rPr>
        <sz val="11"/>
        <color rgb="FF000000"/>
        <rFont val="Calibri"/>
      </rPr>
      <t xml:space="preserve"> structures</t>
    </r>
    <r>
      <rPr>
        <sz val="11"/>
        <color rgb="FF000000"/>
        <rFont val="Calibri"/>
      </rPr>
      <t xml:space="preserve">
</t>
    </r>
    <r>
      <rPr>
        <sz val="11"/>
        <color rgb="FF000000"/>
        <rFont val="Calibri"/>
      </rPr>
      <t xml:space="preserve">- </t>
    </r>
    <r>
      <rPr>
        <b/>
        <sz val="11"/>
        <color rgb="FF000000"/>
        <rFont val="Calibri"/>
      </rPr>
      <t>stime</t>
    </r>
    <r>
      <rPr>
        <sz val="11"/>
        <color rgb="FF000000"/>
        <rFont val="Calibri"/>
      </rPr>
      <t xml:space="preserve"> - using seconds since 1/1/1970</t>
    </r>
    <r>
      <rPr>
        <sz val="11"/>
        <color rgb="FF000000"/>
        <rFont val="Calibri"/>
      </rPr>
      <t xml:space="preserve">
</t>
    </r>
    <r>
      <rPr>
        <sz val="11"/>
        <color rgb="FF000000"/>
        <rFont val="Calibri"/>
      </rPr>
      <t xml:space="preserve">- </t>
    </r>
    <r>
      <rPr>
        <b/>
        <sz val="11"/>
        <color rgb="FF000000"/>
        <rFont val="Calibri"/>
      </rPr>
      <t>clock_settime</t>
    </r>
    <r>
      <rPr>
        <sz val="11"/>
        <color rgb="FF000000"/>
        <rFont val="Calibri"/>
      </rPr>
      <t xml:space="preserve"> - allows for the setting of several internal clocks and timers</t>
    </r>
    <r>
      <rPr>
        <sz val="11"/>
        <color rgb="FF000000"/>
        <rFont val="Calibri"/>
      </rPr>
      <t xml:space="preserve">
</t>
    </r>
    <r>
      <rPr>
        <sz val="11"/>
        <color rgb="FF000000"/>
        <rFont val="Calibri"/>
      </rPr>
      <t>system calls have been executed. Further, ensure to write an audit record to the configured audit log file upon exit, tagging the records with a unique identifier such as "time-change".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</si>
  <si>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-a always,exit -F arch=b64 -S adjtimex,settimeofday,clock_settime -k time-change</t>
    </r>
    <r>
      <rPr>
        <sz val="11"/>
        <color rgb="FF006096"/>
        <rFont val="Roboto Condensed"/>
      </rPr>
      <t xml:space="preserve">
</t>
    </r>
    <r>
      <rPr>
        <sz val="11"/>
        <color rgb="FF006096"/>
        <rFont val="Roboto Condensed"/>
      </rPr>
      <t>-a always,exit -F arch=b32 -S adjtimex,settimeofday,clock_settime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&amp;&amp;(/adjtimex/ \</t>
    </r>
    <r>
      <rPr>
        <sz val="11"/>
        <color rgb="FF006096"/>
        <rFont val="Roboto Condensed"/>
      </rPr>
      <t xml:space="preserve">
</t>
    </r>
    <r>
      <rPr>
        <sz val="11"/>
        <color rgb="FF006096"/>
        <rFont val="Roboto Condensed"/>
      </rPr>
      <t xml:space="preserve">   ||/settimeofday/ \</t>
    </r>
    <r>
      <rPr>
        <sz val="11"/>
        <color rgb="FF006096"/>
        <rFont val="Roboto Condensed"/>
      </rPr>
      <t xml:space="preserve">
</t>
    </r>
    <r>
      <rPr>
        <sz val="11"/>
        <color rgb="FF006096"/>
        <rFont val="Roboto Condensed"/>
      </rPr>
      <t xml:space="preserve">   ||/clock_settime/ )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auditctl -l | awk '/^ *-w/ \</t>
    </r>
    <r>
      <rPr>
        <sz val="11"/>
        <color rgb="FF006096"/>
        <rFont val="Roboto Condensed"/>
      </rPr>
      <t xml:space="preserve">
</t>
    </r>
    <r>
      <rPr>
        <sz val="11"/>
        <color rgb="FF006096"/>
        <rFont val="Roboto Condensed"/>
      </rPr>
      <t xml:space="preserve"> &amp;&amp;/\/etc\/localtime/ \</t>
    </r>
    <r>
      <rPr>
        <sz val="11"/>
        <color rgb="FF006096"/>
        <rFont val="Roboto Condensed"/>
      </rPr>
      <t xml:space="preserve">
</t>
    </r>
    <r>
      <rPr>
        <sz val="11"/>
        <color rgb="FF006096"/>
        <rFont val="Roboto Condensed"/>
      </rPr>
      <t xml:space="preserve"> &amp;&amp;/ +-p *wa/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adjtimex,settimeofday,clock_settime -F key=time-change</t>
    </r>
    <r>
      <rPr>
        <sz val="11"/>
        <color rgb="FF006096"/>
        <rFont val="Roboto Condensed"/>
      </rPr>
      <t xml:space="preserve">
</t>
    </r>
    <r>
      <rPr>
        <sz val="11"/>
        <color rgb="FF006096"/>
        <rFont val="Roboto Condensed"/>
      </rPr>
      <t>-a always,exit -F arch=b32 -S adjtimex,settimeofday,clock_settime -F key=time-change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</si>
  <si>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6.3.3.5</t>
  </si>
  <si>
    <r>
      <rPr>
        <sz val="11"/>
        <rFont val="Calibri"/>
      </rPr>
      <t>Ensure events that modify the system</t>
    </r>
    <r>
      <rPr>
        <sz val="11"/>
        <color rgb="FF000000"/>
        <rFont val="Calibri"/>
      </rPr>
      <t>'</t>
    </r>
    <r>
      <rPr>
        <sz val="11"/>
        <color rgb="FF000000"/>
        <rFont val="Calibri"/>
      </rPr>
      <t>s network environment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</si>
  <si>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network environment.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r>
      <rPr>
        <sz val="11"/>
        <color rgb="FF006096"/>
        <rFont val="Roboto Condensed"/>
      </rPr>
      <t>" &gt;&gt; /etc/audit/rules.d/50-system_locale.rules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</si>
  <si>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changes to network environment files or system calls. The below parameters monitors the following system calls, and write an audit event on system call exit:</t>
    </r>
    <r>
      <rPr>
        <sz val="11"/>
        <color rgb="FF000000"/>
        <rFont val="Calibri"/>
      </rPr>
      <t xml:space="preserve">
</t>
    </r>
    <r>
      <rPr>
        <sz val="11"/>
        <color rgb="FF000000"/>
        <rFont val="Calibri"/>
      </rPr>
      <t xml:space="preserve">- </t>
    </r>
    <r>
      <rPr>
        <b/>
        <sz val="11"/>
        <color rgb="FF000000"/>
        <rFont val="Calibri"/>
      </rPr>
      <t>sethostname</t>
    </r>
    <r>
      <rPr>
        <sz val="11"/>
        <color rgb="FF000000"/>
        <rFont val="Calibri"/>
      </rPr>
      <t xml:space="preserve"> - set the systems host name</t>
    </r>
    <r>
      <rPr>
        <sz val="11"/>
        <color rgb="FF000000"/>
        <rFont val="Calibri"/>
      </rPr>
      <t xml:space="preserve">
</t>
    </r>
    <r>
      <rPr>
        <sz val="11"/>
        <color rgb="FF000000"/>
        <rFont val="Calibri"/>
      </rPr>
      <t xml:space="preserve">- </t>
    </r>
    <r>
      <rPr>
        <b/>
        <sz val="11"/>
        <color rgb="FF000000"/>
        <rFont val="Calibri"/>
      </rPr>
      <t>setdomainname</t>
    </r>
    <r>
      <rPr>
        <sz val="11"/>
        <color rgb="FF000000"/>
        <rFont val="Calibri"/>
      </rPr>
      <t xml:space="preserve"> - set the systems domain name</t>
    </r>
    <r>
      <rPr>
        <sz val="11"/>
        <color rgb="FF000000"/>
        <rFont val="Calibri"/>
      </rPr>
      <t xml:space="preserve">
</t>
    </r>
    <r>
      <rPr>
        <sz val="11"/>
        <color rgb="FF000000"/>
        <rFont val="Calibri"/>
      </rPr>
      <t>The files being monitored are:</t>
    </r>
    <r>
      <rPr>
        <sz val="11"/>
        <color rgb="FF000000"/>
        <rFont val="Calibri"/>
      </rPr>
      <t xml:space="preserve">
</t>
    </r>
    <r>
      <rPr>
        <sz val="11"/>
        <color rgb="FF000000"/>
        <rFont val="Calibri"/>
      </rPr>
      <t xml:space="preserv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 messages displayed pre-login</t>
    </r>
    <r>
      <rPr>
        <sz val="11"/>
        <color rgb="FF000000"/>
        <rFont val="Calibri"/>
      </rPr>
      <t xml:space="preserve">
</t>
    </r>
    <r>
      <rPr>
        <sz val="11"/>
        <color rgb="FF000000"/>
        <rFont val="Calibri"/>
      </rPr>
      <t xml:space="preserve">- </t>
    </r>
    <r>
      <rPr>
        <b/>
        <sz val="11"/>
        <color rgb="FF000000"/>
        <rFont val="Calibri"/>
      </rPr>
      <t>/etc/hosts</t>
    </r>
    <r>
      <rPr>
        <sz val="11"/>
        <color rgb="FF000000"/>
        <rFont val="Calibri"/>
      </rPr>
      <t xml:space="preserve"> - file containing host names and associated IP addresses</t>
    </r>
    <r>
      <rPr>
        <sz val="11"/>
        <color rgb="FF000000"/>
        <rFont val="Calibri"/>
      </rPr>
      <t xml:space="preserve">
</t>
    </r>
    <r>
      <rPr>
        <sz val="11"/>
        <color rgb="FF000000"/>
        <rFont val="Calibri"/>
      </rPr>
      <t xml:space="preserve">- </t>
    </r>
    <r>
      <rPr>
        <b/>
        <sz val="11"/>
        <color rgb="FF000000"/>
        <rFont val="Calibri"/>
      </rPr>
      <t>/etc/networks</t>
    </r>
    <r>
      <rPr>
        <sz val="11"/>
        <color rgb="FF000000"/>
        <rFont val="Calibri"/>
      </rPr>
      <t xml:space="preserve"> - symbolic names for networks</t>
    </r>
    <r>
      <rPr>
        <sz val="11"/>
        <color rgb="FF000000"/>
        <rFont val="Calibri"/>
      </rPr>
      <t xml:space="preserve">
</t>
    </r>
    <r>
      <rPr>
        <sz val="11"/>
        <color rgb="FF000000"/>
        <rFont val="Calibri"/>
      </rPr>
      <t xml:space="preserve">- </t>
    </r>
    <r>
      <rPr>
        <b/>
        <sz val="11"/>
        <color rgb="FF000000"/>
        <rFont val="Calibri"/>
      </rPr>
      <t>/etc/network/</t>
    </r>
    <r>
      <rPr>
        <sz val="11"/>
        <color rgb="FF000000"/>
        <rFont val="Calibri"/>
      </rPr>
      <t xml:space="preserve"> - directory containing network interface scripts and configurations files</t>
    </r>
    <r>
      <rPr>
        <sz val="11"/>
        <color rgb="FF000000"/>
        <rFont val="Calibri"/>
      </rPr>
      <t xml:space="preserve">
</t>
    </r>
    <r>
      <rPr>
        <sz val="11"/>
        <color rgb="FF000000"/>
        <rFont val="Calibri"/>
      </rPr>
      <t xml:space="preserve">- </t>
    </r>
    <r>
      <rPr>
        <b/>
        <sz val="11"/>
        <color rgb="FF000000"/>
        <rFont val="Calibri"/>
      </rPr>
      <t>/etc/netplan/</t>
    </r>
    <r>
      <rPr>
        <sz val="11"/>
        <color rgb="FF000000"/>
        <rFont val="Calibri"/>
      </rPr>
      <t xml:space="preserve"> - central location for YAML networking configurations files</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</si>
  <si>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t>
    </r>
    <r>
      <rPr>
        <sz val="11"/>
        <color rgb="FF006096"/>
        <rFont val="Roboto Condensed"/>
      </rPr>
      <t xml:space="preserve">
</t>
    </r>
    <r>
      <rPr>
        <sz val="11"/>
        <color rgb="FF006096"/>
        <rFont val="Roboto Condensed"/>
      </rPr>
      <t>&amp;&amp;(/sethostname/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6096"/>
        <rFont val="Roboto Condensed"/>
      </rPr>
      <t># awk '/^ *-w/ \</t>
    </r>
    <r>
      <rPr>
        <sz val="11"/>
        <color rgb="FF006096"/>
        <rFont val="Roboto Condensed"/>
      </rPr>
      <t xml:space="preserve">
</t>
    </r>
    <r>
      <rPr>
        <sz val="11"/>
        <color rgb="FF006096"/>
        <rFont val="Roboto Condensed"/>
      </rPr>
      <t>&amp;&amp;(/\/etc\/issue/ \</t>
    </r>
    <r>
      <rPr>
        <sz val="11"/>
        <color rgb="FF006096"/>
        <rFont val="Roboto Condensed"/>
      </rPr>
      <t xml:space="preserve">
</t>
    </r>
    <r>
      <rPr>
        <sz val="11"/>
        <color rgb="FF006096"/>
        <rFont val="Roboto Condensed"/>
      </rPr>
      <t xml:space="preserve">  ||/\/etc\/issue.net/ \</t>
    </r>
    <r>
      <rPr>
        <sz val="11"/>
        <color rgb="FF006096"/>
        <rFont val="Roboto Condensed"/>
      </rPr>
      <t xml:space="preserve">
</t>
    </r>
    <r>
      <rPr>
        <sz val="11"/>
        <color rgb="FF006096"/>
        <rFont val="Roboto Condensed"/>
      </rPr>
      <t xml:space="preserve">  ||/\/etc\/hosts/ \</t>
    </r>
    <r>
      <rPr>
        <sz val="11"/>
        <color rgb="FF006096"/>
        <rFont val="Roboto Condensed"/>
      </rPr>
      <t xml:space="preserve">
</t>
    </r>
    <r>
      <rPr>
        <sz val="11"/>
        <color rgb="FF006096"/>
        <rFont val="Roboto Condensed"/>
      </rPr>
      <t xml:space="preserve">  ||/\/etc\/network/ \</t>
    </r>
    <r>
      <rPr>
        <sz val="11"/>
        <color rgb="FF006096"/>
        <rFont val="Roboto Condensed"/>
      </rPr>
      <t xml:space="preserve">
</t>
    </r>
    <r>
      <rPr>
        <sz val="11"/>
        <color rgb="FF006096"/>
        <rFont val="Roboto Condensed"/>
      </rPr>
      <t xml:space="preserve">  ||/\/etc\/netplan/)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sethostname,setdomainname -k system-locale</t>
    </r>
    <r>
      <rPr>
        <sz val="11"/>
        <color rgb="FF006096"/>
        <rFont val="Roboto Condensed"/>
      </rPr>
      <t xml:space="preserve">
</t>
    </r>
    <r>
      <rPr>
        <sz val="11"/>
        <color rgb="FF006096"/>
        <rFont val="Roboto Condensed"/>
      </rPr>
      <t>-a always,exit -F arch=b32 -S sethostname,setdomainname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*-a *always,exit/ \</t>
    </r>
    <r>
      <rPr>
        <sz val="11"/>
        <color rgb="FF006096"/>
        <rFont val="Roboto Condensed"/>
      </rPr>
      <t xml:space="preserve">
</t>
    </r>
    <r>
      <rPr>
        <sz val="11"/>
        <color rgb="FF006096"/>
        <rFont val="Roboto Condensed"/>
      </rPr>
      <t>&amp;&amp;/ -F *arch=b(32|64)/ \</t>
    </r>
    <r>
      <rPr>
        <sz val="11"/>
        <color rgb="FF006096"/>
        <rFont val="Roboto Condensed"/>
      </rPr>
      <t xml:space="preserve">
</t>
    </r>
    <r>
      <rPr>
        <sz val="11"/>
        <color rgb="FF006096"/>
        <rFont val="Roboto Condensed"/>
      </rPr>
      <t>&amp;&amp;/ -S/ \</t>
    </r>
    <r>
      <rPr>
        <sz val="11"/>
        <color rgb="FF006096"/>
        <rFont val="Roboto Condensed"/>
      </rPr>
      <t xml:space="preserve">
</t>
    </r>
    <r>
      <rPr>
        <sz val="11"/>
        <color rgb="FF006096"/>
        <rFont val="Roboto Condensed"/>
      </rPr>
      <t>&amp;&amp;(/sethostname/ \</t>
    </r>
    <r>
      <rPr>
        <sz val="11"/>
        <color rgb="FF006096"/>
        <rFont val="Roboto Condensed"/>
      </rPr>
      <t xml:space="preserve">
</t>
    </r>
    <r>
      <rPr>
        <sz val="11"/>
        <color rgb="FF006096"/>
        <rFont val="Roboto Condensed"/>
      </rPr>
      <t xml:space="preserve">  ||/setdomainname/)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6096"/>
        <rFont val="Roboto Condensed"/>
      </rPr>
      <t># auditctl -l | awk '/^ *-w/ \</t>
    </r>
    <r>
      <rPr>
        <sz val="11"/>
        <color rgb="FF006096"/>
        <rFont val="Roboto Condensed"/>
      </rPr>
      <t xml:space="preserve">
</t>
    </r>
    <r>
      <rPr>
        <sz val="11"/>
        <color rgb="FF006096"/>
        <rFont val="Roboto Condensed"/>
      </rPr>
      <t>&amp;&amp;(/\/etc\/issue/ \</t>
    </r>
    <r>
      <rPr>
        <sz val="11"/>
        <color rgb="FF006096"/>
        <rFont val="Roboto Condensed"/>
      </rPr>
      <t xml:space="preserve">
</t>
    </r>
    <r>
      <rPr>
        <sz val="11"/>
        <color rgb="FF006096"/>
        <rFont val="Roboto Condensed"/>
      </rPr>
      <t xml:space="preserve">  ||/\/etc\/issue.net/ \</t>
    </r>
    <r>
      <rPr>
        <sz val="11"/>
        <color rgb="FF006096"/>
        <rFont val="Roboto Condensed"/>
      </rPr>
      <t xml:space="preserve">
</t>
    </r>
    <r>
      <rPr>
        <sz val="11"/>
        <color rgb="FF006096"/>
        <rFont val="Roboto Condensed"/>
      </rPr>
      <t xml:space="preserve">  ||/\/etc\/hosts/ \</t>
    </r>
    <r>
      <rPr>
        <sz val="11"/>
        <color rgb="FF006096"/>
        <rFont val="Roboto Condensed"/>
      </rPr>
      <t xml:space="preserve">
</t>
    </r>
    <r>
      <rPr>
        <sz val="11"/>
        <color rgb="FF006096"/>
        <rFont val="Roboto Condensed"/>
      </rPr>
      <t xml:space="preserve">  ||/\/etc\/network/ \</t>
    </r>
    <r>
      <rPr>
        <sz val="11"/>
        <color rgb="FF006096"/>
        <rFont val="Roboto Condensed"/>
      </rPr>
      <t xml:space="preserve">
</t>
    </r>
    <r>
      <rPr>
        <sz val="11"/>
        <color rgb="FF006096"/>
        <rFont val="Roboto Condensed"/>
      </rPr>
      <t xml:space="preserve">  ||/\/etc\/netplan/)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sethostname,setdomainname -F key=system-locale</t>
    </r>
    <r>
      <rPr>
        <sz val="11"/>
        <color rgb="FF006096"/>
        <rFont val="Roboto Condensed"/>
      </rPr>
      <t xml:space="preserve">
</t>
    </r>
    <r>
      <rPr>
        <sz val="11"/>
        <color rgb="FF006096"/>
        <rFont val="Roboto Condensed"/>
      </rPr>
      <t>-a always,exit -F arch=b32 -S sethostname,setdomainname -F key=system-locale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/etc/networks -p wa -k system-locale</t>
    </r>
    <r>
      <rPr>
        <sz val="11"/>
        <color rgb="FF006096"/>
        <rFont val="Roboto Condensed"/>
      </rPr>
      <t xml:space="preserve">
</t>
    </r>
    <r>
      <rPr>
        <sz val="11"/>
        <color rgb="FF006096"/>
        <rFont val="Roboto Condensed"/>
      </rPr>
      <t>-w /etc/network -p wa -k system-locale</t>
    </r>
    <r>
      <rPr>
        <sz val="11"/>
        <color rgb="FF006096"/>
        <rFont val="Roboto Condensed"/>
      </rPr>
      <t xml:space="preserve">
</t>
    </r>
    <r>
      <rPr>
        <sz val="11"/>
        <color rgb="FF006096"/>
        <rFont val="Roboto Condensed"/>
      </rPr>
      <t>-w /etc/netplan -p wa -k system-locale</t>
    </r>
    <r>
      <rPr>
        <sz val="11"/>
        <color rgb="FF006096"/>
        <rFont val="Roboto Condensed"/>
      </rPr>
      <t xml:space="preserve">
</t>
    </r>
  </si>
  <si>
    <t>6.3.3.6</t>
  </si>
  <si>
    <r>
      <rPr>
        <sz val="11"/>
        <rFont val="Calibri"/>
      </rPr>
      <t>Ensure use of privileged commands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</si>
  <si>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the use of privileged commands.</t>
    </r>
    <r>
      <rPr>
        <sz val="11"/>
        <color rgb="FF000000"/>
        <rFont val="Calibri"/>
      </rPr>
      <t xml:space="preserve">
</t>
    </r>
    <r>
      <rPr>
        <i/>
        <sz val="11"/>
        <color rgb="FF000000"/>
        <rFont val="Calibri"/>
      </rPr>
      <t>Example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AUDIT_RULE_FILE="/etc/audit/rules.d/50-privileged.rules"</t>
    </r>
    <r>
      <rPr>
        <sz val="11"/>
        <color rgb="FF006096"/>
        <rFont val="Roboto Condensed"/>
      </rPr>
      <t xml:space="preserve">
</t>
    </r>
    <r>
      <rPr>
        <sz val="11"/>
        <color rgb="FF006096"/>
        <rFont val="Roboto Condensed"/>
      </rPr>
      <t xml:space="preserve">  NEW_DATA=()</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readarray -t DATA &lt; &lt;(find "${PARTITION}" -xdev -perm /6000 -type f | awk -v UID_MIN=${UID_MIN} '{print "-a always,exit -F path=" $1 " -F perm=x -F auid&gt;="UID_MIN" -F auid!=unset -k privileged" }')</t>
    </r>
    <r>
      <rPr>
        <sz val="11"/>
        <color rgb="FF006096"/>
        <rFont val="Roboto Condensed"/>
      </rPr>
      <t xml:space="preserve">
</t>
    </r>
    <r>
      <rPr>
        <sz val="11"/>
        <color rgb="FF006096"/>
        <rFont val="Roboto Condensed"/>
      </rPr>
      <t xml:space="preserve">      for ENTRY in "${DATA[@]}"; do</t>
    </r>
    <r>
      <rPr>
        <sz val="11"/>
        <color rgb="FF006096"/>
        <rFont val="Roboto Condensed"/>
      </rPr>
      <t xml:space="preserve">
</t>
    </r>
    <r>
      <rPr>
        <sz val="11"/>
        <color rgb="FF006096"/>
        <rFont val="Roboto Condensed"/>
      </rPr>
      <t xml:space="preserve">        NEW_DATA+=("${ENTRY}")</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readarray &amp;&gt; /dev/null -t OLD_DATA &lt; "${AUDIT_RULE_FILE}"</t>
    </r>
    <r>
      <rPr>
        <sz val="11"/>
        <color rgb="FF006096"/>
        <rFont val="Roboto Condensed"/>
      </rPr>
      <t xml:space="preserve">
</t>
    </r>
    <r>
      <rPr>
        <sz val="11"/>
        <color rgb="FF006096"/>
        <rFont val="Roboto Condensed"/>
      </rPr>
      <t xml:space="preserve">  COMBINED_DATA=( "${OLD_DATA[@]}" "${NEW_DATA[@]}" )</t>
    </r>
    <r>
      <rPr>
        <sz val="11"/>
        <color rgb="FF006096"/>
        <rFont val="Roboto Condensed"/>
      </rPr>
      <t xml:space="preserve">
</t>
    </r>
    <r>
      <rPr>
        <sz val="11"/>
        <color rgb="FF006096"/>
        <rFont val="Roboto Condensed"/>
      </rPr>
      <t xml:space="preserve">  printf '%s\n' "${COMBINED_DATA[@]}" | sort -u &gt; "${AUDIT_RULE_FILE}"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just scanning </t>
    </r>
    <r>
      <rPr>
        <b/>
        <sz val="11"/>
        <color rgb="FF000000"/>
        <rFont val="Calibri"/>
      </rPr>
      <t>/</t>
    </r>
    <r>
      <rPr>
        <sz val="11"/>
        <color rgb="FF000000"/>
        <rFont val="Calibri"/>
      </rPr>
      <t xml:space="preserve">, change the </t>
    </r>
    <r>
      <rPr>
        <b/>
        <sz val="11"/>
        <color rgb="FF000000"/>
        <rFont val="Calibri"/>
      </rPr>
      <t>PARTITION</t>
    </r>
    <r>
      <rPr>
        <sz val="11"/>
        <color rgb="FF000000"/>
        <rFont val="Calibri"/>
      </rPr>
      <t xml:space="preserve"> variable to the appropriate partition and re-run the remediation.</t>
    </r>
  </si>
  <si>
    <r>
      <rPr>
        <sz val="11"/>
        <color rgb="FF000000"/>
        <rFont val="Calibri"/>
      </rPr>
      <t xml:space="preserve">Monitor privileged programs, those that have the </t>
    </r>
    <r>
      <rPr>
        <b/>
        <sz val="11"/>
        <color rgb="FF000000"/>
        <rFont val="Calibri"/>
      </rPr>
      <t>setuid</t>
    </r>
    <r>
      <rPr>
        <sz val="11"/>
        <color rgb="FF000000"/>
        <rFont val="Calibri"/>
      </rPr>
      <t xml:space="preserve"> and/or </t>
    </r>
    <r>
      <rPr>
        <b/>
        <sz val="11"/>
        <color rgb="FF000000"/>
        <rFont val="Calibri"/>
      </rPr>
      <t>setgid</t>
    </r>
    <r>
      <rPr>
        <sz val="11"/>
        <color rgb="FF000000"/>
        <rFont val="Calibri"/>
      </rPr>
      <t xml:space="preserve"> bit set on execution, to determine if unprivileged users are running these commands.</t>
    </r>
  </si>
  <si>
    <r>
      <rPr>
        <sz val="11"/>
        <color rgb="FF000000"/>
        <rFont val="Calibri"/>
      </rPr>
      <t xml:space="preserve">Both the audit and remediation section of this recommendation will traverse all mounted file systems that is not mounted with either </t>
    </r>
    <r>
      <rPr>
        <b/>
        <sz val="11"/>
        <color rgb="FF000000"/>
        <rFont val="Calibri"/>
      </rPr>
      <t>noexec</t>
    </r>
    <r>
      <rPr>
        <sz val="11"/>
        <color rgb="FF000000"/>
        <rFont val="Calibri"/>
      </rPr>
      <t xml:space="preserve"> or </t>
    </r>
    <r>
      <rPr>
        <b/>
        <sz val="11"/>
        <color rgb="FF000000"/>
        <rFont val="Calibri"/>
      </rPr>
      <t>nosuid</t>
    </r>
    <r>
      <rPr>
        <sz val="11"/>
        <color rgb="FF000000"/>
        <rFont val="Calibri"/>
      </rPr>
      <t xml:space="preserve"> mount options. If there are large file systems without these mount options, </t>
    </r>
    <r>
      <rPr>
        <b/>
        <sz val="11"/>
        <color rgb="FF000000"/>
        <rFont val="Calibri"/>
      </rPr>
      <t>such traversal will be significantly detrimental to the performance of the system.</t>
    </r>
    <r>
      <rPr>
        <sz val="11"/>
        <color rgb="FF000000"/>
        <rFont val="Calibri"/>
      </rPr>
      <t xml:space="preserve">
</t>
    </r>
    <r>
      <rPr>
        <sz val="11"/>
        <color rgb="FF000000"/>
        <rFont val="Calibri"/>
      </rPr>
      <t>Before running either the audit or remediation section, inspect the output of the following command to determine exactly which file systems will be traversed:</t>
    </r>
    <r>
      <rPr>
        <sz val="11"/>
        <color rgb="FF000000"/>
        <rFont val="Calibri"/>
      </rPr>
      <t xml:space="preserve">
</t>
    </r>
    <r>
      <rPr>
        <sz val="11"/>
        <color rgb="FF006096"/>
        <rFont val="Roboto Condensed"/>
      </rPr>
      <t># findmnt -n -l -k -it $(awk '/nodev/ { print $2 }' /proc/filesystems | paste -sd,) | grep -Pv "noexec|nosuid"</t>
    </r>
    <r>
      <rPr>
        <sz val="11"/>
        <color rgb="FF006096"/>
        <rFont val="Roboto Condensed"/>
      </rPr>
      <t xml:space="preserve">
</t>
    </r>
    <r>
      <rPr>
        <sz val="11"/>
        <color rgb="FF000000"/>
        <rFont val="Calibri"/>
      </rPr>
      <t xml:space="preserve">
</t>
    </r>
    <r>
      <rPr>
        <sz val="11"/>
        <color rgb="FF000000"/>
        <rFont val="Calibri"/>
      </rPr>
      <t xml:space="preserve">To exclude a particular file system due to adverse performance impacts, update the audit and remediation sections by adding a sufficiently unique string to the </t>
    </r>
    <r>
      <rPr>
        <b/>
        <sz val="11"/>
        <color rgb="FF000000"/>
        <rFont val="Calibri"/>
      </rPr>
      <t>grep</t>
    </r>
    <r>
      <rPr>
        <sz val="11"/>
        <color rgb="FF000000"/>
        <rFont val="Calibri"/>
      </rPr>
      <t xml:space="preserve"> statement. The above command can be used to test the modified exclusions.</t>
    </r>
  </si>
  <si>
    <r>
      <rPr>
        <b/>
        <sz val="11"/>
        <color rgb="FF000000"/>
        <rFont val="Calibri"/>
      </rPr>
      <t>On disk configuration</t>
    </r>
    <r>
      <rPr>
        <sz val="11"/>
        <color rgb="FF000000"/>
        <rFont val="Calibri"/>
      </rPr>
      <t xml:space="preserve">
</t>
    </r>
    <r>
      <rPr>
        <sz val="11"/>
        <color rgb="FF000000"/>
        <rFont val="Calibri"/>
      </rPr>
      <t>Run the following script to check on disk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grep -qr "${PRIVILEGED}" /etc/audit/rules.d &amp;&amp; printf "OK: '${PRIVILEGED}' found in auditing rules.\n" || printf "Warning: '${PRIVILEGED}' not found in on disk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script to check loaded rules: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RUNNING=$(auditctl -l)</t>
    </r>
    <r>
      <rPr>
        <sz val="11"/>
        <color rgb="FF006096"/>
        <rFont val="Roboto Condensed"/>
      </rPr>
      <t xml:space="preserve">
</t>
    </r>
    <r>
      <rPr>
        <sz val="11"/>
        <color rgb="FF006096"/>
        <rFont val="Roboto Condensed"/>
      </rPr>
      <t xml:space="preserve">   [ -n "${RUNNING}" ] &amp;&amp; for PARTITION in $(findmnt -n -l -k -it $(awk '/nodev/ { print $2 }' /proc/filesystems | paste -sd,) | grep -Pv "noexec|nosuid" | awk '{print $1}'); do</t>
    </r>
    <r>
      <rPr>
        <sz val="11"/>
        <color rgb="FF006096"/>
        <rFont val="Roboto Condensed"/>
      </rPr>
      <t xml:space="preserve">
</t>
    </r>
    <r>
      <rPr>
        <sz val="11"/>
        <color rgb="FF006096"/>
        <rFont val="Roboto Condensed"/>
      </rPr>
      <t xml:space="preserve">      for PRIVILEGED in $(find "${PARTITION}" -xdev -perm /6000 -type f); do</t>
    </r>
    <r>
      <rPr>
        <sz val="11"/>
        <color rgb="FF006096"/>
        <rFont val="Roboto Condensed"/>
      </rPr>
      <t xml:space="preserve">
</t>
    </r>
    <r>
      <rPr>
        <sz val="11"/>
        <color rgb="FF006096"/>
        <rFont val="Roboto Condensed"/>
      </rPr>
      <t xml:space="preserve">         printf -- "${RUNNING}" | grep -q "${PRIVILEGED}" &amp;&amp; printf "OK: '${PRIVILEGED}' found in auditing rules.\n" || printf "Warning: '${PRIVILEGED}' not found in running configuration.\n"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done \</t>
    </r>
    <r>
      <rPr>
        <sz val="11"/>
        <color rgb="FF006096"/>
        <rFont val="Roboto Condensed"/>
      </rPr>
      <t xml:space="preserve">
</t>
    </r>
    <r>
      <rPr>
        <sz val="11"/>
        <color rgb="FF006096"/>
        <rFont val="Roboto Condensed"/>
      </rPr>
      <t xml:space="preserve">   || printf "ERROR: Variable 'RUNNING'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 xml:space="preserve">Verify that all output is </t>
    </r>
    <r>
      <rPr>
        <b/>
        <sz val="11"/>
        <color rgb="FF000000"/>
        <rFont val="Calibri"/>
      </rPr>
      <t>OK</t>
    </r>
    <r>
      <rPr>
        <sz val="11"/>
        <color rgb="FF000000"/>
        <rFont val="Calibri"/>
      </rPr>
      <t>.</t>
    </r>
    <r>
      <rPr>
        <sz val="11"/>
        <color rgb="FF000000"/>
        <rFont val="Calibri"/>
      </rPr>
      <t xml:space="preserve">
</t>
    </r>
    <r>
      <rPr>
        <b/>
        <sz val="11"/>
        <color rgb="FF000000"/>
        <rFont val="Calibri"/>
      </rPr>
      <t>Special mount points</t>
    </r>
    <r>
      <rPr>
        <sz val="11"/>
        <color rgb="FF000000"/>
        <rFont val="Calibri"/>
      </rPr>
      <t xml:space="preserve">
</t>
    </r>
    <r>
      <rPr>
        <sz val="11"/>
        <color rgb="FF000000"/>
        <rFont val="Calibri"/>
      </rPr>
      <t xml:space="preserve">If there are any special mount points that are not visible by default from </t>
    </r>
    <r>
      <rPr>
        <b/>
        <sz val="11"/>
        <color rgb="FF000000"/>
        <rFont val="Calibri"/>
      </rPr>
      <t>findmnt</t>
    </r>
    <r>
      <rPr>
        <sz val="11"/>
        <color rgb="FF000000"/>
        <rFont val="Calibri"/>
      </rPr>
      <t xml:space="preserve"> as per the above audit, said file systems would have to be manually audited.</t>
    </r>
  </si>
  <si>
    <t>6.3.3.7</t>
  </si>
  <si>
    <r>
      <rPr>
        <sz val="11"/>
        <rFont val="Calibri"/>
      </rPr>
      <t>Ensure unsuccessful file access attempts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</si>
  <si>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unsuccessful file access attempts.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creat,open,openat,truncate,ftruncate -F exit=-EACCES -F auid&gt;=${UID_MIN} -F auid!=unset -k access</t>
    </r>
    <r>
      <rPr>
        <sz val="11"/>
        <color rgb="FF006096"/>
        <rFont val="Roboto Condensed"/>
      </rPr>
      <t xml:space="preserve">
</t>
    </r>
    <r>
      <rPr>
        <sz val="11"/>
        <color rgb="FF006096"/>
        <rFont val="Roboto Condensed"/>
      </rPr>
      <t>-a always,exit -F arch=b64 -S creat,open,openat,truncate,ftruncate -F exit=-EPERM -F auid&gt;=${UID_MIN} -F auid!=unset -k access</t>
    </r>
    <r>
      <rPr>
        <sz val="11"/>
        <color rgb="FF006096"/>
        <rFont val="Roboto Condensed"/>
      </rPr>
      <t xml:space="preserve">
</t>
    </r>
    <r>
      <rPr>
        <sz val="11"/>
        <color rgb="FF006096"/>
        <rFont val="Roboto Condensed"/>
      </rPr>
      <t>-a always,exit -F arch=b32 -S creat,open,openat,truncate,ftruncate -F exit=-EACCES -F auid&gt;=${UID_MIN} -F auid!=unset -k access</t>
    </r>
    <r>
      <rPr>
        <sz val="11"/>
        <color rgb="FF006096"/>
        <rFont val="Roboto Condensed"/>
      </rPr>
      <t xml:space="preserve">
</t>
    </r>
    <r>
      <rPr>
        <sz val="11"/>
        <color rgb="FF006096"/>
        <rFont val="Roboto Condensed"/>
      </rPr>
      <t>-a always,exit -F arch=b32 -S creat,open,openat,truncate,ftruncate -F exit=-EPERM -F auid&gt;=${UID_MIN} -F auid!=unset -k access</t>
    </r>
    <r>
      <rPr>
        <sz val="11"/>
        <color rgb="FF006096"/>
        <rFont val="Roboto Condensed"/>
      </rPr>
      <t xml:space="preserve">
</t>
    </r>
    <r>
      <rPr>
        <sz val="11"/>
        <color rgb="FF006096"/>
        <rFont val="Roboto Condensed"/>
      </rPr>
      <t>" &gt;&gt; /etc/audit/rules.d/50-access.rules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</si>
  <si>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for unsuccessful attempts to access files. The following parameters are associated with system calls that control files:</t>
    </r>
    <r>
      <rPr>
        <sz val="11"/>
        <color rgb="FF000000"/>
        <rFont val="Calibri"/>
      </rPr>
      <t xml:space="preserve">
</t>
    </r>
    <r>
      <rPr>
        <sz val="11"/>
        <color rgb="FF000000"/>
        <rFont val="Calibri"/>
      </rPr>
      <t xml:space="preserve">- creation - </t>
    </r>
    <r>
      <rPr>
        <b/>
        <sz val="11"/>
        <color rgb="FF000000"/>
        <rFont val="Calibri"/>
      </rPr>
      <t>creat</t>
    </r>
    <r>
      <rPr>
        <sz val="11"/>
        <color rgb="FF000000"/>
        <rFont val="Calibri"/>
      </rPr>
      <t xml:space="preserve">
</t>
    </r>
    <r>
      <rPr>
        <sz val="11"/>
        <color rgb="FF000000"/>
        <rFont val="Calibri"/>
      </rPr>
      <t xml:space="preserve">-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t>
    </r>
    <r>
      <rPr>
        <sz val="11"/>
        <color rgb="FF000000"/>
        <rFont val="Calibri"/>
      </rPr>
      <t xml:space="preserve">-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t>
    </r>
    <r>
      <rPr>
        <sz val="11"/>
        <color rgb="FF000000"/>
        <rFont val="Calibri"/>
      </rPr>
      <t>An audit log record will only be written if all of the following criteria is met for the user when trying to access a file:</t>
    </r>
    <r>
      <rPr>
        <sz val="11"/>
        <color rgb="FF000000"/>
        <rFont val="Calibri"/>
      </rPr>
      <t xml:space="preserve">
</t>
    </r>
    <r>
      <rPr>
        <sz val="11"/>
        <color rgb="FF000000"/>
        <rFont val="Calibri"/>
      </rPr>
      <t>- a non-privileged user (auid&gt;=UID_MIN)</t>
    </r>
    <r>
      <rPr>
        <sz val="11"/>
        <color rgb="FF000000"/>
        <rFont val="Calibri"/>
      </rPr>
      <t xml:space="preserve">
</t>
    </r>
    <r>
      <rPr>
        <sz val="11"/>
        <color rgb="FF000000"/>
        <rFont val="Calibri"/>
      </rPr>
      <t>- is not a Daemon event (auid=4294967295/unset/-1)</t>
    </r>
    <r>
      <rPr>
        <sz val="11"/>
        <color rgb="FF000000"/>
        <rFont val="Calibri"/>
      </rPr>
      <t xml:space="preserve">
</t>
    </r>
    <r>
      <rPr>
        <sz val="11"/>
        <color rgb="FF000000"/>
        <rFont val="Calibri"/>
      </rPr>
      <t>- if the system call returned EACCES (permission denied) or EPERM (some other permanent error associated with the specific system call)</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</si>
  <si>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creat,open,openat,truncate,ftruncate -F exit=-EACCES -F auid&gt;=1000 -F auid!=unset -k access</t>
    </r>
    <r>
      <rPr>
        <sz val="11"/>
        <color rgb="FF006096"/>
        <rFont val="Roboto Condensed"/>
      </rPr>
      <t xml:space="preserve">
</t>
    </r>
    <r>
      <rPr>
        <sz val="11"/>
        <color rgb="FF006096"/>
        <rFont val="Roboto Condensed"/>
      </rPr>
      <t>-a always,exit -F arch=b64 -S creat,open,openat,truncate,ftruncate -F exit=-EPERM -F auid&gt;=1000 -F auid!=unset -k access</t>
    </r>
    <r>
      <rPr>
        <sz val="11"/>
        <color rgb="FF006096"/>
        <rFont val="Roboto Condensed"/>
      </rPr>
      <t xml:space="preserve">
</t>
    </r>
    <r>
      <rPr>
        <sz val="11"/>
        <color rgb="FF006096"/>
        <rFont val="Roboto Condensed"/>
      </rPr>
      <t>-a always,exit -F arch=b32 -S creat,open,openat,truncate,ftruncate -F exit=-EACCES -F auid&gt;=1000 -F auid!=unset -k access</t>
    </r>
    <r>
      <rPr>
        <sz val="11"/>
        <color rgb="FF006096"/>
        <rFont val="Roboto Condensed"/>
      </rPr>
      <t xml:space="preserve">
</t>
    </r>
    <r>
      <rPr>
        <sz val="11"/>
        <color rgb="FF006096"/>
        <rFont val="Roboto Condensed"/>
      </rPr>
      <t>-a always,exit -F arch=b32 -S creat,open,openat,truncate,ftruncate -F exit=-EPERM -F auid&gt;=1000 -F auid!=unset -k access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*exit=-EACCES/||/ -F *exit=-EPERM/)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&amp;&amp;/creat/ \</t>
    </r>
    <r>
      <rPr>
        <sz val="11"/>
        <color rgb="FF006096"/>
        <rFont val="Roboto Condensed"/>
      </rPr>
      <t xml:space="preserve">
</t>
    </r>
    <r>
      <rPr>
        <sz val="11"/>
        <color rgb="FF006096"/>
        <rFont val="Roboto Condensed"/>
      </rPr>
      <t xml:space="preserve"> &amp;&amp;/open/ \</t>
    </r>
    <r>
      <rPr>
        <sz val="11"/>
        <color rgb="FF006096"/>
        <rFont val="Roboto Condensed"/>
      </rPr>
      <t xml:space="preserve">
</t>
    </r>
    <r>
      <rPr>
        <sz val="11"/>
        <color rgb="FF006096"/>
        <rFont val="Roboto Condensed"/>
      </rPr>
      <t xml:space="preserve"> &amp;&amp;/truncate/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open,truncate,ftruncate,creat,openat -F exit=-EACCES -F auid&gt;=1000 -F auid!=-1 -F key=access</t>
    </r>
    <r>
      <rPr>
        <sz val="11"/>
        <color rgb="FF006096"/>
        <rFont val="Roboto Condensed"/>
      </rPr>
      <t xml:space="preserve">
</t>
    </r>
    <r>
      <rPr>
        <sz val="11"/>
        <color rgb="FF006096"/>
        <rFont val="Roboto Condensed"/>
      </rPr>
      <t>-a always,exit -F arch=b64 -S open,truncate,ftruncate,creat,openat -F exit=-EPERM -F auid&gt;=1000 -F auid!=-1 -F key=access</t>
    </r>
    <r>
      <rPr>
        <sz val="11"/>
        <color rgb="FF006096"/>
        <rFont val="Roboto Condensed"/>
      </rPr>
      <t xml:space="preserve">
</t>
    </r>
    <r>
      <rPr>
        <sz val="11"/>
        <color rgb="FF006096"/>
        <rFont val="Roboto Condensed"/>
      </rPr>
      <t>-a always,exit -F arch=b32 -S open,truncate,ftruncate,creat,openat -F exit=-EACCES -F auid&gt;=1000 -F auid!=-1 -F key=access</t>
    </r>
    <r>
      <rPr>
        <sz val="11"/>
        <color rgb="FF006096"/>
        <rFont val="Roboto Condensed"/>
      </rPr>
      <t xml:space="preserve">
</t>
    </r>
    <r>
      <rPr>
        <sz val="11"/>
        <color rgb="FF006096"/>
        <rFont val="Roboto Condensed"/>
      </rPr>
      <t>-a always,exit -F arch=b32 -S open,truncate,ftruncate,creat,openat -F exit=-EPERM -F auid&gt;=1000 -F auid!=-1 -F key=access</t>
    </r>
    <r>
      <rPr>
        <sz val="11"/>
        <color rgb="FF006096"/>
        <rFont val="Roboto Condensed"/>
      </rPr>
      <t xml:space="preserve">
</t>
    </r>
  </si>
  <si>
    <t>6.3.3.8</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</si>
  <si>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</si>
  <si>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user/group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6096"/>
        <rFont val="Roboto Condensed"/>
      </rPr>
      <t>" &gt;&gt; /etc/audit/rules.d/50-identity.rules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</si>
  <si>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Record events affecting the modification of user or group information, including that of passwords and old passwords if in use.</t>
    </r>
    <r>
      <rPr>
        <sz val="11"/>
        <color rgb="FF000000"/>
        <rFont val="Calibri"/>
      </rPr>
      <t xml:space="preserve">
</t>
    </r>
    <r>
      <rPr>
        <sz val="11"/>
        <color rgb="FF000000"/>
        <rFont val="Calibri"/>
      </rPr>
      <t xml:space="preserve">- </t>
    </r>
    <r>
      <rPr>
        <b/>
        <sz val="11"/>
        <color rgb="FF000000"/>
        <rFont val="Calibri"/>
      </rPr>
      <t>/etc/group</t>
    </r>
    <r>
      <rPr>
        <sz val="11"/>
        <color rgb="FF000000"/>
        <rFont val="Calibri"/>
      </rPr>
      <t xml:space="preserve"> - system groups</t>
    </r>
    <r>
      <rPr>
        <sz val="11"/>
        <color rgb="FF000000"/>
        <rFont val="Calibri"/>
      </rPr>
      <t xml:space="preserve">
</t>
    </r>
    <r>
      <rPr>
        <sz val="11"/>
        <color rgb="FF000000"/>
        <rFont val="Calibri"/>
      </rPr>
      <t xml:space="preserve">- </t>
    </r>
    <r>
      <rPr>
        <b/>
        <sz val="11"/>
        <color rgb="FF000000"/>
        <rFont val="Calibri"/>
      </rPr>
      <t>/etc/passwd</t>
    </r>
    <r>
      <rPr>
        <sz val="11"/>
        <color rgb="FF000000"/>
        <rFont val="Calibri"/>
      </rPr>
      <t xml:space="preserve"> - system users</t>
    </r>
    <r>
      <rPr>
        <sz val="11"/>
        <color rgb="FF000000"/>
        <rFont val="Calibri"/>
      </rPr>
      <t xml:space="preserve">
</t>
    </r>
    <r>
      <rPr>
        <sz val="11"/>
        <color rgb="FF000000"/>
        <rFont val="Calibri"/>
      </rPr>
      <t xml:space="preserve">- </t>
    </r>
    <r>
      <rPr>
        <b/>
        <sz val="11"/>
        <color rgb="FF000000"/>
        <rFont val="Calibri"/>
      </rPr>
      <t>/etc/gshadow</t>
    </r>
    <r>
      <rPr>
        <sz val="11"/>
        <color rgb="FF000000"/>
        <rFont val="Calibri"/>
      </rPr>
      <t xml:space="preserve"> - encrypted password for each group</t>
    </r>
    <r>
      <rPr>
        <sz val="11"/>
        <color rgb="FF000000"/>
        <rFont val="Calibri"/>
      </rPr>
      <t xml:space="preserve">
</t>
    </r>
    <r>
      <rPr>
        <sz val="11"/>
        <color rgb="FF000000"/>
        <rFont val="Calibri"/>
      </rPr>
      <t xml:space="preserve">- </t>
    </r>
    <r>
      <rPr>
        <b/>
        <sz val="11"/>
        <color rgb="FF000000"/>
        <rFont val="Calibri"/>
      </rPr>
      <t>/etc/shadow</t>
    </r>
    <r>
      <rPr>
        <sz val="11"/>
        <color rgb="FF000000"/>
        <rFont val="Calibri"/>
      </rPr>
      <t xml:space="preserve"> - system user passwords</t>
    </r>
    <r>
      <rPr>
        <sz val="11"/>
        <color rgb="FF000000"/>
        <rFont val="Calibri"/>
      </rPr>
      <t xml:space="preserve">
</t>
    </r>
    <r>
      <rPr>
        <sz val="11"/>
        <color rgb="FF000000"/>
        <rFont val="Calibri"/>
      </rPr>
      <t xml:space="preserve">- </t>
    </r>
    <r>
      <rPr>
        <b/>
        <sz val="11"/>
        <color rgb="FF000000"/>
        <rFont val="Calibri"/>
      </rPr>
      <t>/etc/security/opasswd</t>
    </r>
    <r>
      <rPr>
        <sz val="11"/>
        <color rgb="FF000000"/>
        <rFont val="Calibri"/>
      </rPr>
      <t xml:space="preserve"> - storage of old passwords if the relevant PAM module is in use</t>
    </r>
    <r>
      <rPr>
        <sz val="11"/>
        <color rgb="FF000000"/>
        <rFont val="Calibri"/>
      </rPr>
      <t xml:space="preserve">
</t>
    </r>
    <r>
      <rPr>
        <sz val="11"/>
        <color rgb="FF000000"/>
        <rFont val="Calibri"/>
      </rPr>
      <t xml:space="preserve">- </t>
    </r>
    <r>
      <rPr>
        <b/>
        <sz val="11"/>
        <color rgb="FF000000"/>
        <rFont val="Calibri"/>
      </rPr>
      <t>/etc/nsswitch.conf</t>
    </r>
    <r>
      <rPr>
        <sz val="11"/>
        <color rgb="FF000000"/>
        <rFont val="Calibri"/>
      </rPr>
      <t xml:space="preserve"> - file configures how the system uses various databases and name resolution mechanisms</t>
    </r>
    <r>
      <rPr>
        <sz val="11"/>
        <color rgb="FF000000"/>
        <rFont val="Calibri"/>
      </rPr>
      <t xml:space="preserve">
</t>
    </r>
    <r>
      <rPr>
        <sz val="11"/>
        <color rgb="FF000000"/>
        <rFont val="Calibri"/>
      </rPr>
      <t xml:space="preserve">- </t>
    </r>
    <r>
      <rPr>
        <b/>
        <sz val="11"/>
        <color rgb="FF000000"/>
        <rFont val="Calibri"/>
      </rPr>
      <t>/etc/pam.conf</t>
    </r>
    <r>
      <rPr>
        <sz val="11"/>
        <color rgb="FF000000"/>
        <rFont val="Calibri"/>
      </rPr>
      <t xml:space="preserve"> - file determines the authentication services to be used, and the order in which the services are used.</t>
    </r>
    <r>
      <rPr>
        <sz val="11"/>
        <color rgb="FF000000"/>
        <rFont val="Calibri"/>
      </rPr>
      <t xml:space="preserve">
</t>
    </r>
    <r>
      <rPr>
        <sz val="11"/>
        <color rgb="FF000000"/>
        <rFont val="Calibri"/>
      </rPr>
      <t xml:space="preserve">- </t>
    </r>
    <r>
      <rPr>
        <b/>
        <sz val="11"/>
        <color rgb="FF000000"/>
        <rFont val="Calibri"/>
      </rPr>
      <t>/etc/pam.d</t>
    </r>
    <r>
      <rPr>
        <sz val="11"/>
        <color rgb="FF000000"/>
        <rFont val="Calibri"/>
      </rPr>
      <t xml:space="preserve"> - directory contains the PAM configuration files for each PAM-aware application.</t>
    </r>
    <r>
      <rPr>
        <sz val="11"/>
        <color rgb="FF000000"/>
        <rFont val="Calibri"/>
      </rPr>
      <t xml:space="preserve">
</t>
    </r>
    <r>
      <rPr>
        <sz val="11"/>
        <color rgb="FF000000"/>
        <rFont val="Calibri"/>
      </rPr>
      <t>The parameters in this section will watch the files to see if they have been opened for write or have had attribute changes (e.g. permissions) and tag them with the identifier "identity" in the audit log file.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</si>
  <si>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&amp;&amp;(/\/etc\/group/ \</t>
    </r>
    <r>
      <rPr>
        <sz val="11"/>
        <color rgb="FF006096"/>
        <rFont val="Roboto Condensed"/>
      </rPr>
      <t xml:space="preserve">
</t>
    </r>
    <r>
      <rPr>
        <sz val="11"/>
        <color rgb="FF006096"/>
        <rFont val="Roboto Condensed"/>
      </rPr>
      <t xml:space="preserve">  ||/\/etc\/passwd/ \</t>
    </r>
    <r>
      <rPr>
        <sz val="11"/>
        <color rgb="FF006096"/>
        <rFont val="Roboto Condensed"/>
      </rPr>
      <t xml:space="preserve">
</t>
    </r>
    <r>
      <rPr>
        <sz val="11"/>
        <color rgb="FF006096"/>
        <rFont val="Roboto Condensed"/>
      </rPr>
      <t xml:space="preserve">  ||/\/etc\/gshadow/ \</t>
    </r>
    <r>
      <rPr>
        <sz val="11"/>
        <color rgb="FF006096"/>
        <rFont val="Roboto Condensed"/>
      </rPr>
      <t xml:space="preserve">
</t>
    </r>
    <r>
      <rPr>
        <sz val="11"/>
        <color rgb="FF006096"/>
        <rFont val="Roboto Condensed"/>
      </rPr>
      <t xml:space="preserve">  ||/\/etc\/shadow/ \</t>
    </r>
    <r>
      <rPr>
        <sz val="11"/>
        <color rgb="FF006096"/>
        <rFont val="Roboto Condensed"/>
      </rPr>
      <t xml:space="preserve">
</t>
    </r>
    <r>
      <rPr>
        <sz val="11"/>
        <color rgb="FF006096"/>
        <rFont val="Roboto Condensed"/>
      </rPr>
      <t xml:space="preserve">  ||/\/etc\/security\/opasswd/ \</t>
    </r>
    <r>
      <rPr>
        <sz val="11"/>
        <color rgb="FF006096"/>
        <rFont val="Roboto Condensed"/>
      </rPr>
      <t xml:space="preserve">
</t>
    </r>
    <r>
      <rPr>
        <sz val="11"/>
        <color rgb="FF006096"/>
        <rFont val="Roboto Condensed"/>
      </rPr>
      <t xml:space="preserve">  ||/\/etc\/nsswitch.conf/ \</t>
    </r>
    <r>
      <rPr>
        <sz val="11"/>
        <color rgb="FF006096"/>
        <rFont val="Roboto Condensed"/>
      </rPr>
      <t xml:space="preserve">
</t>
    </r>
    <r>
      <rPr>
        <sz val="11"/>
        <color rgb="FF006096"/>
        <rFont val="Roboto Condensed"/>
      </rPr>
      <t xml:space="preserve">  ||/\/etc\/pam.conf/ \</t>
    </r>
    <r>
      <rPr>
        <sz val="11"/>
        <color rgb="FF006096"/>
        <rFont val="Roboto Condensed"/>
      </rPr>
      <t xml:space="preserve">
</t>
    </r>
    <r>
      <rPr>
        <sz val="11"/>
        <color rgb="FF006096"/>
        <rFont val="Roboto Condensed"/>
      </rPr>
      <t xml:space="preserve">  ||/\/etc\/pam.d/)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6096"/>
        <rFont val="Roboto Condensed"/>
      </rPr>
      <t>-w /etc/nsswitch.conf -p wa -k identity</t>
    </r>
    <r>
      <rPr>
        <sz val="11"/>
        <color rgb="FF006096"/>
        <rFont val="Roboto Condensed"/>
      </rPr>
      <t xml:space="preserve">
</t>
    </r>
    <r>
      <rPr>
        <sz val="11"/>
        <color rgb="FF006096"/>
        <rFont val="Roboto Condensed"/>
      </rPr>
      <t>-w /etc/pam.conf -p wa -k identity</t>
    </r>
    <r>
      <rPr>
        <sz val="11"/>
        <color rgb="FF006096"/>
        <rFont val="Roboto Condensed"/>
      </rPr>
      <t xml:space="preserve">
</t>
    </r>
    <r>
      <rPr>
        <sz val="11"/>
        <color rgb="FF006096"/>
        <rFont val="Roboto Condensed"/>
      </rPr>
      <t>-w /etc/pam.d -p wa -k identity</t>
    </r>
    <r>
      <rPr>
        <sz val="11"/>
        <color rgb="FF006096"/>
        <rFont val="Roboto Condensed"/>
      </rPr>
      <t xml:space="preserve">
</t>
    </r>
  </si>
  <si>
    <t>6.3.3.9</t>
  </si>
  <si>
    <r>
      <rPr>
        <sz val="11"/>
        <rFont val="Calibri"/>
      </rPr>
      <t>Ensure discretionary access control permission modification events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</si>
  <si>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discretionary access control permission modification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chmod,fchmod,fchmodat -F auid&gt;=${UID_MIN} -F auid!=unset -F key=perm_mod</t>
    </r>
    <r>
      <rPr>
        <sz val="11"/>
        <color rgb="FF006096"/>
        <rFont val="Roboto Condensed"/>
      </rPr>
      <t xml:space="preserve">
</t>
    </r>
    <r>
      <rPr>
        <sz val="11"/>
        <color rgb="FF006096"/>
        <rFont val="Roboto Condensed"/>
      </rPr>
      <t>-a always,exit -F arch=b64 -S chown,fchown,lchown,fchownat -F auid&gt;=${UID_MIN} -F auid!=unset -F key=perm_mod</t>
    </r>
    <r>
      <rPr>
        <sz val="11"/>
        <color rgb="FF006096"/>
        <rFont val="Roboto Condensed"/>
      </rPr>
      <t xml:space="preserve">
</t>
    </r>
    <r>
      <rPr>
        <sz val="11"/>
        <color rgb="FF006096"/>
        <rFont val="Roboto Condensed"/>
      </rPr>
      <t>-a always,exit -F arch=b32 -S chmod,fchmod,fchmodat -F auid&gt;=${UID_MIN} -F auid!=unset -F key=perm_mod</t>
    </r>
    <r>
      <rPr>
        <sz val="11"/>
        <color rgb="FF006096"/>
        <rFont val="Roboto Condensed"/>
      </rPr>
      <t xml:space="preserve">
</t>
    </r>
    <r>
      <rPr>
        <sz val="11"/>
        <color rgb="FF006096"/>
        <rFont val="Roboto Condensed"/>
      </rPr>
      <t>-a always,exit -F arch=b32 -S lchown,fchown,chown,fchownat -F auid&gt;=${UID_MIN} -F auid!=unset -F key=perm_mod</t>
    </r>
    <r>
      <rPr>
        <sz val="11"/>
        <color rgb="FF006096"/>
        <rFont val="Roboto Condensed"/>
      </rPr>
      <t xml:space="preserve">
</t>
    </r>
    <r>
      <rPr>
        <sz val="11"/>
        <color rgb="FF006096"/>
        <rFont val="Roboto Condensed"/>
      </rPr>
      <t>-a always,exit -F arch=b64 -S setxattr,lsetxattr,fsetxattr,removexattr,lremovexattr,fremovexattr -F auid&gt;=${UID_MIN} -F auid!=unset -F key=perm_mod</t>
    </r>
    <r>
      <rPr>
        <sz val="11"/>
        <color rgb="FF006096"/>
        <rFont val="Roboto Condensed"/>
      </rPr>
      <t xml:space="preserve">
</t>
    </r>
    <r>
      <rPr>
        <sz val="11"/>
        <color rgb="FF006096"/>
        <rFont val="Roboto Condensed"/>
      </rPr>
      <t>-a always,exit -F arch=b32 -S setxattr,lsetxattr,fsetxattr,removexattr,lremovexattr,fremovexattr -F auid&gt;=${UID_MIN} -F auid!=unset -F key=perm_mod</t>
    </r>
    <r>
      <rPr>
        <sz val="11"/>
        <color rgb="FF006096"/>
        <rFont val="Roboto Condensed"/>
      </rPr>
      <t xml:space="preserve">
</t>
    </r>
    <r>
      <rPr>
        <sz val="11"/>
        <color rgb="FF006096"/>
        <rFont val="Roboto Condensed"/>
      </rPr>
      <t>" &gt;&gt; /etc/audit/rules.d/50-perm_mod.rules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</si>
  <si>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changes to file permissions, attributes, ownership and group. The parameters in this section track changes for system calls that affect file permissions and attributes. The following commands and system calls effect the permissions, ownership and various attributes of files.</t>
    </r>
    <r>
      <rPr>
        <sz val="11"/>
        <color rgb="FF000000"/>
        <rFont val="Calibri"/>
      </rPr>
      <t xml:space="preserve">
</t>
    </r>
    <r>
      <rPr>
        <sz val="11"/>
        <color rgb="FF000000"/>
        <rFont val="Calibri"/>
      </rPr>
      <t xml:space="preserve">- </t>
    </r>
    <r>
      <rPr>
        <b/>
        <sz val="11"/>
        <color rgb="FF000000"/>
        <rFont val="Calibri"/>
      </rPr>
      <t>chmod</t>
    </r>
    <r>
      <rPr>
        <sz val="11"/>
        <color rgb="FF000000"/>
        <rFont val="Calibri"/>
      </rPr>
      <t xml:space="preserve">
</t>
    </r>
    <r>
      <rPr>
        <sz val="11"/>
        <color rgb="FF000000"/>
        <rFont val="Calibri"/>
      </rPr>
      <t xml:space="preserve">- </t>
    </r>
    <r>
      <rPr>
        <b/>
        <sz val="11"/>
        <color rgb="FF000000"/>
        <rFont val="Calibri"/>
      </rPr>
      <t>fchmod</t>
    </r>
    <r>
      <rPr>
        <sz val="11"/>
        <color rgb="FF000000"/>
        <rFont val="Calibri"/>
      </rPr>
      <t xml:space="preserve">
</t>
    </r>
    <r>
      <rPr>
        <sz val="11"/>
        <color rgb="FF000000"/>
        <rFont val="Calibri"/>
      </rPr>
      <t xml:space="preserve">- </t>
    </r>
    <r>
      <rPr>
        <b/>
        <sz val="11"/>
        <color rgb="FF000000"/>
        <rFont val="Calibri"/>
      </rPr>
      <t>fchmodat</t>
    </r>
    <r>
      <rPr>
        <sz val="11"/>
        <color rgb="FF000000"/>
        <rFont val="Calibri"/>
      </rPr>
      <t xml:space="preserve">
</t>
    </r>
    <r>
      <rPr>
        <sz val="11"/>
        <color rgb="FF000000"/>
        <rFont val="Calibri"/>
      </rPr>
      <t xml:space="preserve">- </t>
    </r>
    <r>
      <rPr>
        <b/>
        <sz val="11"/>
        <color rgb="FF000000"/>
        <rFont val="Calibri"/>
      </rPr>
      <t>chown</t>
    </r>
    <r>
      <rPr>
        <sz val="11"/>
        <color rgb="FF000000"/>
        <rFont val="Calibri"/>
      </rPr>
      <t xml:space="preserve">
</t>
    </r>
    <r>
      <rPr>
        <sz val="11"/>
        <color rgb="FF000000"/>
        <rFont val="Calibri"/>
      </rPr>
      <t xml:space="preserve">- </t>
    </r>
    <r>
      <rPr>
        <b/>
        <sz val="11"/>
        <color rgb="FF000000"/>
        <rFont val="Calibri"/>
      </rPr>
      <t>fchown</t>
    </r>
    <r>
      <rPr>
        <sz val="11"/>
        <color rgb="FF000000"/>
        <rFont val="Calibri"/>
      </rPr>
      <t xml:space="preserve">
</t>
    </r>
    <r>
      <rPr>
        <sz val="11"/>
        <color rgb="FF000000"/>
        <rFont val="Calibri"/>
      </rPr>
      <t xml:space="preserve">- </t>
    </r>
    <r>
      <rPr>
        <b/>
        <sz val="11"/>
        <color rgb="FF000000"/>
        <rFont val="Calibri"/>
      </rPr>
      <t>fchownat</t>
    </r>
    <r>
      <rPr>
        <sz val="11"/>
        <color rgb="FF000000"/>
        <rFont val="Calibri"/>
      </rPr>
      <t xml:space="preserve">
</t>
    </r>
    <r>
      <rPr>
        <sz val="11"/>
        <color rgb="FF000000"/>
        <rFont val="Calibri"/>
      </rPr>
      <t xml:space="preserve">- </t>
    </r>
    <r>
      <rPr>
        <b/>
        <sz val="11"/>
        <color rgb="FF000000"/>
        <rFont val="Calibri"/>
      </rPr>
      <t>lchown</t>
    </r>
    <r>
      <rPr>
        <sz val="11"/>
        <color rgb="FF000000"/>
        <rFont val="Calibri"/>
      </rPr>
      <t xml:space="preserve">
</t>
    </r>
    <r>
      <rPr>
        <sz val="11"/>
        <color rgb="FF000000"/>
        <rFont val="Calibri"/>
      </rPr>
      <t xml:space="preserve">- </t>
    </r>
    <r>
      <rPr>
        <b/>
        <sz val="11"/>
        <color rgb="FF000000"/>
        <rFont val="Calibri"/>
      </rPr>
      <t>setxattr</t>
    </r>
    <r>
      <rPr>
        <sz val="11"/>
        <color rgb="FF000000"/>
        <rFont val="Calibri"/>
      </rPr>
      <t xml:space="preserve">
</t>
    </r>
    <r>
      <rPr>
        <sz val="11"/>
        <color rgb="FF000000"/>
        <rFont val="Calibri"/>
      </rPr>
      <t xml:space="preserve">- </t>
    </r>
    <r>
      <rPr>
        <b/>
        <sz val="11"/>
        <color rgb="FF000000"/>
        <rFont val="Calibri"/>
      </rPr>
      <t>lsetxattr</t>
    </r>
    <r>
      <rPr>
        <sz val="11"/>
        <color rgb="FF000000"/>
        <rFont val="Calibri"/>
      </rPr>
      <t xml:space="preserve">
</t>
    </r>
    <r>
      <rPr>
        <sz val="11"/>
        <color rgb="FF000000"/>
        <rFont val="Calibri"/>
      </rPr>
      <t xml:space="preserve">- </t>
    </r>
    <r>
      <rPr>
        <b/>
        <sz val="11"/>
        <color rgb="FF000000"/>
        <rFont val="Calibri"/>
      </rPr>
      <t>fsetxattr</t>
    </r>
    <r>
      <rPr>
        <sz val="11"/>
        <color rgb="FF000000"/>
        <rFont val="Calibri"/>
      </rPr>
      <t xml:space="preserve">
</t>
    </r>
    <r>
      <rPr>
        <sz val="11"/>
        <color rgb="FF000000"/>
        <rFont val="Calibri"/>
      </rPr>
      <t xml:space="preserve">- </t>
    </r>
    <r>
      <rPr>
        <b/>
        <sz val="11"/>
        <color rgb="FF000000"/>
        <rFont val="Calibri"/>
      </rPr>
      <t>removexattr</t>
    </r>
    <r>
      <rPr>
        <sz val="11"/>
        <color rgb="FF000000"/>
        <rFont val="Calibri"/>
      </rPr>
      <t xml:space="preserve">
</t>
    </r>
    <r>
      <rPr>
        <sz val="11"/>
        <color rgb="FF000000"/>
        <rFont val="Calibri"/>
      </rPr>
      <t xml:space="preserve">- </t>
    </r>
    <r>
      <rPr>
        <b/>
        <sz val="11"/>
        <color rgb="FF000000"/>
        <rFont val="Calibri"/>
      </rPr>
      <t>lremovexattr</t>
    </r>
    <r>
      <rPr>
        <sz val="11"/>
        <color rgb="FF000000"/>
        <rFont val="Calibri"/>
      </rPr>
      <t xml:space="preserve">
</t>
    </r>
    <r>
      <rPr>
        <sz val="11"/>
        <color rgb="FF000000"/>
        <rFont val="Calibri"/>
      </rPr>
      <t xml:space="preserve">- </t>
    </r>
    <r>
      <rPr>
        <b/>
        <sz val="11"/>
        <color rgb="FF000000"/>
        <rFont val="Calibri"/>
      </rPr>
      <t>fremovexattr</t>
    </r>
    <r>
      <rPr>
        <sz val="11"/>
        <color rgb="FF000000"/>
        <rFont val="Calibri"/>
      </rPr>
      <t xml:space="preserve">
</t>
    </r>
    <r>
      <rPr>
        <sz val="11"/>
        <color rgb="FF000000"/>
        <rFont val="Calibri"/>
      </rPr>
      <t>In all cases, an audit record will only be written for non-system user ids and will ignore Daemon events. All audit records will be tagged with the identifier "perm_mod."</t>
    </r>
  </si>
  <si>
    <r>
      <rPr>
        <b/>
        <sz val="11"/>
        <color rgb="FF000000"/>
        <rFont val="Calibri"/>
      </rPr>
      <t>Note:</t>
    </r>
    <r>
      <rPr>
        <sz val="11"/>
        <color rgb="FF000000"/>
        <rFont val="Calibri"/>
      </rPr>
      <t xml:space="preserve"> Output showing all audited syscalls, e.g. (-a always,exit -F arch=b64 -S chmod,fchmod,fchmodat,chmod,fchmod,fchmodat,setxattr,lsetxattr,fsetxattr,removexattr,lremovexattr,fremovexattr -F auid&gt;=1000 -F auid!=unset -F key=perm_mod) is also acceptable. These have been separated by function on the displayed output for clarity.</t>
    </r>
    <r>
      <rPr>
        <sz val="11"/>
        <color rgb="FF000000"/>
        <rFont val="Calibri"/>
      </rPr>
      <t xml:space="preserve">
</t>
    </r>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auid!=unset -F key=perm_mod</t>
    </r>
    <r>
      <rPr>
        <sz val="11"/>
        <color rgb="FF006096"/>
        <rFont val="Roboto Condensed"/>
      </rPr>
      <t xml:space="preserve">
</t>
    </r>
    <r>
      <rPr>
        <sz val="11"/>
        <color rgb="FF006096"/>
        <rFont val="Roboto Condensed"/>
      </rPr>
      <t>-a always,exit -F arch=b64 -S chown,fchown,lchown,fchownat -F auid&gt;=1000 -F auid!=unset -F key=perm_mod</t>
    </r>
    <r>
      <rPr>
        <sz val="11"/>
        <color rgb="FF006096"/>
        <rFont val="Roboto Condensed"/>
      </rPr>
      <t xml:space="preserve">
</t>
    </r>
    <r>
      <rPr>
        <sz val="11"/>
        <color rgb="FF006096"/>
        <rFont val="Roboto Condensed"/>
      </rPr>
      <t>-a always,exit -F arch=b32 -S chmod,fchmod,fchmodat -F auid&gt;=1000 -F auid!=unset -F key=perm_mod</t>
    </r>
    <r>
      <rPr>
        <sz val="11"/>
        <color rgb="FF006096"/>
        <rFont val="Roboto Condensed"/>
      </rPr>
      <t xml:space="preserve">
</t>
    </r>
    <r>
      <rPr>
        <sz val="11"/>
        <color rgb="FF006096"/>
        <rFont val="Roboto Condensed"/>
      </rPr>
      <t>-a always,exit -F arch=b32 -S lchown,fchown,chown,fchownat -F auid&gt;=1000 -F auid!=unset -F key=perm_mod</t>
    </r>
    <r>
      <rPr>
        <sz val="11"/>
        <color rgb="FF006096"/>
        <rFont val="Roboto Condensed"/>
      </rPr>
      <t xml:space="preserve">
</t>
    </r>
    <r>
      <rPr>
        <sz val="11"/>
        <color rgb="FF006096"/>
        <rFont val="Roboto Condensed"/>
      </rPr>
      <t>-a always,exit -F arch=b64 -S setxattr,lsetxattr,fsetxattr,removexattr,lremovexattr,fremovexattr -F auid&gt;=1000 -F auid!=unset -F key=perm_mod</t>
    </r>
    <r>
      <rPr>
        <sz val="11"/>
        <color rgb="FF006096"/>
        <rFont val="Roboto Condensed"/>
      </rPr>
      <t xml:space="preserve">
</t>
    </r>
    <r>
      <rPr>
        <sz val="11"/>
        <color rgb="FF006096"/>
        <rFont val="Roboto Condensed"/>
      </rPr>
      <t>-a always,exit -F arch=b32 -S setxattr,lsetxattr,fsetxattr,removexattr,lremovexattr,fremovexattr -F auid&gt;=1000 -F auid!=unset -F key=perm_mod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&amp;&amp;(/chmod/||/fchmod/||/fchmodat/ \</t>
    </r>
    <r>
      <rPr>
        <sz val="11"/>
        <color rgb="FF006096"/>
        <rFont val="Roboto Condensed"/>
      </rPr>
      <t xml:space="preserve">
</t>
    </r>
    <r>
      <rPr>
        <sz val="11"/>
        <color rgb="FF006096"/>
        <rFont val="Roboto Condensed"/>
      </rPr>
      <t xml:space="preserve">   ||/chown/||/fchown/||/fchownat/||/lchown/ \</t>
    </r>
    <r>
      <rPr>
        <sz val="11"/>
        <color rgb="FF006096"/>
        <rFont val="Roboto Condensed"/>
      </rPr>
      <t xml:space="preserve">
</t>
    </r>
    <r>
      <rPr>
        <sz val="11"/>
        <color rgb="FF006096"/>
        <rFont val="Roboto Condensed"/>
      </rPr>
      <t xml:space="preserve">   ||/setxattr/||/lsetxattr/||/fsetxattr/ \</t>
    </r>
    <r>
      <rPr>
        <sz val="11"/>
        <color rgb="FF006096"/>
        <rFont val="Roboto Condensed"/>
      </rPr>
      <t xml:space="preserve">
</t>
    </r>
    <r>
      <rPr>
        <sz val="11"/>
        <color rgb="FF006096"/>
        <rFont val="Roboto Condensed"/>
      </rPr>
      <t xml:space="preserve">   ||/removexattr/||/lremovexattr/||/fremovexattr/)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</si>
  <si>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6.3.3.10</t>
  </si>
  <si>
    <r>
      <rPr>
        <sz val="11"/>
        <rFont val="Calibri"/>
      </rPr>
      <t>Ensure successful file system mounts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</si>
  <si>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file system mounts.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arch=b32 -S mount -F auid&gt;=$UID_MIN -F auid!=unset -k mounts</t>
    </r>
    <r>
      <rPr>
        <sz val="11"/>
        <color rgb="FF006096"/>
        <rFont val="Roboto Condensed"/>
      </rPr>
      <t xml:space="preserve">
</t>
    </r>
    <r>
      <rPr>
        <sz val="11"/>
        <color rgb="FF006096"/>
        <rFont val="Roboto Condensed"/>
      </rPr>
      <t>-a always,exit -F arch=b64 -S mount -F auid&gt;=$UID_MIN -F auid!=unset -k mounts</t>
    </r>
    <r>
      <rPr>
        <sz val="11"/>
        <color rgb="FF006096"/>
        <rFont val="Roboto Condensed"/>
      </rPr>
      <t xml:space="preserve">
</t>
    </r>
    <r>
      <rPr>
        <sz val="11"/>
        <color rgb="FF006096"/>
        <rFont val="Roboto Condensed"/>
      </rPr>
      <t>" &gt;&gt; /etc/audit/rules.d/50-mounts.rules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</si>
  <si>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</si>
  <si>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auid!=unset -k mounts</t>
    </r>
    <r>
      <rPr>
        <sz val="11"/>
        <color rgb="FF006096"/>
        <rFont val="Roboto Condensed"/>
      </rPr>
      <t xml:space="preserve">
</t>
    </r>
    <r>
      <rPr>
        <sz val="11"/>
        <color rgb="FF006096"/>
        <rFont val="Roboto Condensed"/>
      </rPr>
      <t>-a always,exit -F arch=b32 -S mount -F auid&gt;=1000 -F auid!=unset -k mounts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&amp;&amp;/mount/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mount -F auid&gt;=1000 -F auid!=-1 -F key=mounts</t>
    </r>
    <r>
      <rPr>
        <sz val="11"/>
        <color rgb="FF006096"/>
        <rFont val="Roboto Condensed"/>
      </rPr>
      <t xml:space="preserve">
</t>
    </r>
    <r>
      <rPr>
        <sz val="11"/>
        <color rgb="FF006096"/>
        <rFont val="Roboto Condensed"/>
      </rPr>
      <t>-a always,exit -F arch=b32 -S mount -F auid&gt;=1000 -F auid!=-1 -F key=mounts</t>
    </r>
    <r>
      <rPr>
        <sz val="11"/>
        <color rgb="FF006096"/>
        <rFont val="Roboto Condensed"/>
      </rPr>
      <t xml:space="preserve">
</t>
    </r>
  </si>
  <si>
    <t>6.3.3.11</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</si>
  <si>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</si>
  <si>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session initiation information.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6096"/>
        <rFont val="Roboto Condensed"/>
      </rPr>
      <t>" &gt;&gt; /etc/audit/rules.d/50-session.rules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</si>
  <si>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session initiation events. The parameters in this section track changes to the files associated with session events.</t>
    </r>
    <r>
      <rPr>
        <sz val="11"/>
        <color rgb="FF000000"/>
        <rFont val="Calibri"/>
      </rPr>
      <t xml:space="preserve">
</t>
    </r>
    <r>
      <rPr>
        <sz val="11"/>
        <color rgb="FF000000"/>
        <rFont val="Calibri"/>
      </rPr>
      <t xml:space="preserve">- </t>
    </r>
    <r>
      <rPr>
        <b/>
        <sz val="11"/>
        <color rgb="FF000000"/>
        <rFont val="Calibri"/>
      </rPr>
      <t>/var/run/utmp</t>
    </r>
    <r>
      <rPr>
        <sz val="11"/>
        <color rgb="FF000000"/>
        <rFont val="Calibri"/>
      </rPr>
      <t xml:space="preserve"> - tracks all currently logged in users.</t>
    </r>
    <r>
      <rPr>
        <sz val="11"/>
        <color rgb="FF000000"/>
        <rFont val="Calibri"/>
      </rPr>
      <t xml:space="preserve">
</t>
    </r>
    <r>
      <rPr>
        <sz val="11"/>
        <color rgb="FF000000"/>
        <rFont val="Calibri"/>
      </rPr>
      <t xml:space="preserve">- </t>
    </r>
    <r>
      <rPr>
        <b/>
        <sz val="11"/>
        <color rgb="FF000000"/>
        <rFont val="Calibri"/>
      </rPr>
      <t>/var/log/wtmp</t>
    </r>
    <r>
      <rPr>
        <sz val="11"/>
        <color rgb="FF000000"/>
        <rFont val="Calibri"/>
      </rPr>
      <t xml:space="preserve"> - file tracks logins, logouts, shutdown, and reboot events.</t>
    </r>
    <r>
      <rPr>
        <sz val="11"/>
        <color rgb="FF000000"/>
        <rFont val="Calibri"/>
      </rPr>
      <t xml:space="preserve">
</t>
    </r>
    <r>
      <rPr>
        <sz val="11"/>
        <color rgb="FF000000"/>
        <rFont val="Calibri"/>
      </rPr>
      <t xml:space="preserve">- </t>
    </r>
    <r>
      <rPr>
        <b/>
        <sz val="11"/>
        <color rgb="FF000000"/>
        <rFont val="Calibri"/>
      </rPr>
      <t>/var/log/btmp</t>
    </r>
    <r>
      <rPr>
        <sz val="11"/>
        <color rgb="FF000000"/>
        <rFont val="Calibri"/>
      </rPr>
      <t xml:space="preserve"> - keeps track of failed login attempts and can be read by entering the command </t>
    </r>
    <r>
      <rPr>
        <b/>
        <sz val="11"/>
        <color rgb="FF000000"/>
        <rFont val="Calibri"/>
      </rPr>
      <t>/usr/bin/last -f /var/log/btmp</t>
    </r>
    <r>
      <rPr>
        <sz val="11"/>
        <color rgb="FF000000"/>
        <rFont val="Calibri"/>
      </rPr>
      <t>.</t>
    </r>
    <r>
      <rPr>
        <sz val="11"/>
        <color rgb="FF000000"/>
        <rFont val="Calibri"/>
      </rPr>
      <t xml:space="preserve">
</t>
    </r>
    <r>
      <rPr>
        <sz val="11"/>
        <color rgb="FF000000"/>
        <rFont val="Calibri"/>
      </rPr>
      <t>All audit records will be tagged with the identifier "session."</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</si>
  <si>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&amp;&amp;(/\/var\/run\/utmp/ \</t>
    </r>
    <r>
      <rPr>
        <sz val="11"/>
        <color rgb="FF006096"/>
        <rFont val="Roboto Condensed"/>
      </rPr>
      <t xml:space="preserve">
</t>
    </r>
    <r>
      <rPr>
        <sz val="11"/>
        <color rgb="FF006096"/>
        <rFont val="Roboto Condensed"/>
      </rPr>
      <t xml:space="preserve">  ||/\/var\/log\/wtmp/ \</t>
    </r>
    <r>
      <rPr>
        <sz val="11"/>
        <color rgb="FF006096"/>
        <rFont val="Roboto Condensed"/>
      </rPr>
      <t xml:space="preserve">
</t>
    </r>
    <r>
      <rPr>
        <sz val="11"/>
        <color rgb="FF006096"/>
        <rFont val="Roboto Condensed"/>
      </rPr>
      <t xml:space="preserve">  ||/\/var\/log\/btmp/)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session</t>
    </r>
    <r>
      <rPr>
        <sz val="11"/>
        <color rgb="FF006096"/>
        <rFont val="Roboto Condensed"/>
      </rPr>
      <t xml:space="preserve">
</t>
    </r>
    <r>
      <rPr>
        <sz val="11"/>
        <color rgb="FF006096"/>
        <rFont val="Roboto Condensed"/>
      </rPr>
      <t>-w /var/log/btmp -p wa -k session</t>
    </r>
    <r>
      <rPr>
        <sz val="11"/>
        <color rgb="FF006096"/>
        <rFont val="Roboto Condensed"/>
      </rPr>
      <t xml:space="preserve">
</t>
    </r>
  </si>
  <si>
    <t>6.3.3.12</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</si>
  <si>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</si>
  <si>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login and logout events.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6096"/>
        <rFont val="Roboto Condensed"/>
      </rPr>
      <t>" &gt;&gt; /etc/audit/rules.d/50-login.rules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</si>
  <si>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
    </r>
    <r>
      <rPr>
        <b/>
        <sz val="11"/>
        <color rgb="FF000000"/>
        <rFont val="Calibri"/>
      </rPr>
      <t>/var/log/lastlog</t>
    </r>
    <r>
      <rPr>
        <sz val="11"/>
        <color rgb="FF000000"/>
        <rFont val="Calibri"/>
      </rPr>
      <t xml:space="preserve"> - maintain records of the last time a user successfully logged in.</t>
    </r>
    <r>
      <rPr>
        <sz val="11"/>
        <color rgb="FF000000"/>
        <rFont val="Calibri"/>
      </rPr>
      <t xml:space="preserve">
</t>
    </r>
    <r>
      <rPr>
        <sz val="11"/>
        <color rgb="FF000000"/>
        <rFont val="Calibri"/>
      </rPr>
      <t xml:space="preserve">- </t>
    </r>
    <r>
      <rPr>
        <b/>
        <sz val="11"/>
        <color rgb="FF000000"/>
        <rFont val="Calibri"/>
      </rPr>
      <t>/var/run/faillock</t>
    </r>
    <r>
      <rPr>
        <sz val="11"/>
        <color rgb="FF000000"/>
        <rFont val="Calibri"/>
      </rPr>
      <t xml:space="preserve"> - directory maintains records of login failures via the </t>
    </r>
    <r>
      <rPr>
        <b/>
        <sz val="11"/>
        <color rgb="FF000000"/>
        <rFont val="Calibri"/>
      </rPr>
      <t>pam_faillock</t>
    </r>
    <r>
      <rPr>
        <sz val="11"/>
        <color rgb="FF000000"/>
        <rFont val="Calibri"/>
      </rPr>
      <t xml:space="preserve"> module.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</si>
  <si>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&amp;&amp;(/\/var\/log\/lastlog/ \</t>
    </r>
    <r>
      <rPr>
        <sz val="11"/>
        <color rgb="FF006096"/>
        <rFont val="Roboto Condensed"/>
      </rPr>
      <t xml:space="preserve">
</t>
    </r>
    <r>
      <rPr>
        <sz val="11"/>
        <color rgb="FF006096"/>
        <rFont val="Roboto Condensed"/>
      </rPr>
      <t xml:space="preserve">  ||/\/var\/run\/faillock/)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</si>
  <si>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6.3.3.13</t>
  </si>
  <si>
    <r>
      <rPr>
        <sz val="11"/>
        <rFont val="Calibri"/>
      </rPr>
      <t>Ensure file deletion events by users are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</si>
  <si>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file deletion events by users.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rename,unlink,unlinkat,renameat -F auid&gt;=${UID_MIN} -F auid!=unset -F key=delete</t>
    </r>
    <r>
      <rPr>
        <sz val="11"/>
        <color rgb="FF006096"/>
        <rFont val="Roboto Condensed"/>
      </rPr>
      <t xml:space="preserve">
</t>
    </r>
    <r>
      <rPr>
        <sz val="11"/>
        <color rgb="FF006096"/>
        <rFont val="Roboto Condensed"/>
      </rPr>
      <t>-a always,exit -F arch=b32 -S rename,unlink,unlinkat,renameat -F auid&gt;=${UID_MIN} -F auid!=unset -F key=delete</t>
    </r>
    <r>
      <rPr>
        <sz val="11"/>
        <color rgb="FF006096"/>
        <rFont val="Roboto Condensed"/>
      </rPr>
      <t xml:space="preserve">
</t>
    </r>
    <r>
      <rPr>
        <sz val="11"/>
        <color rgb="FF006096"/>
        <rFont val="Roboto Condensed"/>
      </rPr>
      <t>" &gt;&gt; /etc/audit/rules.d/50-delete.rules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</si>
  <si>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rename a file attributesystem calls and tags them with the identifier "delete".</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</si>
  <si>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unlink,unlinkat,rename,renameat -F auid&gt;=1000 -F auid!=unset -k delete</t>
    </r>
    <r>
      <rPr>
        <sz val="11"/>
        <color rgb="FF006096"/>
        <rFont val="Roboto Condensed"/>
      </rPr>
      <t xml:space="preserve">
</t>
    </r>
    <r>
      <rPr>
        <sz val="11"/>
        <color rgb="FF006096"/>
        <rFont val="Roboto Condensed"/>
      </rPr>
      <t>-a always,exit -F arch=b32 -S unlink,unlinkat,rename,renameat -F auid&gt;=1000 -F auid!=unset -k delete</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&amp;&amp;(/unlink/||/rename/||/unlinkat/||/renameat/)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rename,unlink,unlinkat,renameat -F auid&gt;=1000 -F auid!=-1 -F key=delete</t>
    </r>
    <r>
      <rPr>
        <sz val="11"/>
        <color rgb="FF006096"/>
        <rFont val="Roboto Condensed"/>
      </rPr>
      <t xml:space="preserve">
</t>
    </r>
    <r>
      <rPr>
        <sz val="11"/>
        <color rgb="FF006096"/>
        <rFont val="Roboto Condensed"/>
      </rPr>
      <t>-a always,exit -F arch=b32 -S unlink,rename,unlinkat,renameat -F auid&gt;=1000 -F auid!=-1 -F key=delete</t>
    </r>
    <r>
      <rPr>
        <sz val="11"/>
        <color rgb="FF006096"/>
        <rFont val="Roboto Condensed"/>
      </rPr>
      <t xml:space="preserve">
</t>
    </r>
  </si>
  <si>
    <t>6.3.3.14</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</si>
  <si>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</si>
  <si>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events that modify the system's Mandatory Access Controls.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t>
    </r>
    <r>
      <rPr>
        <sz val="11"/>
        <color rgb="FF006096"/>
        <rFont val="Roboto Condensed"/>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r>
      <rPr>
        <sz val="11"/>
        <color rgb="FF006096"/>
        <rFont val="Roboto Condensed"/>
      </rPr>
      <t>" &gt;&gt; /etc/audit/rules.d/50-MAC-policy.rules</t>
    </r>
    <r>
      <rPr>
        <sz val="11"/>
        <color rgb="FF006096"/>
        <rFont val="Roboto Condensed"/>
      </rPr>
      <t xml:space="preserve">
</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</si>
  <si>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AppArmor, an implementation of mandatory access controls. The parameters below monitor any write access (potential additional, deletion or modification of files in the directory) or attribute changes to the </t>
    </r>
    <r>
      <rPr>
        <b/>
        <sz val="11"/>
        <color rgb="FF000000"/>
        <rFont val="Calibri"/>
      </rPr>
      <t>/etc/apparmor/</t>
    </r>
    <r>
      <rPr>
        <sz val="11"/>
        <color rgb="FF000000"/>
        <rFont val="Calibri"/>
      </rPr>
      <t xml:space="preserve"> and </t>
    </r>
    <r>
      <rPr>
        <b/>
        <sz val="11"/>
        <color rgb="FF000000"/>
        <rFont val="Calibri"/>
      </rPr>
      <t>/etc/apparmor.d/</t>
    </r>
    <r>
      <rPr>
        <sz val="11"/>
        <color rgb="FF000000"/>
        <rFont val="Calibri"/>
      </rPr>
      <t xml:space="preserve"> directories.</t>
    </r>
    <r>
      <rPr>
        <sz val="11"/>
        <color rgb="FF000000"/>
        <rFont val="Calibri"/>
      </rPr>
      <t xml:space="preserve">
</t>
    </r>
    <r>
      <rPr>
        <b/>
        <sz val="11"/>
        <color rgb="FF000000"/>
        <rFont val="Calibri"/>
      </rPr>
      <t>Note:</t>
    </r>
    <r>
      <rPr>
        <sz val="11"/>
        <color rgb="FF000000"/>
        <rFont val="Calibri"/>
      </rPr>
      <t xml:space="preserve"> If a different Mandatory Access Control method is used, changes to the corresponding directories should be audited.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</si>
  <si>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awk '/^ *-w/ \</t>
    </r>
    <r>
      <rPr>
        <sz val="11"/>
        <color rgb="FF006096"/>
        <rFont val="Roboto Condensed"/>
      </rPr>
      <t xml:space="preserve">
</t>
    </r>
    <r>
      <rPr>
        <sz val="11"/>
        <color rgb="FF006096"/>
        <rFont val="Roboto Condensed"/>
      </rPr>
      <t>&amp;&amp;(/\/etc\/apparmor/ \</t>
    </r>
    <r>
      <rPr>
        <sz val="11"/>
        <color rgb="FF006096"/>
        <rFont val="Roboto Condensed"/>
      </rPr>
      <t xml:space="preserve">
</t>
    </r>
    <r>
      <rPr>
        <sz val="11"/>
        <color rgb="FF006096"/>
        <rFont val="Roboto Condensed"/>
      </rPr>
      <t xml:space="preserve">  ||/\/etc\/apparmor.d/)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auditctl -l | awk '/^ *-w/ \</t>
    </r>
    <r>
      <rPr>
        <sz val="11"/>
        <color rgb="FF006096"/>
        <rFont val="Roboto Condensed"/>
      </rPr>
      <t xml:space="preserve">
</t>
    </r>
    <r>
      <rPr>
        <sz val="11"/>
        <color rgb="FF006096"/>
        <rFont val="Roboto Condensed"/>
      </rPr>
      <t>&amp;&amp;(/\/etc\/apparmor/ \</t>
    </r>
    <r>
      <rPr>
        <sz val="11"/>
        <color rgb="FF006096"/>
        <rFont val="Roboto Condensed"/>
      </rPr>
      <t xml:space="preserve">
</t>
    </r>
    <r>
      <rPr>
        <sz val="11"/>
        <color rgb="FF006096"/>
        <rFont val="Roboto Condensed"/>
      </rPr>
      <t xml:space="preserve">  ||/\/etc\/apparmor.d/) \</t>
    </r>
    <r>
      <rPr>
        <sz val="11"/>
        <color rgb="FF006096"/>
        <rFont val="Roboto Condensed"/>
      </rPr>
      <t xml:space="preserve">
</t>
    </r>
    <r>
      <rPr>
        <sz val="11"/>
        <color rgb="FF006096"/>
        <rFont val="Roboto Condensed"/>
      </rPr>
      <t>&amp;&amp;/ +-p *wa/ \</t>
    </r>
    <r>
      <rPr>
        <sz val="11"/>
        <color rgb="FF006096"/>
        <rFont val="Roboto Condensed"/>
      </rPr>
      <t xml:space="preserve">
</t>
    </r>
    <r>
      <rPr>
        <sz val="11"/>
        <color rgb="FF006096"/>
        <rFont val="Roboto Condensed"/>
      </rPr>
      <t>&amp;&amp;(/ key= *[!-~]* *$/||/ -k *[!-~]* *$/)'</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/etc/apparmor/ -p wa -k MAC-policy</t>
    </r>
    <r>
      <rPr>
        <sz val="11"/>
        <color rgb="FF006096"/>
        <rFont val="Roboto Condensed"/>
      </rPr>
      <t xml:space="preserve">
</t>
    </r>
    <r>
      <rPr>
        <sz val="11"/>
        <color rgb="FF006096"/>
        <rFont val="Roboto Condensed"/>
      </rPr>
      <t>-w /etc/apparmor.d/ -p wa -k MAC-policy</t>
    </r>
    <r>
      <rPr>
        <sz val="11"/>
        <color rgb="FF006096"/>
        <rFont val="Roboto Condensed"/>
      </rPr>
      <t xml:space="preserve">
</t>
    </r>
  </si>
  <si>
    <t>6.3.3.15</t>
  </si>
  <si>
    <r>
      <rPr>
        <sz val="11"/>
        <rFont val="Calibri"/>
      </rPr>
      <t>Ensure successful and unsuccessful attempts to use the chcon command are recorded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</si>
  <si>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chcon</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path=/usr/bin/chcon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</si>
  <si>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chcon</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</si>
  <si>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path=/usr/bin/chcon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*path=\/usr\/bin\/chcon/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path=/usr/bin/chcon -F perm=x -F auid&gt;=1000 -F auid!=-1 -F key=perm_chng</t>
    </r>
    <r>
      <rPr>
        <sz val="11"/>
        <color rgb="FF006096"/>
        <rFont val="Roboto Condensed"/>
      </rPr>
      <t xml:space="preserve">
</t>
    </r>
  </si>
  <si>
    <t>6.3.3.16</t>
  </si>
  <si>
    <r>
      <rPr>
        <sz val="11"/>
        <rFont val="Calibri"/>
      </rPr>
      <t>Ensure successful and unsuccessful attempts to use the setfacl command are recorded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</si>
  <si>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setfacl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path=/usr/bin/setfacl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</si>
  <si>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setfacl</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</si>
  <si>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/etc/audit/rules.d/*.rules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path=/usr/bin/setfacl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*path=\/usr\/bin\/setfacl/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path=/usr/bin/setfacl -F perm=x -F auid&gt;=1000 -F auid!=-1 -F key=perm_chng</t>
    </r>
    <r>
      <rPr>
        <sz val="11"/>
        <color rgb="FF006096"/>
        <rFont val="Roboto Condensed"/>
      </rPr>
      <t xml:space="preserve">
</t>
    </r>
  </si>
  <si>
    <t>6.3.3.17</t>
  </si>
  <si>
    <r>
      <rPr>
        <sz val="11"/>
        <rFont val="Calibri"/>
      </rPr>
      <t>Ensure successful and unsuccessful attempts to use the chacl command are recorded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</si>
  <si>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chacl</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path=/usr/bin/chacl -F perm=x -F auid&gt;=${UID_MIN} -F auid!=unset -k perm_chng</t>
    </r>
    <r>
      <rPr>
        <sz val="11"/>
        <color rgb="FF006096"/>
        <rFont val="Roboto Condensed"/>
      </rPr>
      <t xml:space="preserve">
</t>
    </r>
    <r>
      <rPr>
        <sz val="11"/>
        <color rgb="FF006096"/>
        <rFont val="Roboto Condensed"/>
      </rPr>
      <t>" &gt;&gt; /etc/audit/rules.d/50-perm_chng.rules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</si>
  <si>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chacl</t>
    </r>
    <r>
      <rPr>
        <sz val="11"/>
        <color rgb="FF000000"/>
        <rFont val="Calibri"/>
      </rPr>
      <t xml:space="preserve"> command.</t>
    </r>
    <r>
      <rPr>
        <sz val="11"/>
        <color rgb="FF000000"/>
        <rFont val="Calibri"/>
      </rPr>
      <t xml:space="preserve">
</t>
    </r>
    <r>
      <rPr>
        <b/>
        <sz val="11"/>
        <color rgb="FF000000"/>
        <rFont val="Calibri"/>
      </rPr>
      <t>chacl</t>
    </r>
    <r>
      <rPr>
        <sz val="11"/>
        <color rgb="FF000000"/>
        <rFont val="Calibri"/>
      </rPr>
      <t xml:space="preserve"> is an IRIX-compatibility command, and is maintained for those users who are familiar with its use from either XFS or IRIX.</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</si>
  <si>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path=/usr/bin/chacl -F perm=x -F auid&gt;=1000 -F auid!=unset -k perm_chng</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*path=\/usr\/bin\/chacl/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path=/usr/bin/chacl -F perm=x -F auid&gt;=1000 -F auid!=-1 -F key=perm_chng</t>
    </r>
    <r>
      <rPr>
        <sz val="11"/>
        <color rgb="FF006096"/>
        <rFont val="Roboto Condensed"/>
      </rPr>
      <t xml:space="preserve">
</t>
    </r>
  </si>
  <si>
    <t>6.3.3.18</t>
  </si>
  <si>
    <r>
      <rPr>
        <sz val="11"/>
        <rFont val="Calibri"/>
      </rPr>
      <t>Ensure successful and unsuccessful attempts to use the usermod command are recorded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</si>
  <si>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successful and unsuccessful attempts to use the </t>
    </r>
    <r>
      <rPr>
        <b/>
        <sz val="11"/>
        <color rgb="FF000000"/>
        <rFont val="Calibri"/>
      </rPr>
      <t>usermod</t>
    </r>
    <r>
      <rPr>
        <sz val="11"/>
        <color rgb="FF000000"/>
        <rFont val="Calibri"/>
      </rPr>
      <t xml:space="preserve"> command.</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printf "</t>
    </r>
    <r>
      <rPr>
        <sz val="11"/>
        <color rgb="FF006096"/>
        <rFont val="Roboto Condensed"/>
      </rPr>
      <t xml:space="preserve">
</t>
    </r>
    <r>
      <rPr>
        <sz val="11"/>
        <color rgb="FF006096"/>
        <rFont val="Roboto Condensed"/>
      </rPr>
      <t>-a always,exit -F path=/usr/sbin/usermod -F perm=x -F auid&gt;=${UID_MIN} -F auid!=unset -k usermod</t>
    </r>
    <r>
      <rPr>
        <sz val="11"/>
        <color rgb="FF006096"/>
        <rFont val="Roboto Condensed"/>
      </rPr>
      <t xml:space="preserve">
</t>
    </r>
    <r>
      <rPr>
        <sz val="11"/>
        <color rgb="FF006096"/>
        <rFont val="Roboto Condensed"/>
      </rPr>
      <t>" &gt;&gt; /etc/audit/rules.d/50-usermod.rules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</si>
  <si>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The operating system must generate audit records for successful/unsuccessful uses of the </t>
    </r>
    <r>
      <rPr>
        <b/>
        <sz val="11"/>
        <color rgb="FF000000"/>
        <rFont val="Calibri"/>
      </rPr>
      <t>usermod</t>
    </r>
    <r>
      <rPr>
        <sz val="11"/>
        <color rgb="FF000000"/>
        <rFont val="Calibri"/>
      </rPr>
      <t xml:space="preserve"> command.</t>
    </r>
  </si>
  <si>
    <r>
      <rPr>
        <b/>
        <sz val="11"/>
        <color rgb="FF000000"/>
        <rFont val="Calibri"/>
      </rPr>
      <t>On disk configuration</t>
    </r>
    <r>
      <rPr>
        <sz val="11"/>
        <color rgb="FF000000"/>
        <rFont val="Calibri"/>
      </rPr>
      <t xml:space="preserve">
</t>
    </r>
    <r>
      <rPr>
        <sz val="11"/>
        <color rgb="FF000000"/>
        <rFont val="Calibri"/>
      </rPr>
      <t>Run the following command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path=/usr/sbin/usermod -F perm=x -F auid&gt;=1000 -F auid!=unset -k usermod</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*path=\/usr\/sbin\/usermod/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-S all -F path=/usr/sbin/usermod -F perm=x -F auid&gt;=1000 -F auid!=-1 -F key=usermod</t>
    </r>
    <r>
      <rPr>
        <sz val="11"/>
        <color rgb="FF006096"/>
        <rFont val="Roboto Condensed"/>
      </rPr>
      <t xml:space="preserve">
</t>
    </r>
  </si>
  <si>
    <t>6.3.3.19</t>
  </si>
  <si>
    <r>
      <rPr>
        <sz val="11"/>
        <rFont val="Calibri"/>
      </rPr>
      <t>Ensure kernel module loading unloading and modification is collected</t>
    </r>
  </si>
  <si>
    <r>
      <rPr>
        <b/>
        <sz val="11"/>
        <color rgb="FF000000"/>
        <rFont val="Calibri"/>
      </rPr>
      <t>Create audit rules</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extension, with the relevant rules to monitor kernel module modification.</t>
    </r>
    <r>
      <rPr>
        <sz val="11"/>
        <color rgb="FF000000"/>
        <rFont val="Calibri"/>
      </rPr>
      <t xml:space="preserve">
</t>
    </r>
    <r>
      <rPr>
        <b/>
        <sz val="11"/>
        <color rgb="FF000000"/>
        <rFont val="Calibri"/>
      </rPr>
      <t>Example:</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UID_MIN=$(awk '/^\s*UID_MIN/{print $2}' /etc/login.defs)</t>
    </r>
    <r>
      <rPr>
        <sz val="11"/>
        <color rgb="FF006096"/>
        <rFont val="Roboto Condensed"/>
      </rPr>
      <t xml:space="preserve">
</t>
    </r>
    <r>
      <rPr>
        <sz val="11"/>
        <color rgb="FF006096"/>
        <rFont val="Roboto Condensed"/>
      </rPr>
      <t>[ -n "${UID_MIN}" ] &amp;&amp; printf "</t>
    </r>
    <r>
      <rPr>
        <sz val="11"/>
        <color rgb="FF006096"/>
        <rFont val="Roboto Condensed"/>
      </rPr>
      <t xml:space="preserve">
</t>
    </r>
    <r>
      <rPr>
        <sz val="11"/>
        <color rgb="FF006096"/>
        <rFont val="Roboto Condensed"/>
      </rPr>
      <t>-a always,exit -F arch=b64 -S init_module,finit_module,delete_module -F auid&gt;=${UID_MIN} -F auid!=unset -k kernel_modules</t>
    </r>
    <r>
      <rPr>
        <sz val="11"/>
        <color rgb="FF006096"/>
        <rFont val="Roboto Condensed"/>
      </rPr>
      <t xml:space="preserve">
</t>
    </r>
    <r>
      <rPr>
        <sz val="11"/>
        <color rgb="FF006096"/>
        <rFont val="Roboto Condensed"/>
      </rPr>
      <t>-a always,exit -F path=/usr/bin/kmod -F perm=x -F auid&gt;=${UID_MIN} -F auid!=unset -k kernel_modules</t>
    </r>
    <r>
      <rPr>
        <sz val="11"/>
        <color rgb="FF006096"/>
        <rFont val="Roboto Condensed"/>
      </rPr>
      <t xml:space="preserve">
</t>
    </r>
    <r>
      <rPr>
        <sz val="11"/>
        <color rgb="FF006096"/>
        <rFont val="Roboto Condensed"/>
      </rPr>
      <t>" &gt;&gt; /etc/audit/rules.d/50-kernel_modules.rules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</si>
  <si>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Monitor the loading and unloading of kernel modules. All the loading / listing / dependency checking of modules is done by </t>
    </r>
    <r>
      <rPr>
        <b/>
        <sz val="11"/>
        <color rgb="FF000000"/>
        <rFont val="Calibri"/>
      </rPr>
      <t>kmod</t>
    </r>
    <r>
      <rPr>
        <sz val="11"/>
        <color rgb="FF000000"/>
        <rFont val="Calibri"/>
      </rPr>
      <t xml:space="preserve"> via symbolic links.</t>
    </r>
    <r>
      <rPr>
        <sz val="11"/>
        <color rgb="FF000000"/>
        <rFont val="Calibri"/>
      </rPr>
      <t xml:space="preserve">
</t>
    </r>
    <r>
      <rPr>
        <sz val="11"/>
        <color rgb="FF000000"/>
        <rFont val="Calibri"/>
      </rPr>
      <t>The following system calls control loading and unloading of modules:</t>
    </r>
    <r>
      <rPr>
        <sz val="11"/>
        <color rgb="FF000000"/>
        <rFont val="Calibri"/>
      </rPr>
      <t xml:space="preserve">
</t>
    </r>
    <r>
      <rPr>
        <sz val="11"/>
        <color rgb="FF000000"/>
        <rFont val="Calibri"/>
      </rPr>
      <t xml:space="preserve">- </t>
    </r>
    <r>
      <rPr>
        <b/>
        <sz val="11"/>
        <color rgb="FF000000"/>
        <rFont val="Calibri"/>
      </rPr>
      <t>init_module</t>
    </r>
    <r>
      <rPr>
        <sz val="11"/>
        <color rgb="FF000000"/>
        <rFont val="Calibri"/>
      </rPr>
      <t xml:space="preserve"> - load a module</t>
    </r>
    <r>
      <rPr>
        <sz val="11"/>
        <color rgb="FF000000"/>
        <rFont val="Calibri"/>
      </rPr>
      <t xml:space="preserve">
</t>
    </r>
    <r>
      <rPr>
        <sz val="11"/>
        <color rgb="FF000000"/>
        <rFont val="Calibri"/>
      </rPr>
      <t xml:space="preserve">- </t>
    </r>
    <r>
      <rPr>
        <b/>
        <sz val="11"/>
        <color rgb="FF000000"/>
        <rFont val="Calibri"/>
      </rPr>
      <t>finit_module</t>
    </r>
    <r>
      <rPr>
        <sz val="11"/>
        <color rgb="FF000000"/>
        <rFont val="Calibri"/>
      </rPr>
      <t xml:space="preserve"> - load a module (used when the overhead of using cryptographically signed modules to determine the authenticity of a module can be avoided)</t>
    </r>
    <r>
      <rPr>
        <sz val="11"/>
        <color rgb="FF000000"/>
        <rFont val="Calibri"/>
      </rPr>
      <t xml:space="preserve">
</t>
    </r>
    <r>
      <rPr>
        <sz val="11"/>
        <color rgb="FF000000"/>
        <rFont val="Calibri"/>
      </rPr>
      <t xml:space="preserve">- </t>
    </r>
    <r>
      <rPr>
        <b/>
        <sz val="11"/>
        <color rgb="FF000000"/>
        <rFont val="Calibri"/>
      </rPr>
      <t>delete_module</t>
    </r>
    <r>
      <rPr>
        <sz val="11"/>
        <color rgb="FF000000"/>
        <rFont val="Calibri"/>
      </rPr>
      <t xml:space="preserve"> - delete a module</t>
    </r>
    <r>
      <rPr>
        <sz val="11"/>
        <color rgb="FF000000"/>
        <rFont val="Calibri"/>
      </rPr>
      <t xml:space="preserve">
</t>
    </r>
    <r>
      <rPr>
        <sz val="11"/>
        <color rgb="FF000000"/>
        <rFont val="Calibri"/>
      </rPr>
      <t xml:space="preserve">Any execution of the loading and unloading module programs and system calls will trigger an audit record with an identifier of </t>
    </r>
    <r>
      <rPr>
        <b/>
        <sz val="11"/>
        <color rgb="FF000000"/>
        <rFont val="Calibri"/>
      </rPr>
      <t>modules</t>
    </r>
    <r>
      <rPr>
        <sz val="11"/>
        <color rgb="FF000000"/>
        <rFont val="Calibri"/>
      </rPr>
      <t>.</t>
    </r>
  </si>
  <si>
    <r>
      <rPr>
        <b/>
        <sz val="11"/>
        <color rgb="FF000000"/>
        <rFont val="Calibri"/>
      </rPr>
      <t>On disk configuration</t>
    </r>
    <r>
      <rPr>
        <sz val="11"/>
        <color rgb="FF000000"/>
        <rFont val="Calibri"/>
      </rPr>
      <t xml:space="preserve">
</t>
    </r>
    <r>
      <rPr>
        <sz val="11"/>
        <color rgb="FF000000"/>
        <rFont val="Calibri"/>
      </rPr>
      <t>Run the following commands to check the on disk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&amp;&amp;(/ key= *[!-~]* *$/||/ -k *[!-~]* *$/)' /etc/audit/rules.d/*.rules</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/etc/audit/rules.d/*.rules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-a always,exit -F arch=b64 -S init_module,finit_module,delete_module -F auid&gt;=1000 -F auid!=unset -k kernel_modules</t>
    </r>
    <r>
      <rPr>
        <sz val="11"/>
        <color rgb="FF006096"/>
        <rFont val="Roboto Condensed"/>
      </rPr>
      <t xml:space="preserve">
</t>
    </r>
    <r>
      <rPr>
        <sz val="11"/>
        <color rgb="FF006096"/>
        <rFont val="Roboto Condensed"/>
      </rPr>
      <t>-a always,exit -F path=/usr/bin/kmod -F perm=x -F auid&gt;=1000 -F auid!=unset -k kernel_modules</t>
    </r>
    <r>
      <rPr>
        <sz val="11"/>
        <color rgb="FF006096"/>
        <rFont val="Roboto Condensed"/>
      </rPr>
      <t xml:space="preserve">
</t>
    </r>
    <r>
      <rPr>
        <sz val="11"/>
        <color rgb="FF000000"/>
        <rFont val="Calibri"/>
      </rPr>
      <t xml:space="preserve">
</t>
    </r>
    <r>
      <rPr>
        <b/>
        <sz val="11"/>
        <color rgb="FF000000"/>
        <rFont val="Calibri"/>
      </rPr>
      <t>Running configuration</t>
    </r>
    <r>
      <rPr>
        <sz val="11"/>
        <color rgb="FF000000"/>
        <rFont val="Calibri"/>
      </rPr>
      <t xml:space="preserve">
</t>
    </r>
    <r>
      <rPr>
        <sz val="11"/>
        <color rgb="FF000000"/>
        <rFont val="Calibri"/>
      </rPr>
      <t>Run the following command to check loaded rules:</t>
    </r>
    <r>
      <rPr>
        <sz val="11"/>
        <color rgb="FF000000"/>
        <rFont val="Calibri"/>
      </rPr>
      <t xml:space="preserve">
</t>
    </r>
    <r>
      <rPr>
        <sz val="11"/>
        <color rgb="FF006096"/>
        <rFont val="Roboto Condensed"/>
      </rPr>
      <t># {</t>
    </r>
    <r>
      <rPr>
        <sz val="11"/>
        <color rgb="FF006096"/>
        <rFont val="Roboto Condensed"/>
      </rPr>
      <t xml:space="preserve">
</t>
    </r>
    <r>
      <rPr>
        <sz val="11"/>
        <color rgb="FF006096"/>
        <rFont val="Roboto Condensed"/>
      </rPr>
      <t xml:space="preserve"> auditctl -l | awk '/^ *-a *always,exit/ \</t>
    </r>
    <r>
      <rPr>
        <sz val="11"/>
        <color rgb="FF006096"/>
        <rFont val="Roboto Condensed"/>
      </rPr>
      <t xml:space="preserve">
</t>
    </r>
    <r>
      <rPr>
        <sz val="11"/>
        <color rgb="FF006096"/>
        <rFont val="Roboto Condensed"/>
      </rPr>
      <t xml:space="preserve"> &amp;&amp;/ -F *arch=b(32|64)/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-S/ \</t>
    </r>
    <r>
      <rPr>
        <sz val="11"/>
        <color rgb="FF006096"/>
        <rFont val="Roboto Condensed"/>
      </rPr>
      <t xml:space="preserve">
</t>
    </r>
    <r>
      <rPr>
        <sz val="11"/>
        <color rgb="FF006096"/>
        <rFont val="Roboto Condensed"/>
      </rPr>
      <t xml:space="preserve"> &amp;&amp;(/init_module/ \</t>
    </r>
    <r>
      <rPr>
        <sz val="11"/>
        <color rgb="FF006096"/>
        <rFont val="Roboto Condensed"/>
      </rPr>
      <t xml:space="preserve">
</t>
    </r>
    <r>
      <rPr>
        <sz val="11"/>
        <color rgb="FF006096"/>
        <rFont val="Roboto Condensed"/>
      </rPr>
      <t xml:space="preserve">   ||/finit_module/ \</t>
    </r>
    <r>
      <rPr>
        <sz val="11"/>
        <color rgb="FF006096"/>
        <rFont val="Roboto Condensed"/>
      </rPr>
      <t xml:space="preserve">
</t>
    </r>
    <r>
      <rPr>
        <sz val="11"/>
        <color rgb="FF006096"/>
        <rFont val="Roboto Condensed"/>
      </rPr>
      <t xml:space="preserve">   ||/delete_module/) \</t>
    </r>
    <r>
      <rPr>
        <sz val="11"/>
        <color rgb="FF006096"/>
        <rFont val="Roboto Condensed"/>
      </rPr>
      <t xml:space="preserve">
</t>
    </r>
    <r>
      <rPr>
        <sz val="11"/>
        <color rgb="FF006096"/>
        <rFont val="Roboto Condensed"/>
      </rPr>
      <t xml:space="preserve"> &amp;&amp;(/ key= *[!-~]* *$/||/ -k *[!-~]* *$/)'</t>
    </r>
    <r>
      <rPr>
        <sz val="11"/>
        <color rgb="FF006096"/>
        <rFont val="Roboto Condensed"/>
      </rPr>
      <t xml:space="preserve">
</t>
    </r>
    <r>
      <rPr>
        <sz val="11"/>
        <color rgb="FF006096"/>
        <rFont val="Roboto Condensed"/>
      </rPr>
      <t xml:space="preserve"> UID_MIN=$(awk '/^\s*UID_MIN/{print $2}' /etc/login.defs)</t>
    </r>
    <r>
      <rPr>
        <sz val="11"/>
        <color rgb="FF006096"/>
        <rFont val="Roboto Condensed"/>
      </rPr>
      <t xml:space="preserve">
</t>
    </r>
    <r>
      <rPr>
        <sz val="11"/>
        <color rgb="FF006096"/>
        <rFont val="Roboto Condensed"/>
      </rPr>
      <t xml:space="preserve"> [ -n "${UID_MIN}" ] &amp;&amp; auditctl -l | awk "/^ *-a *always,exit/ \</t>
    </r>
    <r>
      <rPr>
        <sz val="11"/>
        <color rgb="FF006096"/>
        <rFont val="Roboto Condensed"/>
      </rPr>
      <t xml:space="preserve">
</t>
    </r>
    <r>
      <rPr>
        <sz val="11"/>
        <color rgb="FF006096"/>
        <rFont val="Roboto Condensed"/>
      </rPr>
      <t xml:space="preserve"> &amp;&amp;(/ -F *auid!=unset/||/ -F *auid!=-1/||/ -F *auid!=4294967295/) \</t>
    </r>
    <r>
      <rPr>
        <sz val="11"/>
        <color rgb="FF006096"/>
        <rFont val="Roboto Condensed"/>
      </rPr>
      <t xml:space="preserve">
</t>
    </r>
    <r>
      <rPr>
        <sz val="11"/>
        <color rgb="FF006096"/>
        <rFont val="Roboto Condensed"/>
      </rPr>
      <t xml:space="preserve"> &amp;&amp;/ -F *auid&gt;=${UID_MIN}/ \</t>
    </r>
    <r>
      <rPr>
        <sz val="11"/>
        <color rgb="FF006096"/>
        <rFont val="Roboto Condensed"/>
      </rPr>
      <t xml:space="preserve">
</t>
    </r>
    <r>
      <rPr>
        <sz val="11"/>
        <color rgb="FF006096"/>
        <rFont val="Roboto Condensed"/>
      </rPr>
      <t xml:space="preserve"> &amp;&amp;/ -F *perm=x/ \</t>
    </r>
    <r>
      <rPr>
        <sz val="11"/>
        <color rgb="FF006096"/>
        <rFont val="Roboto Condensed"/>
      </rPr>
      <t xml:space="preserve">
</t>
    </r>
    <r>
      <rPr>
        <sz val="11"/>
        <color rgb="FF006096"/>
        <rFont val="Roboto Condensed"/>
      </rPr>
      <t xml:space="preserve"> &amp;&amp;/ -F *path=\/usr\/bin\/kmod/ \</t>
    </r>
    <r>
      <rPr>
        <sz val="11"/>
        <color rgb="FF006096"/>
        <rFont val="Roboto Condensed"/>
      </rPr>
      <t xml:space="preserve">
</t>
    </r>
    <r>
      <rPr>
        <sz val="11"/>
        <color rgb="FF006096"/>
        <rFont val="Roboto Condensed"/>
      </rPr>
      <t xml:space="preserve"> &amp;&amp;(/ key= *[!-~]* *$/||/ -k *[!-~]* *$/)" \</t>
    </r>
    <r>
      <rPr>
        <sz val="11"/>
        <color rgb="FF006096"/>
        <rFont val="Roboto Condensed"/>
      </rPr>
      <t xml:space="preserve">
</t>
    </r>
    <r>
      <rPr>
        <sz val="11"/>
        <color rgb="FF006096"/>
        <rFont val="Roboto Condensed"/>
      </rPr>
      <t xml:space="preserve"> || printf "ERROR: Variable 'UID_MIN' is unset.\n"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init_module,delete_module,finit_module -F auid&gt;=1000 -F auid!=-1 -F key=kernel_modules</t>
    </r>
    <r>
      <rPr>
        <sz val="11"/>
        <color rgb="FF006096"/>
        <rFont val="Roboto Condensed"/>
      </rPr>
      <t xml:space="preserve">
</t>
    </r>
    <r>
      <rPr>
        <sz val="11"/>
        <color rgb="FF006096"/>
        <rFont val="Roboto Condensed"/>
      </rPr>
      <t>-a always,exit -S all -F path=/usr/bin/kmod -F perm=x -F auid&gt;=1000 -F auid!=-1 -F key=kernel_modules</t>
    </r>
    <r>
      <rPr>
        <sz val="11"/>
        <color rgb="FF006096"/>
        <rFont val="Roboto Condensed"/>
      </rPr>
      <t xml:space="preserve">
</t>
    </r>
    <r>
      <rPr>
        <sz val="11"/>
        <color rgb="FF000000"/>
        <rFont val="Calibri"/>
      </rPr>
      <t xml:space="preserve">
</t>
    </r>
    <r>
      <rPr>
        <b/>
        <sz val="11"/>
        <color rgb="FF000000"/>
        <rFont val="Calibri"/>
      </rPr>
      <t>Symlink audit</t>
    </r>
    <r>
      <rPr>
        <sz val="11"/>
        <color rgb="FF000000"/>
        <rFont val="Calibri"/>
      </rPr>
      <t xml:space="preserve">
</t>
    </r>
    <r>
      <rPr>
        <sz val="11"/>
        <color rgb="FF000000"/>
        <rFont val="Calibri"/>
      </rPr>
      <t xml:space="preserve">Audit if the symlinks that </t>
    </r>
    <r>
      <rPr>
        <b/>
        <sz val="11"/>
        <color rgb="FF000000"/>
        <rFont val="Calibri"/>
      </rPr>
      <t>kmod</t>
    </r>
    <r>
      <rPr>
        <sz val="11"/>
        <color rgb="FF000000"/>
        <rFont val="Calibri"/>
      </rPr>
      <t xml:space="preserve"> accepts is indeed pointing at it:</t>
    </r>
    <r>
      <rPr>
        <sz val="11"/>
        <color rgb="FF000000"/>
        <rFont val="Calibri"/>
      </rPr>
      <t xml:space="preserve">
</t>
    </r>
    <r>
      <rPr>
        <sz val="11"/>
        <color rgb="FF006096"/>
        <rFont val="Roboto Condensed"/>
      </rPr>
      <t># S_LINKS=$(ls -l /usr/sbin/lsmod /usr/sbin/rmmod /usr/sbin/insmod /usr/sbin/modinfo /usr/sbin/modprobe /usr/sbin/depmod | grep -vE " -&gt; (\.\./)?bin/kmod" || true) \</t>
    </r>
    <r>
      <rPr>
        <sz val="11"/>
        <color rgb="FF006096"/>
        <rFont val="Roboto Condensed"/>
      </rPr>
      <t xml:space="preserve">
</t>
    </r>
    <r>
      <rPr>
        <sz val="11"/>
        <color rgb="FF006096"/>
        <rFont val="Roboto Condensed"/>
      </rPr>
      <t>&amp;&amp; if [[ "${S_LINKS}" != "" ]]; then printf "Issue with symlinks: ${S_LINKS}\n"; else printf "OK\n"; fi</t>
    </r>
    <r>
      <rPr>
        <sz val="11"/>
        <color rgb="FF006096"/>
        <rFont val="Roboto Condensed"/>
      </rPr>
      <t xml:space="preserve">
</t>
    </r>
    <r>
      <rPr>
        <sz val="11"/>
        <color rgb="FF000000"/>
        <rFont val="Calibri"/>
      </rPr>
      <t xml:space="preserve">
</t>
    </r>
    <r>
      <rPr>
        <sz val="11"/>
        <color rgb="FF000000"/>
        <rFont val="Calibri"/>
      </rPr>
      <t xml:space="preserve">Verify the output states </t>
    </r>
    <r>
      <rPr>
        <b/>
        <sz val="11"/>
        <color rgb="FF000000"/>
        <rFont val="Calibri"/>
      </rPr>
      <t>OK</t>
    </r>
    <r>
      <rPr>
        <sz val="11"/>
        <color rgb="FF000000"/>
        <rFont val="Calibri"/>
      </rPr>
      <t>. If there is a symlink pointing to a different location it should be investigated.</t>
    </r>
  </si>
  <si>
    <t>6.3.3.20</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</si>
  <si>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</si>
  <si>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line </t>
    </r>
    <r>
      <rPr>
        <b/>
        <sz val="11"/>
        <color rgb="FF000000"/>
        <rFont val="Calibri"/>
      </rPr>
      <t>-e 2</t>
    </r>
    <r>
      <rPr>
        <sz val="11"/>
        <color rgb="FF000000"/>
        <rFont val="Calibri"/>
      </rPr>
      <t xml:space="preserve"> at the end of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printf -- "-e 2</t>
    </r>
    <r>
      <rPr>
        <sz val="11"/>
        <color rgb="FF006096"/>
        <rFont val="Roboto Condensed"/>
      </rPr>
      <t xml:space="preserve">
</t>
    </r>
    <r>
      <rPr>
        <sz val="11"/>
        <color rgb="FF006096"/>
        <rFont val="Roboto Condensed"/>
      </rPr>
      <t>" &gt;&gt; /etc/audit/rules.d/99-finalize.rules</t>
    </r>
    <r>
      <rPr>
        <sz val="11"/>
        <color rgb="FF006096"/>
        <rFont val="Roboto Condensed"/>
      </rPr>
      <t xml:space="preserve">
</t>
    </r>
    <r>
      <rPr>
        <sz val="11"/>
        <color rgb="FF000000"/>
        <rFont val="Calibri"/>
      </rPr>
      <t xml:space="preserve">
</t>
    </r>
    <r>
      <rPr>
        <b/>
        <sz val="11"/>
        <color rgb="FF000000"/>
        <rFont val="Calibri"/>
      </rPr>
      <t>Load audit rules</t>
    </r>
    <r>
      <rPr>
        <sz val="11"/>
        <color rgb="FF000000"/>
        <rFont val="Calibri"/>
      </rPr>
      <t xml:space="preserve">
</t>
    </r>
    <r>
      <rPr>
        <sz val="11"/>
        <color rgb="FF000000"/>
        <rFont val="Calibri"/>
      </rPr>
      <t>Merge and load the rules into active configuration:</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 if [[ $(auditctl -s | grep "enabled") =~ "2" ]]; then printf "Reboot required to load rules\n"; fi</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</si>
  <si>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b/>
        <sz val="11"/>
        <color rgb="FF000000"/>
        <rFont val="Calibri"/>
      </rPr>
      <t>Note:</t>
    </r>
    <r>
      <rPr>
        <sz val="11"/>
        <color rgb="FF000000"/>
        <rFont val="Calibri"/>
      </rPr>
      <t xml:space="preserve"> This setting will require the system to be rebooted to update the active </t>
    </r>
    <r>
      <rPr>
        <b/>
        <sz val="11"/>
        <color rgb="FF000000"/>
        <rFont val="Calibri"/>
      </rPr>
      <t>auditd</t>
    </r>
    <r>
      <rPr>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</si>
  <si>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-Ph -- '^\h*-e\h+2\b'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</si>
  <si>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6.3.3.21</t>
  </si>
  <si>
    <r>
      <rPr>
        <sz val="11"/>
        <rFont val="Calibri"/>
      </rPr>
      <t>Ensure the running and on disk configuration is the same</t>
    </r>
  </si>
  <si>
    <r>
      <rPr>
        <sz val="11"/>
        <color rgb="FF000000"/>
        <rFont val="Calibri"/>
      </rPr>
      <t>If the rules are not aligned across all three () areas, run the following command to merge and load all rules:</t>
    </r>
    <r>
      <rPr>
        <sz val="11"/>
        <color rgb="FF000000"/>
        <rFont val="Calibri"/>
      </rPr>
      <t xml:space="preserve">
</t>
    </r>
    <r>
      <rPr>
        <sz val="11"/>
        <color rgb="FF006096"/>
        <rFont val="Roboto Condensed"/>
      </rPr>
      <t># augenrules --load</t>
    </r>
    <r>
      <rPr>
        <sz val="11"/>
        <color rgb="FF006096"/>
        <rFont val="Roboto Condensed"/>
      </rPr>
      <t xml:space="preserve">
</t>
    </r>
    <r>
      <rPr>
        <sz val="11"/>
        <color rgb="FF000000"/>
        <rFont val="Calibri"/>
      </rPr>
      <t xml:space="preserve">
</t>
    </r>
    <r>
      <rPr>
        <sz val="11"/>
        <color rgb="FF000000"/>
        <rFont val="Calibri"/>
      </rPr>
      <t>Check if reboot is required.</t>
    </r>
    <r>
      <rPr>
        <sz val="11"/>
        <color rgb="FF000000"/>
        <rFont val="Calibri"/>
      </rPr>
      <t xml:space="preserve">
</t>
    </r>
    <r>
      <rPr>
        <sz val="11"/>
        <color rgb="FF006096"/>
        <rFont val="Roboto Condensed"/>
      </rPr>
      <t>if [[ $(auditctl -s | grep "enabled") =~ "2" ]]; then echo "Reboot required to load rules"; fi</t>
    </r>
    <r>
      <rPr>
        <sz val="11"/>
        <color rgb="FF006096"/>
        <rFont val="Roboto Condensed"/>
      </rPr>
      <t xml:space="preserve">
</t>
    </r>
  </si>
  <si>
    <r>
      <rPr>
        <sz val="11"/>
        <color rgb="FF000000"/>
        <rFont val="Calibri"/>
      </rPr>
      <t>The Audit system have both on disk and running configuration. It is possible for these configuration settings to differ.</t>
    </r>
    <r>
      <rPr>
        <sz val="11"/>
        <color rgb="FF000000"/>
        <rFont val="Calibri"/>
      </rPr>
      <t xml:space="preserve">
</t>
    </r>
    <r>
      <rPr>
        <b/>
        <sz val="11"/>
        <color rgb="FF000000"/>
        <rFont val="Calibri"/>
      </rPr>
      <t>Note:</t>
    </r>
    <r>
      <rPr>
        <sz val="11"/>
        <color rgb="FF000000"/>
        <rFont val="Calibri"/>
      </rPr>
      <t xml:space="preserve"> Due to the limitations of </t>
    </r>
    <r>
      <rPr>
        <b/>
        <sz val="11"/>
        <color rgb="FF000000"/>
        <rFont val="Calibri"/>
      </rPr>
      <t>augenrules</t>
    </r>
    <r>
      <rPr>
        <sz val="11"/>
        <color rgb="FF000000"/>
        <rFont val="Calibri"/>
      </rPr>
      <t xml:space="preserve"> and </t>
    </r>
    <r>
      <rPr>
        <b/>
        <sz val="11"/>
        <color rgb="FF000000"/>
        <rFont val="Calibri"/>
      </rPr>
      <t>auditctl</t>
    </r>
    <r>
      <rPr>
        <sz val="11"/>
        <color rgb="FF000000"/>
        <rFont val="Calibri"/>
      </rPr>
      <t xml:space="preserve">, it is not absolutely guaranteed that loading the rule sets via </t>
    </r>
    <r>
      <rPr>
        <b/>
        <sz val="11"/>
        <color rgb="FF000000"/>
        <rFont val="Calibri"/>
      </rPr>
      <t>augenrules --load</t>
    </r>
    <r>
      <rPr>
        <sz val="11"/>
        <color rgb="FF000000"/>
        <rFont val="Calibri"/>
      </rPr>
      <t xml:space="preserve"> will result in all rules being loaded or even that the user will be informed if there was a problem loading the rules.</t>
    </r>
  </si>
  <si>
    <r>
      <rPr>
        <b/>
        <sz val="11"/>
        <color rgb="FF000000"/>
        <rFont val="Calibri"/>
      </rPr>
      <t>Merged rule sets</t>
    </r>
    <r>
      <rPr>
        <sz val="11"/>
        <color rgb="FF000000"/>
        <rFont val="Calibri"/>
      </rPr>
      <t xml:space="preserve">
</t>
    </r>
    <r>
      <rPr>
        <sz val="11"/>
        <color rgb="FF000000"/>
        <rFont val="Calibri"/>
      </rPr>
      <t xml:space="preserve">Ensure that all rules in </t>
    </r>
    <r>
      <rPr>
        <b/>
        <sz val="11"/>
        <color rgb="FF000000"/>
        <rFont val="Calibri"/>
      </rPr>
      <t>/etc/audit/rules.d</t>
    </r>
    <r>
      <rPr>
        <sz val="11"/>
        <color rgb="FF000000"/>
        <rFont val="Calibri"/>
      </rPr>
      <t xml:space="preserve"> have been merged into </t>
    </r>
    <r>
      <rPr>
        <b/>
        <sz val="11"/>
        <color rgb="FF000000"/>
        <rFont val="Calibri"/>
      </rPr>
      <t>/etc/audit/audit.rules</t>
    </r>
    <r>
      <rPr>
        <sz val="11"/>
        <color rgb="FF000000"/>
        <rFont val="Calibri"/>
      </rPr>
      <t>:</t>
    </r>
    <r>
      <rPr>
        <sz val="11"/>
        <color rgb="FF000000"/>
        <rFont val="Calibri"/>
      </rPr>
      <t xml:space="preserve">
</t>
    </r>
    <r>
      <rPr>
        <sz val="11"/>
        <color rgb="FF006096"/>
        <rFont val="Roboto Condensed"/>
      </rPr>
      <t># augenrules --check</t>
    </r>
    <r>
      <rPr>
        <sz val="11"/>
        <color rgb="FF006096"/>
        <rFont val="Roboto Condensed"/>
      </rPr>
      <t xml:space="preserve">
</t>
    </r>
    <r>
      <rPr>
        <sz val="11"/>
        <color rgb="FF006096"/>
        <rFont val="Roboto Condensed"/>
      </rPr>
      <t>/usr/sbin/augenrules: No change</t>
    </r>
    <r>
      <rPr>
        <sz val="11"/>
        <color rgb="FF006096"/>
        <rFont val="Roboto Condensed"/>
      </rPr>
      <t xml:space="preserve">
</t>
    </r>
    <r>
      <rPr>
        <sz val="11"/>
        <color rgb="FF000000"/>
        <rFont val="Calibri"/>
      </rPr>
      <t xml:space="preserve">
</t>
    </r>
    <r>
      <rPr>
        <sz val="11"/>
        <color rgb="FF000000"/>
        <rFont val="Calibri"/>
      </rPr>
      <t xml:space="preserve">Should there be any drift, run </t>
    </r>
    <r>
      <rPr>
        <b/>
        <sz val="11"/>
        <color rgb="FF000000"/>
        <rFont val="Calibri"/>
      </rPr>
      <t>augenrules --load</t>
    </r>
    <r>
      <rPr>
        <sz val="11"/>
        <color rgb="FF000000"/>
        <rFont val="Calibri"/>
      </rPr>
      <t xml:space="preserve"> to merge and load all rules.</t>
    </r>
  </si>
  <si>
    <t>Configure auditd File Access</t>
  </si>
  <si>
    <t>6.3.4.1</t>
  </si>
  <si>
    <r>
      <rPr>
        <sz val="11"/>
        <rFont val="Calibri"/>
      </rPr>
      <t>Ensure audit log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</si>
  <si>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audit log files:</t>
    </r>
    <r>
      <rPr>
        <sz val="11"/>
        <color rgb="FF000000"/>
        <rFont val="Calibri"/>
      </rPr>
      <t xml:space="preserve">
</t>
    </r>
    <r>
      <rPr>
        <sz val="11"/>
        <color rgb="FF006096"/>
        <rFont val="Roboto Condensed"/>
      </rPr>
      <t># [ -f /etc/audit/auditd.conf ] &amp;&amp; find "$(dirname $(awk -F "=" '/^\s*log_file/ {print $2}' /etc/audit/auditd.conf | xargs))" -type f -perm /0137 -exec chmod u-x,g-wx,o-rwx {} +</t>
    </r>
    <r>
      <rPr>
        <sz val="11"/>
        <color rgb="FF006096"/>
        <rFont val="Roboto Condensed"/>
      </rPr>
      <t xml:space="preserve">
</t>
    </r>
  </si>
  <si>
    <r>
      <rPr>
        <sz val="11"/>
        <color rgb="FF000000"/>
        <rFont val="Calibri"/>
      </rPr>
      <t>Audit log files contain information about the system and system activity.</t>
    </r>
  </si>
  <si>
    <r>
      <rPr>
        <sz val="11"/>
        <color rgb="FF000000"/>
        <rFont val="Calibri"/>
      </rPr>
      <t xml:space="preserve">Run the following script to verify audit log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l_perm_mask="0137"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a_files=()</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 -e "$l_file" ] &amp;&amp; a_files+=("$l_file")</t>
    </r>
    <r>
      <rPr>
        <sz val="11"/>
        <color rgb="FF006096"/>
        <rFont val="Roboto Condensed"/>
      </rPr>
      <t xml:space="preserve">
</t>
    </r>
    <r>
      <rPr>
        <sz val="11"/>
        <color rgb="FF006096"/>
        <rFont val="Roboto Condensed"/>
      </rPr>
      <t xml:space="preserve">         done &lt; &lt;(find "$l_audit_log_directory" -maxdepth 1 -type f -perm /"$l_perm_mask" -print0)</t>
    </r>
    <r>
      <rPr>
        <sz val="11"/>
        <color rgb="FF006096"/>
        <rFont val="Roboto Condensed"/>
      </rPr>
      <t xml:space="preserve">
</t>
    </r>
    <r>
      <rPr>
        <sz val="11"/>
        <color rgb="FF006096"/>
        <rFont val="Roboto Condensed"/>
      </rPr>
      <t xml:space="preserve">		 if (( "${#a_files[@]}" &gt; 0 )); then</t>
    </r>
    <r>
      <rPr>
        <sz val="11"/>
        <color rgb="FF006096"/>
        <rFont val="Roboto Condensed"/>
      </rPr>
      <t xml:space="preserve">
</t>
    </r>
    <r>
      <rPr>
        <sz val="11"/>
        <color rgb="FF006096"/>
        <rFont val="Roboto Condensed"/>
      </rPr>
      <t xml:space="preserve">            for l_file in "${a_files[@]}"; do</t>
    </r>
    <r>
      <rPr>
        <sz val="11"/>
        <color rgb="FF006096"/>
        <rFont val="Roboto Condensed"/>
      </rPr>
      <t xml:space="preserve">
</t>
    </r>
    <r>
      <rPr>
        <sz val="11"/>
        <color rgb="FF006096"/>
        <rFont val="Roboto Condensed"/>
      </rPr>
      <t xml:space="preserve">               l_file_mode="$(stat -Lc '%#a' "$l_file")"</t>
    </r>
    <r>
      <rPr>
        <sz val="11"/>
        <color rgb="FF006096"/>
        <rFont val="Roboto Condensed"/>
      </rPr>
      <t xml:space="preserve">
</t>
    </r>
    <r>
      <rPr>
        <sz val="11"/>
        <color rgb="FF006096"/>
        <rFont val="Roboto Condensed"/>
      </rPr>
      <t xml:space="preserve">               echo -e "\n- Audit Result:\n  ** FAIL **\n  - File: \"$l_file\" is mode: \"$l_file_mode\"\n     (should be mode: \"$l_maxperm\" or more restrictive)\n"</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All files in \"$l_audit_log_directory\" are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</si>
  <si>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6.3.4.2</t>
  </si>
  <si>
    <r>
      <rPr>
        <sz val="11"/>
        <rFont val="Calibri"/>
      </rPr>
      <t>Ensure audit log files owner is configured</t>
    </r>
  </si>
  <si>
    <r>
      <rPr>
        <sz val="11"/>
        <color rgb="FF000000"/>
        <rFont val="Calibri"/>
      </rPr>
      <t xml:space="preserve">Run the following command to configure the audit log files to be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 -f /etc/audit/auditd.conf ] &amp;&amp; find "$(dirname $(awk -F "=" '/^\s*log_file/ {print $2}' /etc/audit/auditd.conf | xargs))" -type f ! -user root -exec chown root {} +</t>
    </r>
    <r>
      <rPr>
        <sz val="11"/>
        <color rgb="FF006096"/>
        <rFont val="Roboto Condensed"/>
      </rPr>
      <t xml:space="preserve">
</t>
    </r>
  </si>
  <si>
    <r>
      <rPr>
        <sz val="11"/>
        <color rgb="FF000000"/>
        <rFont val="Calibri"/>
      </rPr>
      <t xml:space="preserve">Run the following script to verify audit log files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l_output2="$l_output2\n  - File: \"$l_file\" is owned by user: \"$(stat -Lc '%U' "$l_file")\"\n     (should be owned by user: \"root\")\n"</t>
    </r>
    <r>
      <rPr>
        <sz val="11"/>
        <color rgb="FF006096"/>
        <rFont val="Roboto Condensed"/>
      </rPr>
      <t xml:space="preserve">
</t>
    </r>
    <r>
      <rPr>
        <sz val="11"/>
        <color rgb="FF006096"/>
        <rFont val="Roboto Condensed"/>
      </rPr>
      <t xml:space="preserve">         done &lt; &lt;(find "$l_audit_log_directory" -maxdepth 1 -type f ! -user root -print0)</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l_output="$l_output\n  - All files in \"$l_audit_log_directory\" are owned by user: \"root\"\n"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</si>
  <si>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6.3.4.3</t>
  </si>
  <si>
    <r>
      <rPr>
        <sz val="11"/>
        <rFont val="Calibri"/>
      </rPr>
      <t>Ensure audit log files group owner is configured</t>
    </r>
  </si>
  <si>
    <r>
      <rPr>
        <sz val="11"/>
        <color rgb="FF000000"/>
        <rFont val="Calibri"/>
      </rPr>
      <t xml:space="preserve">Run the following command to configure the audit log files to be group owned by </t>
    </r>
    <r>
      <rPr>
        <b/>
        <sz val="11"/>
        <color rgb="FF000000"/>
        <rFont val="Calibri"/>
      </rPr>
      <t>adm</t>
    </r>
    <r>
      <rPr>
        <sz val="11"/>
        <color rgb="FF000000"/>
        <rFont val="Calibri"/>
      </rPr>
      <t>:</t>
    </r>
    <r>
      <rPr>
        <sz val="11"/>
        <color rgb="FF000000"/>
        <rFont val="Calibri"/>
      </rPr>
      <t xml:space="preserve">
</t>
    </r>
    <r>
      <rPr>
        <sz val="11"/>
        <color rgb="FF006096"/>
        <rFont val="Roboto Condensed"/>
      </rPr>
      <t># find $(dirname $(awk -F"=" '/^\s*log_file/ {print $2}' /etc/audit/auditd.conf | xargs)) -type f \( ! -group adm -a ! -group root \) -exec chgrp adm {} +</t>
    </r>
    <r>
      <rPr>
        <sz val="11"/>
        <color rgb="FF006096"/>
        <rFont val="Roboto Condensed"/>
      </rPr>
      <t xml:space="preserve">
</t>
    </r>
    <r>
      <rPr>
        <sz val="11"/>
        <color rgb="FF000000"/>
        <rFont val="Calibri"/>
      </rPr>
      <t xml:space="preserve">
</t>
    </r>
    <r>
      <rPr>
        <sz val="11"/>
        <color rgb="FF000000"/>
        <rFont val="Calibri"/>
      </rPr>
      <t xml:space="preserve">Run the following command to set the </t>
    </r>
    <r>
      <rPr>
        <b/>
        <sz val="11"/>
        <color rgb="FF000000"/>
        <rFont val="Calibri"/>
      </rPr>
      <t>log_group</t>
    </r>
    <r>
      <rPr>
        <sz val="11"/>
        <color rgb="FF000000"/>
        <rFont val="Calibri"/>
      </rPr>
      <t xml:space="preserve"> parameter in the audit configuration file to </t>
    </r>
    <r>
      <rPr>
        <b/>
        <sz val="11"/>
        <color rgb="FF000000"/>
        <rFont val="Calibri"/>
      </rPr>
      <t>log_group = adm</t>
    </r>
    <r>
      <rPr>
        <sz val="11"/>
        <color rgb="FF000000"/>
        <rFont val="Calibri"/>
      </rPr>
      <t>:</t>
    </r>
    <r>
      <rPr>
        <sz val="11"/>
        <color rgb="FF000000"/>
        <rFont val="Calibri"/>
      </rPr>
      <t xml:space="preserve">
</t>
    </r>
    <r>
      <rPr>
        <sz val="11"/>
        <color rgb="FF006096"/>
        <rFont val="Roboto Condensed"/>
      </rPr>
      <t># sed -ri 's/^\s*#?\s*log_group\s*=\s*\S+(\s*#.*)?.*$/log_group = adm\1/' /etc/audit/auditd.conf</t>
    </r>
    <r>
      <rPr>
        <sz val="11"/>
        <color rgb="FF006096"/>
        <rFont val="Roboto Condensed"/>
      </rPr>
      <t xml:space="preserve">
</t>
    </r>
    <r>
      <rPr>
        <sz val="11"/>
        <color rgb="FF000000"/>
        <rFont val="Calibri"/>
      </rPr>
      <t xml:space="preserve">
</t>
    </r>
    <r>
      <rPr>
        <sz val="11"/>
        <color rgb="FF000000"/>
        <rFont val="Calibri"/>
      </rPr>
      <t>Run the following command to restart the audit daemon to reload the configuration file:</t>
    </r>
    <r>
      <rPr>
        <sz val="11"/>
        <color rgb="FF000000"/>
        <rFont val="Calibri"/>
      </rPr>
      <t xml:space="preserve">
</t>
    </r>
    <r>
      <rPr>
        <sz val="11"/>
        <color rgb="FF006096"/>
        <rFont val="Roboto Condensed"/>
      </rPr>
      <t># systemctl restart auditd</t>
    </r>
    <r>
      <rPr>
        <sz val="11"/>
        <color rgb="FF006096"/>
        <rFont val="Roboto Condensed"/>
      </rPr>
      <t xml:space="preserve">
</t>
    </r>
  </si>
  <si>
    <r>
      <rPr>
        <sz val="11"/>
        <color rgb="FF000000"/>
        <rFont val="Calibri"/>
      </rPr>
      <t xml:space="preserve">Run the following command to verify </t>
    </r>
    <r>
      <rPr>
        <b/>
        <sz val="11"/>
        <color rgb="FF000000"/>
        <rFont val="Calibri"/>
      </rPr>
      <t>log_group</t>
    </r>
    <r>
      <rPr>
        <sz val="11"/>
        <color rgb="FF000000"/>
        <rFont val="Calibri"/>
      </rPr>
      <t xml:space="preserve"> parameter is set to either </t>
    </r>
    <r>
      <rPr>
        <b/>
        <sz val="11"/>
        <color rgb="FF000000"/>
        <rFont val="Calibri"/>
      </rPr>
      <t>adm</t>
    </r>
    <r>
      <rPr>
        <sz val="11"/>
        <color rgb="FF000000"/>
        <rFont val="Calibri"/>
      </rPr>
      <t xml:space="preserve"> or </t>
    </r>
    <r>
      <rPr>
        <b/>
        <sz val="11"/>
        <color rgb="FF000000"/>
        <rFont val="Calibri"/>
      </rPr>
      <t>root</t>
    </r>
    <r>
      <rPr>
        <sz val="11"/>
        <color rgb="FF000000"/>
        <rFont val="Calibri"/>
      </rPr>
      <t xml:space="preserve"> in </t>
    </r>
    <r>
      <rPr>
        <b/>
        <sz val="11"/>
        <color rgb="FF000000"/>
        <rFont val="Calibri"/>
      </rPr>
      <t>/etc/audit/auditd.conf</t>
    </r>
    <r>
      <rPr>
        <sz val="11"/>
        <color rgb="FF000000"/>
        <rFont val="Calibri"/>
      </rPr>
      <t>:</t>
    </r>
    <r>
      <rPr>
        <sz val="11"/>
        <color rgb="FF000000"/>
        <rFont val="Calibri"/>
      </rPr>
      <t xml:space="preserve">
</t>
    </r>
    <r>
      <rPr>
        <sz val="11"/>
        <color rgb="FF006096"/>
        <rFont val="Roboto Condensed"/>
      </rPr>
      <t>#  grep -Piws -- '^\h*log_group\h*=\h*\H+\b' /etc/audit/auditd.conf | grep -Pvi -- '(adm)'</t>
    </r>
    <r>
      <rPr>
        <sz val="11"/>
        <color rgb="FF006096"/>
        <rFont val="Roboto Condensed"/>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0000"/>
        <rFont val="Calibri"/>
      </rPr>
      <t>Using the path of the directory containing the audit logs, verify audit log files are owned by the "root" or "adm" group by running the following script: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l_fpath="$(dirname "$(awk -F "=" '/^\s*log_file/ {print $2}' /etc/audit/auditd.conf | xargs)")"</t>
    </r>
    <r>
      <rPr>
        <sz val="11"/>
        <color rgb="FF006096"/>
        <rFont val="Roboto Condensed"/>
      </rPr>
      <t xml:space="preserve">
</t>
    </r>
    <r>
      <rPr>
        <sz val="11"/>
        <color rgb="FF006096"/>
        <rFont val="Roboto Condensed"/>
      </rPr>
      <t xml:space="preserve">      find -L "$l_fpath" -not -path "$l_fpath"/lost+found -type f \( ! -group root -a ! -group adm \) -exec ls -l {}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</si>
  <si>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6.3.4.4</t>
  </si>
  <si>
    <r>
      <rPr>
        <sz val="11"/>
        <rFont val="Calibri"/>
      </rPr>
      <t>Ensure the audit log file directory mode is configured</t>
    </r>
  </si>
  <si>
    <r>
      <rPr>
        <sz val="11"/>
        <color rgb="FF000000"/>
        <rFont val="Calibri"/>
      </rPr>
      <t>Run the following command to configure the audit log directory to have a mode of "0750" or less permissive:</t>
    </r>
    <r>
      <rPr>
        <sz val="11"/>
        <color rgb="FF000000"/>
        <rFont val="Calibri"/>
      </rPr>
      <t xml:space="preserve">
</t>
    </r>
    <r>
      <rPr>
        <sz val="11"/>
        <color rgb="FF006096"/>
        <rFont val="Roboto Condensed"/>
      </rPr>
      <t># chmod g-w,o-rwx "$(dirname "$(awk -F= '/^\s*log_file\s*/{print $2}' /etc/audit/auditd.conf | xargs)")"</t>
    </r>
    <r>
      <rPr>
        <sz val="11"/>
        <color rgb="FF006096"/>
        <rFont val="Roboto Condensed"/>
      </rPr>
      <t xml:space="preserve">
</t>
    </r>
  </si>
  <si>
    <r>
      <rPr>
        <sz val="11"/>
        <color rgb="FF000000"/>
        <rFont val="Calibri"/>
      </rPr>
      <t>The audit log directory contains audit log files.</t>
    </r>
  </si>
  <si>
    <r>
      <rPr>
        <sz val="11"/>
        <color rgb="FF000000"/>
        <rFont val="Calibri"/>
      </rPr>
      <t>Run the following script to verify the audit log directory is mode 0750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l_perm_mask="0027"</t>
    </r>
    <r>
      <rPr>
        <sz val="11"/>
        <color rgb="FF006096"/>
        <rFont val="Roboto Condensed"/>
      </rPr>
      <t xml:space="preserve">
</t>
    </r>
    <r>
      <rPr>
        <sz val="11"/>
        <color rgb="FF006096"/>
        <rFont val="Roboto Condensed"/>
      </rPr>
      <t xml:space="preserve">   if [ -e "/etc/audit/auditd.conf" ]; then</t>
    </r>
    <r>
      <rPr>
        <sz val="11"/>
        <color rgb="FF006096"/>
        <rFont val="Roboto Condensed"/>
      </rPr>
      <t xml:space="preserve">
</t>
    </r>
    <r>
      <rPr>
        <sz val="11"/>
        <color rgb="FF006096"/>
        <rFont val="Roboto Condensed"/>
      </rPr>
      <t xml:space="preserve">      l_audit_log_directory="$(dirname "$(awk -F= '/^\s*log_file\s*/{print $2}' /etc/audit/auditd.conf | xargs)")"</t>
    </r>
    <r>
      <rPr>
        <sz val="11"/>
        <color rgb="FF006096"/>
        <rFont val="Roboto Condensed"/>
      </rPr>
      <t xml:space="preserve">
</t>
    </r>
    <r>
      <rPr>
        <sz val="11"/>
        <color rgb="FF006096"/>
        <rFont val="Roboto Condensed"/>
      </rPr>
      <t xml:space="preserve">      if [ -d "$l_audit_log_directory" ]; then</t>
    </r>
    <r>
      <rPr>
        <sz val="11"/>
        <color rgb="FF006096"/>
        <rFont val="Roboto Condensed"/>
      </rPr>
      <t xml:space="preserve">
</t>
    </r>
    <r>
      <rPr>
        <sz val="11"/>
        <color rgb="FF006096"/>
        <rFont val="Roboto Condensed"/>
      </rPr>
      <t xml:space="preserve">         l_maxperm="$(printf '%o' $(( 0777 &amp; ~$l_perm_mask )) )"</t>
    </r>
    <r>
      <rPr>
        <sz val="11"/>
        <color rgb="FF006096"/>
        <rFont val="Roboto Condensed"/>
      </rPr>
      <t xml:space="preserve">
</t>
    </r>
    <r>
      <rPr>
        <sz val="11"/>
        <color rgb="FF006096"/>
        <rFont val="Roboto Condensed"/>
      </rPr>
      <t xml:space="preserve">         l_directory_mode="$(stat -Lc '%#a' "$l_audit_log_directory")"</t>
    </r>
    <r>
      <rPr>
        <sz val="11"/>
        <color rgb="FF006096"/>
        <rFont val="Roboto Condensed"/>
      </rPr>
      <t xml:space="preserve">
</t>
    </r>
    <r>
      <rPr>
        <sz val="11"/>
        <color rgb="FF006096"/>
        <rFont val="Roboto Condensed"/>
      </rPr>
      <t xml:space="preserve">         if [ $(( $l_directory_mode &amp; $l_perm_mask )) -gt 0 ]; then</t>
    </r>
    <r>
      <rPr>
        <sz val="11"/>
        <color rgb="FF006096"/>
        <rFont val="Roboto Condensed"/>
      </rPr>
      <t xml:space="preserve">
</t>
    </r>
    <r>
      <rPr>
        <sz val="11"/>
        <color rgb="FF006096"/>
        <rFont val="Roboto Condensed"/>
      </rPr>
      <t xml:space="preserve">            echo -e "\n- Audit Result:\n  ** FAIL **\n  - Directory: \"$l_audit_log_directory\" is mode: \"$l_directory_mode\"\n     (should be mode: \"$l_maxperm\" or more restrictive)\n"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PASS **\n  - Directory: \"$l_audit_log_directory\" is mode: \"$l_directory_mode\"\n     (should be mode: \"$l_maxperm\" or more restrictive)\n"</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Log file directory not set in \"/etc/audit/auditd.conf\" please set log file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File: \"/etc/audit/auditd.conf\" not found\n  - ** Verify auditd is installed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</si>
  <si>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750</t>
    </r>
  </si>
  <si>
    <t>6.3.4.5</t>
  </si>
  <si>
    <r>
      <rPr>
        <sz val="11"/>
        <rFont val="Calibri"/>
      </rPr>
      <t>Ensure audit configuration files mode is configured</t>
    </r>
  </si>
  <si>
    <r>
      <rPr>
        <sz val="11"/>
        <color rgb="FF000000"/>
        <rFont val="Calibri"/>
      </rPr>
      <t xml:space="preserve">Run the following command to remove more permissive mode than </t>
    </r>
    <r>
      <rPr>
        <b/>
        <sz val="11"/>
        <color rgb="FF000000"/>
        <rFont val="Calibri"/>
      </rPr>
      <t>0640</t>
    </r>
    <r>
      <rPr>
        <sz val="11"/>
        <color rgb="FF000000"/>
        <rFont val="Calibri"/>
      </rPr>
      <t xml:space="preserve"> from the audit configuration files:</t>
    </r>
    <r>
      <rPr>
        <sz val="11"/>
        <color rgb="FF000000"/>
        <rFont val="Calibri"/>
      </rPr>
      <t xml:space="preserve">
</t>
    </r>
    <r>
      <rPr>
        <sz val="11"/>
        <color rgb="FF006096"/>
        <rFont val="Roboto Condensed"/>
      </rPr>
      <t># find /etc/audit/ -type f \( -name '*.conf' -o -name '*.rules' \) -exec chmod u-x,g-wx,o-rwx {} +</t>
    </r>
    <r>
      <rPr>
        <sz val="11"/>
        <color rgb="FF006096"/>
        <rFont val="Roboto Condensed"/>
      </rPr>
      <t xml:space="preserve">
</t>
    </r>
  </si>
  <si>
    <r>
      <rPr>
        <sz val="11"/>
        <color rgb="FF000000"/>
        <rFont val="Calibri"/>
      </rPr>
      <t>Audit configuration files control auditd and what events are audited.</t>
    </r>
  </si>
  <si>
    <r>
      <rPr>
        <sz val="11"/>
        <color rgb="FF000000"/>
        <rFont val="Calibri"/>
      </rPr>
      <t xml:space="preserve">Run the following script to verify that the audit configuration files are mode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l_perm_mask="0137"</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while IFS= read -r -d $'\0' l_fname; do</t>
    </r>
    <r>
      <rPr>
        <sz val="11"/>
        <color rgb="FF006096"/>
        <rFont val="Roboto Condensed"/>
      </rPr>
      <t xml:space="preserve">
</t>
    </r>
    <r>
      <rPr>
        <sz val="11"/>
        <color rgb="FF006096"/>
        <rFont val="Roboto Condensed"/>
      </rPr>
      <t xml:space="preserve">      l_mode=$(stat -Lc '%#a' "$l_fname")</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file: \"$l_fname\" is mode: \"$l_mode\" (should be mode: \"$l_maxperm\"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/etc/audit/ -type f \( -name "*.conf" -o -name '*.rules' \) -print0)</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All audit configuration files are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</si>
  <si>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6.3.4.6</t>
  </si>
  <si>
    <r>
      <rPr>
        <sz val="11"/>
        <rFont val="Calibri"/>
      </rPr>
      <t>Ensure audit configuration files owner is configured</t>
    </r>
  </si>
  <si>
    <r>
      <rPr>
        <sz val="11"/>
        <color rgb="FF000000"/>
        <rFont val="Calibri"/>
      </rPr>
      <t xml:space="preserve">Run the following command to change ownership to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find /etc/audit/ -type f \( -name '*.conf' -o -name '*.rules' \) ! -user root -exec chown root {} +</t>
    </r>
    <r>
      <rPr>
        <sz val="11"/>
        <color rgb="FF006096"/>
        <rFont val="Roboto Condensed"/>
      </rPr>
      <t xml:space="preserve">
</t>
    </r>
  </si>
  <si>
    <r>
      <rPr>
        <sz val="11"/>
        <color rgb="FF000000"/>
        <rFont val="Calibri"/>
      </rPr>
      <t>Run the following command to verify that the audit configuration files are owned by the root user:</t>
    </r>
    <r>
      <rPr>
        <sz val="11"/>
        <color rgb="FF000000"/>
        <rFont val="Calibri"/>
      </rPr>
      <t xml:space="preserve">
</t>
    </r>
    <r>
      <rPr>
        <sz val="11"/>
        <color rgb="FF006096"/>
        <rFont val="Roboto Condensed"/>
      </rPr>
      <t># find /etc/audit/ -type f \( -name '*.conf' -o -name '*.rules' \) ! -user root</t>
    </r>
    <r>
      <rPr>
        <sz val="11"/>
        <color rgb="FF006096"/>
        <rFont val="Roboto Condensed"/>
      </rPr>
      <t xml:space="preserve">
</t>
    </r>
    <r>
      <rPr>
        <sz val="11"/>
        <color rgb="FF000000"/>
        <rFont val="Calibri"/>
      </rPr>
      <t xml:space="preserve">
</t>
    </r>
    <r>
      <rPr>
        <sz val="11"/>
        <color rgb="FF000000"/>
        <rFont val="Calibri"/>
      </rPr>
      <t>Nothing should be returned</t>
    </r>
  </si>
  <si>
    <t>6.3.4.7</t>
  </si>
  <si>
    <r>
      <rPr>
        <sz val="11"/>
        <rFont val="Calibri"/>
      </rPr>
      <t>Ensure audit configuration files group owner is configured</t>
    </r>
  </si>
  <si>
    <r>
      <rPr>
        <sz val="11"/>
        <color rgb="FF000000"/>
        <rFont val="Calibri"/>
      </rPr>
      <t xml:space="preserve">Run the following command to change group to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 -exec chgrp root {} +</t>
    </r>
    <r>
      <rPr>
        <sz val="11"/>
        <color rgb="FF006096"/>
        <rFont val="Roboto Condensed"/>
      </rPr>
      <t xml:space="preserve">
</t>
    </r>
  </si>
  <si>
    <r>
      <rPr>
        <sz val="11"/>
        <color rgb="FF000000"/>
        <rFont val="Calibri"/>
      </rPr>
      <t xml:space="preserve">Run the following command to verify that the audit configuration files are owned by the group </t>
    </r>
    <r>
      <rPr>
        <b/>
        <sz val="11"/>
        <color rgb="FF000000"/>
        <rFont val="Calibri"/>
      </rPr>
      <t>root</t>
    </r>
    <r>
      <rPr>
        <sz val="11"/>
        <color rgb="FF000000"/>
        <rFont val="Calibri"/>
      </rPr>
      <t>:</t>
    </r>
    <r>
      <rPr>
        <sz val="11"/>
        <color rgb="FF000000"/>
        <rFont val="Calibri"/>
      </rPr>
      <t xml:space="preserve">
</t>
    </r>
    <r>
      <rPr>
        <sz val="11"/>
        <color rgb="FF006096"/>
        <rFont val="Roboto Condensed"/>
      </rPr>
      <t># find /etc/audit/ -type f \( -name '*.conf' -o -name '*.rules' \) ! -group root</t>
    </r>
    <r>
      <rPr>
        <sz val="11"/>
        <color rgb="FF006096"/>
        <rFont val="Roboto Condensed"/>
      </rPr>
      <t xml:space="preserve">
</t>
    </r>
    <r>
      <rPr>
        <sz val="11"/>
        <color rgb="FF000000"/>
        <rFont val="Calibri"/>
      </rPr>
      <t xml:space="preserve">
</t>
    </r>
    <r>
      <rPr>
        <sz val="11"/>
        <color rgb="FF000000"/>
        <rFont val="Calibri"/>
      </rPr>
      <t>Nothing should be returned</t>
    </r>
  </si>
  <si>
    <t>6.3.4.8</t>
  </si>
  <si>
    <r>
      <rPr>
        <sz val="11"/>
        <rFont val="Calibri"/>
      </rPr>
      <t>Ensure audit tools mode is configured</t>
    </r>
  </si>
  <si>
    <r>
      <rPr>
        <sz val="11"/>
        <color rgb="FF000000"/>
        <rFont val="Calibri"/>
      </rPr>
      <t>Run the following command to remove more permissive mode from the audit tools:</t>
    </r>
    <r>
      <rPr>
        <sz val="11"/>
        <color rgb="FF000000"/>
        <rFont val="Calibri"/>
      </rPr>
      <t xml:space="preserve">
</t>
    </r>
    <r>
      <rPr>
        <sz val="11"/>
        <color rgb="FF006096"/>
        <rFont val="Roboto Condensed"/>
      </rPr>
      <t># chmod go-w /sbin/auditctl /sbin/aureport /sbin/ausearch /sbin/autrace /sbin/auditd /sbin/augenrules</t>
    </r>
    <r>
      <rPr>
        <sz val="11"/>
        <color rgb="FF006096"/>
        <rFont val="Roboto Condensed"/>
      </rPr>
      <t xml:space="preserve">
</t>
    </r>
  </si>
  <si>
    <r>
      <rPr>
        <sz val="11"/>
        <color rgb="FF000000"/>
        <rFont val="Calibri"/>
      </rPr>
      <t xml:space="preserve">Run the following script to verify the audit tools  are mode </t>
    </r>
    <r>
      <rPr>
        <b/>
        <sz val="11"/>
        <color rgb="FF000000"/>
        <rFont val="Calibri"/>
      </rPr>
      <t>0755</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l_perm_mask="0022"</t>
    </r>
    <r>
      <rPr>
        <sz val="11"/>
        <color rgb="FF006096"/>
        <rFont val="Roboto Condensed"/>
      </rPr>
      <t xml:space="preserve">
</t>
    </r>
    <r>
      <rPr>
        <sz val="11"/>
        <color rgb="FF006096"/>
        <rFont val="Roboto Condensed"/>
      </rPr>
      <t xml:space="preserve">   l_maxperm="$( printf '%o' $(( 0777 &amp; ~$l_perm_mask )) )"</t>
    </r>
    <r>
      <rPr>
        <sz val="11"/>
        <color rgb="FF006096"/>
        <rFont val="Roboto Condensed"/>
      </rPr>
      <t xml:space="preserve">
</t>
    </r>
    <r>
      <rPr>
        <sz val="11"/>
        <color rgb="FF006096"/>
        <rFont val="Roboto Condensed"/>
      </rPr>
      <t xml:space="preserve">   a_audit_tools=("/sbin/auditctl" "/sbin/aureport" "/sbin/ausearch" "/sbin/autrace" "/sbin/auditd" "/sbin/augenrules")</t>
    </r>
    <r>
      <rPr>
        <sz val="11"/>
        <color rgb="FF006096"/>
        <rFont val="Roboto Condensed"/>
      </rPr>
      <t xml:space="preserve">
</t>
    </r>
    <r>
      <rPr>
        <sz val="11"/>
        <color rgb="FF006096"/>
        <rFont val="Roboto Condensed"/>
      </rPr>
      <t xml:space="preserve">   for l_audit_tool in "${a_audit_tools[@]}"; do</t>
    </r>
    <r>
      <rPr>
        <sz val="11"/>
        <color rgb="FF006096"/>
        <rFont val="Roboto Condensed"/>
      </rPr>
      <t xml:space="preserve">
</t>
    </r>
    <r>
      <rPr>
        <sz val="11"/>
        <color rgb="FF006096"/>
        <rFont val="Roboto Condensed"/>
      </rPr>
      <t xml:space="preserve">      l_mode="$(stat -Lc '%#a' "$l_audit_tool")"</t>
    </r>
    <r>
      <rPr>
        <sz val="11"/>
        <color rgb="FF006096"/>
        <rFont val="Roboto Condensed"/>
      </rPr>
      <t xml:space="preserve">
</t>
    </r>
    <r>
      <rPr>
        <sz val="11"/>
        <color rgb="FF006096"/>
        <rFont val="Roboto Condensed"/>
      </rPr>
      <t xml:space="preserve">      if [ $(( "$l_mode" &amp; "$l_perm_mask" )) -gt 0 ]; then</t>
    </r>
    <r>
      <rPr>
        <sz val="11"/>
        <color rgb="FF006096"/>
        <rFont val="Roboto Condensed"/>
      </rPr>
      <t xml:space="preserve">
</t>
    </r>
    <r>
      <rPr>
        <sz val="11"/>
        <color rgb="FF006096"/>
        <rFont val="Roboto Condensed"/>
      </rPr>
      <t xml:space="preserve">         l_output2="$l_output2\n - Audit tool \"$l_audit_tool\" is mode: \"$l_mode\" and should be mode: \"$l_maxperm\" or more restrictive"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l_output="$l_output\n - Audit tool \"$l_audit_tool\" is correctly configured to mode: \"$l_mode\""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:$l_output2\n"</t>
    </r>
    <r>
      <rPr>
        <sz val="11"/>
        <color rgb="FF006096"/>
        <rFont val="Roboto Condensed"/>
      </rPr>
      <t xml:space="preserve">
</t>
    </r>
    <r>
      <rPr>
        <sz val="11"/>
        <color rgb="FF006096"/>
        <rFont val="Roboto Condensed"/>
      </rPr>
      <t xml:space="preserve">      [ -n "$l_output" ] &amp;&amp; echo -e "\n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a_audit_tools</t>
    </r>
    <r>
      <rPr>
        <sz val="11"/>
        <color rgb="FF006096"/>
        <rFont val="Roboto Condensed"/>
      </rPr>
      <t xml:space="preserve">
</t>
    </r>
    <r>
      <rPr>
        <sz val="11"/>
        <color rgb="FF006096"/>
        <rFont val="Roboto Condensed"/>
      </rPr>
      <t>}</t>
    </r>
    <r>
      <rPr>
        <sz val="11"/>
        <color rgb="FF006096"/>
        <rFont val="Roboto Condensed"/>
      </rPr>
      <t xml:space="preserve">
</t>
    </r>
  </si>
  <si>
    <t>6.3.4.9</t>
  </si>
  <si>
    <r>
      <rPr>
        <sz val="11"/>
        <rFont val="Calibri"/>
      </rPr>
      <t>Ensure audit tools owner is configured</t>
    </r>
  </si>
  <si>
    <r>
      <rPr>
        <sz val="11"/>
        <color rgb="FF000000"/>
        <rFont val="Calibri"/>
      </rPr>
      <t xml:space="preserve">Run the following command to change the owner of the audit tools to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chown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</si>
  <si>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t>
    </r>
    <r>
      <rPr>
        <b/>
        <sz val="11"/>
        <color rgb="FF000000"/>
        <rFont val="Calibri"/>
      </rPr>
      <t>root</t>
    </r>
    <r>
      <rPr>
        <sz val="11"/>
        <color rgb="FF000000"/>
        <rFont val="Calibri"/>
      </rPr>
      <t xml:space="preserve"> user:</t>
    </r>
    <r>
      <rPr>
        <sz val="11"/>
        <color rgb="FF000000"/>
        <rFont val="Calibri"/>
      </rPr>
      <t xml:space="preserve">
</t>
    </r>
    <r>
      <rPr>
        <sz val="11"/>
        <color rgb="FF006096"/>
        <rFont val="Roboto Condensed"/>
      </rPr>
      <t># stat -Lc "%n %U"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</si>
  <si>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6.3.4.10</t>
  </si>
  <si>
    <r>
      <rPr>
        <sz val="11"/>
        <rFont val="Calibri"/>
      </rPr>
      <t>Ensure audit tools group owner is configured</t>
    </r>
  </si>
  <si>
    <r>
      <rPr>
        <sz val="11"/>
        <color rgb="FF000000"/>
        <rFont val="Calibri"/>
      </rPr>
      <t xml:space="preserve">Run the following command to change group ownership to the groop </t>
    </r>
    <r>
      <rPr>
        <b/>
        <sz val="11"/>
        <color rgb="FF000000"/>
        <rFont val="Calibri"/>
      </rPr>
      <t>root</t>
    </r>
    <r>
      <rPr>
        <sz val="11"/>
        <color rgb="FF000000"/>
        <rFont val="Calibri"/>
      </rPr>
      <t>:</t>
    </r>
    <r>
      <rPr>
        <sz val="11"/>
        <color rgb="FF000000"/>
        <rFont val="Calibri"/>
      </rPr>
      <t xml:space="preserve">
</t>
    </r>
    <r>
      <rPr>
        <sz val="11"/>
        <color rgb="FF006096"/>
        <rFont val="Roboto Condensed"/>
      </rPr>
      <t># chgrp root /sbin/auditctl /sbin/aureport /sbin/ausearch /sbin/autrace /sbin/auditd /sbin/augenrules</t>
    </r>
    <r>
      <rPr>
        <sz val="11"/>
        <color rgb="FF006096"/>
        <rFont val="Roboto Condensed"/>
      </rPr>
      <t xml:space="preserve">
</t>
    </r>
  </si>
  <si>
    <r>
      <rPr>
        <sz val="11"/>
        <color rgb="FF000000"/>
        <rFont val="Calibri"/>
      </rPr>
      <t xml:space="preserve">Run the following command to verify the audit tools are owned by the group </t>
    </r>
    <r>
      <rPr>
        <b/>
        <sz val="11"/>
        <color rgb="FF000000"/>
        <rFont val="Calibri"/>
      </rPr>
      <t>root</t>
    </r>
    <r>
      <rPr>
        <sz val="11"/>
        <color rgb="FF000000"/>
        <rFont val="Calibri"/>
      </rPr>
      <t xml:space="preserve">
</t>
    </r>
    <r>
      <rPr>
        <sz val="11"/>
        <color rgb="FF006096"/>
        <rFont val="Roboto Condensed"/>
      </rPr>
      <t># stat -Lc "%n %G" /sbin/auditctl /sbin/aureport /sbin/ausearch /sbin/autrace /sbin/auditd /sbin/augenrules | awk '$2 != "root" {print}'</t>
    </r>
    <r>
      <rPr>
        <sz val="11"/>
        <color rgb="FF006096"/>
        <rFont val="Roboto Condensed"/>
      </rPr>
      <t xml:space="preserve">
</t>
    </r>
    <r>
      <rPr>
        <sz val="11"/>
        <color rgb="FF000000"/>
        <rFont val="Calibri"/>
      </rPr>
      <t xml:space="preserve">
</t>
    </r>
    <r>
      <rPr>
        <sz val="11"/>
        <color rgb="FF000000"/>
        <rFont val="Calibri"/>
      </rPr>
      <t>Nothing should be returned</t>
    </r>
  </si>
  <si>
    <t>System File Permissions</t>
  </si>
  <si>
    <t>7.1.1</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</si>
  <si>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</si>
  <si>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</si>
  <si>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</si>
  <si>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</si>
  <si>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7.1.2</t>
  </si>
  <si>
    <r>
      <rPr>
        <sz val="11"/>
        <rFont val="Calibri"/>
      </rPr>
      <t>Ensure permissions on /etc/passwd- are configured</t>
    </r>
  </si>
  <si>
    <r>
      <rPr>
        <sz val="11"/>
        <color rgb="FF000000"/>
        <rFont val="Calibri"/>
      </rPr>
      <t xml:space="preserve">Run the following commands to remove excess permissions, set owner, and set group on </t>
    </r>
    <r>
      <rPr>
        <b/>
        <sz val="11"/>
        <color rgb="FF000000"/>
        <rFont val="Calibri"/>
      </rPr>
      <t>/etc/passwd-</t>
    </r>
    <r>
      <rPr>
        <sz val="11"/>
        <color rgb="FF000000"/>
        <rFont val="Calibri"/>
      </rPr>
      <t>:</t>
    </r>
    <r>
      <rPr>
        <sz val="11"/>
        <color rgb="FF000000"/>
        <rFont val="Calibri"/>
      </rPr>
      <t xml:space="preserve">
</t>
    </r>
    <r>
      <rPr>
        <sz val="11"/>
        <color rgb="FF006096"/>
        <rFont val="Roboto Condensed"/>
      </rPr>
      <t># chmod u-x,go-wx /etc/passwd-</t>
    </r>
    <r>
      <rPr>
        <sz val="11"/>
        <color rgb="FF006096"/>
        <rFont val="Roboto Condensed"/>
      </rPr>
      <t xml:space="preserve">
</t>
    </r>
    <r>
      <rPr>
        <sz val="11"/>
        <color rgb="FF006096"/>
        <rFont val="Roboto Condensed"/>
      </rPr>
      <t># chown root:root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</si>
  <si>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</si>
  <si>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 xml:space="preserve">Run the following command to verify </t>
    </r>
    <r>
      <rPr>
        <b/>
        <sz val="11"/>
        <color rgb="FF000000"/>
        <rFont val="Calibri"/>
      </rPr>
      <t>/etc/passwd-</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</si>
  <si>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r>
      <rPr>
        <sz val="11"/>
        <color rgb="FF000000"/>
        <rFont val="Calibri"/>
      </rPr>
      <t>Access: (0644/-rw-r--r--)  Uid: ( 0/ root) Gid: { 0/ root)</t>
    </r>
  </si>
  <si>
    <t>7.1.3</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</si>
  <si>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</si>
  <si>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</si>
  <si>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</si>
  <si>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</si>
  <si>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7.1.4</t>
  </si>
  <si>
    <r>
      <rPr>
        <sz val="11"/>
        <rFont val="Calibri"/>
      </rPr>
      <t>Ensure permissions on /etc/group- are configured</t>
    </r>
  </si>
  <si>
    <r>
      <rPr>
        <sz val="11"/>
        <color rgb="FF000000"/>
        <rFont val="Calibri"/>
      </rPr>
      <t xml:space="preserve">Run the following commands to remove excess permissions, set owner, and set group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chmod u-x,go-wx /etc/group-</t>
    </r>
    <r>
      <rPr>
        <sz val="11"/>
        <color rgb="FF006096"/>
        <rFont val="Roboto Condensed"/>
      </rPr>
      <t xml:space="preserve">
</t>
    </r>
    <r>
      <rPr>
        <sz val="11"/>
        <color rgb="FF006096"/>
        <rFont val="Roboto Condensed"/>
      </rPr>
      <t># chown root:root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</si>
  <si>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</si>
  <si>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to verify </t>
    </r>
    <r>
      <rPr>
        <b/>
        <sz val="11"/>
        <color rgb="FF000000"/>
        <rFont val="Calibri"/>
      </rPr>
      <t>/etc/group-</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</si>
  <si>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7.1.5</t>
  </si>
  <si>
    <r>
      <rPr>
        <sz val="11"/>
        <rFont val="Calibri"/>
      </rPr>
      <t>Ensure permissions on /etc/shadow are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</si>
  <si>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</si>
  <si>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</si>
  <si>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 shadow):</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</si>
  <si>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r>
      <rPr>
        <sz val="11"/>
        <color rgb="FF000000"/>
        <rFont val="Calibri"/>
      </rPr>
      <t>Access: (0640/-rw-r-----)  Uid: ( 0/ root) Gid: ( 42/ shadow)</t>
    </r>
  </si>
  <si>
    <t>7.1.6</t>
  </si>
  <si>
    <r>
      <rPr>
        <sz val="11"/>
        <rFont val="Calibri"/>
      </rPr>
      <t>Ensure permissions on /etc/shadow- are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</si>
  <si>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/etc/shadow-</t>
    </r>
    <r>
      <rPr>
        <sz val="11"/>
        <color rgb="FF000000"/>
        <rFont val="Calibri"/>
      </rPr>
      <t>:</t>
    </r>
    <r>
      <rPr>
        <sz val="11"/>
        <color rgb="FF000000"/>
        <rFont val="Calibri"/>
      </rPr>
      <t xml:space="preserve">
</t>
    </r>
    <r>
      <rPr>
        <sz val="11"/>
        <color rgb="FF006096"/>
        <rFont val="Roboto Condensed"/>
      </rPr>
      <t># chmod u-x,g-wx,o-rwx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</si>
  <si>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</si>
  <si>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</si>
  <si>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7.1.7</t>
  </si>
  <si>
    <r>
      <rPr>
        <sz val="11"/>
        <rFont val="Calibri"/>
      </rPr>
      <t>Ensure permissions on /etc/gshadow are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</si>
  <si>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</si>
  <si>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</si>
  <si>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`{GID}/shadow:</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</si>
  <si>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7.1.8</t>
  </si>
  <si>
    <r>
      <rPr>
        <sz val="11"/>
        <rFont val="Calibri"/>
      </rPr>
      <t>Ensure permissions on /etc/gshadow- are configured</t>
    </r>
  </si>
  <si>
    <r>
      <rPr>
        <sz val="11"/>
        <color rgb="FF000000"/>
        <rFont val="Calibri"/>
      </rPr>
      <t xml:space="preserve">Run </t>
    </r>
    <r>
      <rPr>
        <b/>
        <sz val="11"/>
        <color rgb="FF000000"/>
        <rFont val="Calibri"/>
      </rPr>
      <t>one</t>
    </r>
    <r>
      <rPr>
        <sz val="11"/>
        <color rgb="FF000000"/>
        <rFont val="Calibri"/>
      </rPr>
      <t xml:space="preserve"> of the following commands to set ownership of </t>
    </r>
    <r>
      <rPr>
        <b/>
        <sz val="11"/>
        <color rgb="FF000000"/>
        <rFont val="Calibri"/>
      </rPr>
      <t>/etc/gshadow-</t>
    </r>
    <r>
      <rPr>
        <sz val="11"/>
        <color rgb="FF000000"/>
        <rFont val="Calibri"/>
      </rPr>
      <t xml:space="preserve"> to </t>
    </r>
    <r>
      <rPr>
        <b/>
        <sz val="11"/>
        <color rgb="FF000000"/>
        <rFont val="Calibri"/>
      </rPr>
      <t>root</t>
    </r>
    <r>
      <rPr>
        <sz val="11"/>
        <color rgb="FF000000"/>
        <rFont val="Calibri"/>
      </rPr>
      <t xml:space="preserve"> and group to either </t>
    </r>
    <r>
      <rPr>
        <b/>
        <sz val="11"/>
        <color rgb="FF000000"/>
        <rFont val="Calibri"/>
      </rPr>
      <t>root</t>
    </r>
    <r>
      <rPr>
        <sz val="11"/>
        <color rgb="FF000000"/>
        <rFont val="Calibri"/>
      </rPr>
      <t xml:space="preserve"> or </t>
    </r>
    <r>
      <rPr>
        <b/>
        <sz val="11"/>
        <color rgb="FF000000"/>
        <rFont val="Calibri"/>
      </rPr>
      <t>shadow</t>
    </r>
    <r>
      <rPr>
        <sz val="11"/>
        <color rgb="FF000000"/>
        <rFont val="Calibri"/>
      </rPr>
      <t>:</t>
    </r>
    <r>
      <rPr>
        <sz val="11"/>
        <color rgb="FF000000"/>
        <rFont val="Calibri"/>
      </rPr>
      <t xml:space="preserve">
</t>
    </r>
    <r>
      <rPr>
        <sz val="11"/>
        <color rgb="FF006096"/>
        <rFont val="Roboto Condensed"/>
      </rPr>
      <t># chown root:shadow /etc/gshadow-</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 chown root:root /etc/gshadow-</t>
    </r>
    <r>
      <rPr>
        <sz val="11"/>
        <color rgb="FF006096"/>
        <rFont val="Roboto Condensed"/>
      </rPr>
      <t xml:space="preserve">
</t>
    </r>
    <r>
      <rPr>
        <sz val="11"/>
        <color rgb="FF000000"/>
        <rFont val="Calibri"/>
      </rPr>
      <t xml:space="preserve">
</t>
    </r>
    <r>
      <rPr>
        <sz val="11"/>
        <color rgb="FF000000"/>
        <rFont val="Calibri"/>
      </rPr>
      <t xml:space="preserve">Run the following command to remove excess permissions form </t>
    </r>
    <r>
      <rPr>
        <b/>
        <sz val="11"/>
        <color rgb="FF000000"/>
        <rFont val="Calibri"/>
      </rPr>
      <t>/etc/gshadow-</t>
    </r>
    <r>
      <rPr>
        <sz val="11"/>
        <color rgb="FF000000"/>
        <rFont val="Calibri"/>
      </rPr>
      <t>:</t>
    </r>
    <r>
      <rPr>
        <sz val="11"/>
        <color rgb="FF000000"/>
        <rFont val="Calibri"/>
      </rPr>
      <t xml:space="preserve">
</t>
    </r>
    <r>
      <rPr>
        <sz val="11"/>
        <color rgb="FF006096"/>
        <rFont val="Roboto Condensed"/>
      </rPr>
      <t># chmod u-x,g-wx,o-rwx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</si>
  <si>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</si>
  <si>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to verify </t>
    </r>
    <r>
      <rPr>
        <b/>
        <sz val="11"/>
        <color rgb="FF000000"/>
        <rFont val="Calibri"/>
      </rPr>
      <t>/etc/gshadow-</t>
    </r>
    <r>
      <rPr>
        <sz val="11"/>
        <color rgb="FF000000"/>
        <rFont val="Calibri"/>
      </rPr>
      <t xml:space="preserve"> is mode 640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or </t>
    </r>
    <r>
      <rPr>
        <b/>
        <sz val="11"/>
        <color rgb="FF000000"/>
        <rFont val="Calibri"/>
      </rPr>
      <t>{GID}/shadow</t>
    </r>
    <r>
      <rPr>
        <sz val="11"/>
        <color rgb="FF000000"/>
        <rFont val="Calibri"/>
      </rPr>
      <t>:</t>
    </r>
    <r>
      <rPr>
        <sz val="11"/>
        <color rgb="FF000000"/>
        <rFont val="Calibri"/>
      </rPr>
      <t xml:space="preserve">
</t>
    </r>
    <r>
      <rPr>
        <sz val="11"/>
        <color rgb="FF006096"/>
        <rFont val="Roboto Condensed"/>
      </rPr>
      <t># stat -Lc 'Access: (%#a/%A)  Uid: ( %u/ %U) Gid: ( %g/ %G)'  /etc/gshadow-</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Access: (0640/-rw-r-----)  Uid: ( 0/ root) Gid: ( 42/ shadow)</t>
    </r>
    <r>
      <rPr>
        <sz val="11"/>
        <color rgb="FF006096"/>
        <rFont val="Roboto Condensed"/>
      </rPr>
      <t xml:space="preserve">
</t>
    </r>
  </si>
  <si>
    <t>7.1.9</t>
  </si>
  <si>
    <r>
      <rPr>
        <sz val="11"/>
        <rFont val="Calibri"/>
      </rPr>
      <t>Ensure permissions on /etc/shells are configured</t>
    </r>
  </si>
  <si>
    <r>
      <rPr>
        <sz val="11"/>
        <color rgb="FF000000"/>
        <rFont val="Calibri"/>
      </rPr>
      <t xml:space="preserve">Run the following commands to remove excess permissions, set owner, and set group on </t>
    </r>
    <r>
      <rPr>
        <b/>
        <sz val="11"/>
        <color rgb="FF000000"/>
        <rFont val="Calibri"/>
      </rPr>
      <t>/etc/shells</t>
    </r>
    <r>
      <rPr>
        <sz val="11"/>
        <color rgb="FF000000"/>
        <rFont val="Calibri"/>
      </rPr>
      <t>:</t>
    </r>
    <r>
      <rPr>
        <sz val="11"/>
        <color rgb="FF000000"/>
        <rFont val="Calibri"/>
      </rPr>
      <t xml:space="preserve">
</t>
    </r>
    <r>
      <rPr>
        <sz val="11"/>
        <color rgb="FF006096"/>
        <rFont val="Roboto Condensed"/>
      </rPr>
      <t># chmod u-x,go-wx /etc/shells</t>
    </r>
    <r>
      <rPr>
        <sz val="11"/>
        <color rgb="FF006096"/>
        <rFont val="Roboto Condensed"/>
      </rPr>
      <t xml:space="preserve">
</t>
    </r>
    <r>
      <rPr>
        <sz val="11"/>
        <color rgb="FF006096"/>
        <rFont val="Roboto Condensed"/>
      </rPr>
      <t># chown root:root /etc/shells</t>
    </r>
    <r>
      <rPr>
        <sz val="11"/>
        <color rgb="FF006096"/>
        <rFont val="Roboto Condensed"/>
      </rPr>
      <t xml:space="preserve">
</t>
    </r>
  </si>
  <si>
    <r>
      <rPr>
        <b/>
        <sz val="11"/>
        <color rgb="FF000000"/>
        <rFont val="Calibri"/>
      </rPr>
      <t>/etc/shells</t>
    </r>
    <r>
      <rPr>
        <sz val="11"/>
        <color rgb="FF000000"/>
        <rFont val="Calibri"/>
      </rPr>
      <t xml:space="preserve"> is a text file which contains the full pathnames of valid login shells. This file is consulted by </t>
    </r>
    <r>
      <rPr>
        <b/>
        <sz val="11"/>
        <color rgb="FF000000"/>
        <rFont val="Calibri"/>
      </rPr>
      <t>chsh</t>
    </r>
    <r>
      <rPr>
        <sz val="11"/>
        <color rgb="FF000000"/>
        <rFont val="Calibri"/>
      </rPr>
      <t xml:space="preserve"> and available to be queried by other programs.</t>
    </r>
  </si>
  <si>
    <r>
      <rPr>
        <sz val="11"/>
        <color rgb="FF000000"/>
        <rFont val="Calibri"/>
      </rPr>
      <t xml:space="preserve">Run the following command to verify </t>
    </r>
    <r>
      <rPr>
        <b/>
        <sz val="11"/>
        <color rgb="FF000000"/>
        <rFont val="Calibri"/>
      </rPr>
      <t>/etc/shells</t>
    </r>
    <r>
      <rPr>
        <sz val="11"/>
        <color rgb="FF000000"/>
        <rFont val="Calibri"/>
      </rPr>
      <t xml:space="preserve"> is mode 644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t>
    </r>
    <r>
      <rPr>
        <sz val="11"/>
        <color rgb="FF000000"/>
        <rFont val="Calibri"/>
      </rPr>
      <t xml:space="preserve">
</t>
    </r>
    <r>
      <rPr>
        <sz val="11"/>
        <color rgb="FF006096"/>
        <rFont val="Roboto Condensed"/>
      </rPr>
      <t># stat -Lc 'Access: (%#a/%A)  Uid: ( %u/ %U) Gid: ( %g/ %G)' /etc/shells</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</si>
  <si>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7.1.10</t>
  </si>
  <si>
    <r>
      <rPr>
        <sz val="11"/>
        <rFont val="Calibri"/>
      </rPr>
      <t>Ensure permissions on /etc/security/opasswd are configured</t>
    </r>
  </si>
  <si>
    <r>
      <rPr>
        <sz val="11"/>
        <color rgb="FF000000"/>
        <rFont val="Calibri"/>
      </rPr>
      <t xml:space="preserve">Run the following commands to remove excess permissions, set owner, and set group on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is they exist:</t>
    </r>
    <r>
      <rPr>
        <sz val="11"/>
        <color rgb="FF000000"/>
        <rFont val="Calibri"/>
      </rPr>
      <t xml:space="preserve">
</t>
    </r>
    <r>
      <rPr>
        <sz val="11"/>
        <color rgb="FF006096"/>
        <rFont val="Roboto Condensed"/>
      </rPr>
      <t># [ -e "/etc/security/opasswd" ] &amp;&amp; chmod u-x,go-rwx /etc/security/opasswd</t>
    </r>
    <r>
      <rPr>
        <sz val="11"/>
        <color rgb="FF006096"/>
        <rFont val="Roboto Condensed"/>
      </rPr>
      <t xml:space="preserve">
</t>
    </r>
    <r>
      <rPr>
        <sz val="11"/>
        <color rgb="FF006096"/>
        <rFont val="Roboto Condensed"/>
      </rPr>
      <t># [ -e "/etc/security/opasswd" ] &amp;&amp; chown root:root /etc/security/opasswd</t>
    </r>
    <r>
      <rPr>
        <sz val="11"/>
        <color rgb="FF006096"/>
        <rFont val="Roboto Condensed"/>
      </rPr>
      <t xml:space="preserve">
</t>
    </r>
    <r>
      <rPr>
        <sz val="11"/>
        <color rgb="FF006096"/>
        <rFont val="Roboto Condensed"/>
      </rPr>
      <t># [ -e "/etc/security/opasswd.old" ] &amp;&amp; chmod u-x,go-rwx /etc/security/opasswd.old</t>
    </r>
    <r>
      <rPr>
        <sz val="11"/>
        <color rgb="FF006096"/>
        <rFont val="Roboto Condensed"/>
      </rPr>
      <t xml:space="preserve">
</t>
    </r>
    <r>
      <rPr>
        <sz val="11"/>
        <color rgb="FF006096"/>
        <rFont val="Roboto Condensed"/>
      </rPr>
      <t># [ -e "/etc/security/opasswd.old" ] &amp;&amp; chown root:root /etc/security/opasswd.old</t>
    </r>
    <r>
      <rPr>
        <sz val="11"/>
        <color rgb="FF006096"/>
        <rFont val="Roboto Condensed"/>
      </rPr>
      <t xml:space="preserve">
</t>
    </r>
  </si>
  <si>
    <r>
      <rPr>
        <b/>
        <sz val="11"/>
        <color rgb="FF000000"/>
        <rFont val="Calibri"/>
      </rPr>
      <t>/etc/security/opasswd</t>
    </r>
    <r>
      <rPr>
        <sz val="11"/>
        <color rgb="FF000000"/>
        <rFont val="Calibri"/>
      </rPr>
      <t xml:space="preserve"> and it's backup </t>
    </r>
    <r>
      <rPr>
        <b/>
        <sz val="11"/>
        <color rgb="FF000000"/>
        <rFont val="Calibri"/>
      </rPr>
      <t>/etc/security/opasswd.old</t>
    </r>
    <r>
      <rPr>
        <sz val="11"/>
        <color rgb="FF000000"/>
        <rFont val="Calibri"/>
      </rPr>
      <t xml:space="preserve"> hold user's previous passwords if </t>
    </r>
    <r>
      <rPr>
        <b/>
        <sz val="11"/>
        <color rgb="FF000000"/>
        <rFont val="Calibri"/>
      </rPr>
      <t>pam_unix</t>
    </r>
    <r>
      <rPr>
        <sz val="11"/>
        <color rgb="FF000000"/>
        <rFont val="Calibri"/>
      </rPr>
      <t xml:space="preserve"> or </t>
    </r>
    <r>
      <rPr>
        <b/>
        <sz val="11"/>
        <color rgb="FF000000"/>
        <rFont val="Calibri"/>
      </rPr>
      <t>pam_pwhistory</t>
    </r>
    <r>
      <rPr>
        <sz val="11"/>
        <color rgb="FF000000"/>
        <rFont val="Calibri"/>
      </rPr>
      <t xml:space="preserve"> is in use on the system</t>
    </r>
  </si>
  <si>
    <r>
      <rPr>
        <sz val="11"/>
        <color rgb="FF000000"/>
        <rFont val="Calibri"/>
      </rPr>
      <t xml:space="preserve">Run the following commands to verify </t>
    </r>
    <r>
      <rPr>
        <b/>
        <sz val="11"/>
        <color rgb="FF000000"/>
        <rFont val="Calibri"/>
      </rPr>
      <t>/etc/security/opasswd</t>
    </r>
    <r>
      <rPr>
        <sz val="11"/>
        <color rgb="FF000000"/>
        <rFont val="Calibri"/>
      </rPr>
      <t xml:space="preserve"> and </t>
    </r>
    <r>
      <rPr>
        <b/>
        <sz val="11"/>
        <color rgb="FF000000"/>
        <rFont val="Calibri"/>
      </rPr>
      <t>/etc/security/opasswd.old</t>
    </r>
    <r>
      <rPr>
        <sz val="11"/>
        <color rgb="FF000000"/>
        <rFont val="Calibri"/>
      </rPr>
      <t xml:space="preserve"> are mode 600 or more restrictive,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if they exist:</t>
    </r>
    <r>
      <rPr>
        <sz val="11"/>
        <color rgb="FF000000"/>
        <rFont val="Calibri"/>
      </rPr>
      <t xml:space="preserve">
</t>
    </r>
    <r>
      <rPr>
        <sz val="11"/>
        <color rgb="FF006096"/>
        <rFont val="Roboto Condensed"/>
      </rPr>
      <t>#  [ -e "/etc/security/opasswd" ] &amp;&amp; stat -Lc '%n Access: (%#a/%A)  Uid: ( %u/ %U) Gid: ( %g/ %G)' /etc/security/opasswd</t>
    </r>
    <r>
      <rPr>
        <sz val="11"/>
        <color rgb="FF006096"/>
        <rFont val="Roboto Condensed"/>
      </rPr>
      <t xml:space="preserve">
</t>
    </r>
    <r>
      <rPr>
        <sz val="11"/>
        <color rgb="FF006096"/>
        <rFont val="Roboto Condensed"/>
      </rPr>
      <t>/etc/security/opasswd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r>
      <rPr>
        <sz val="11"/>
        <color rgb="FF000000"/>
        <rFont val="Calibri"/>
      </rPr>
      <t xml:space="preserve">
</t>
    </r>
    <r>
      <rPr>
        <sz val="11"/>
        <color rgb="FF006096"/>
        <rFont val="Roboto Condensed"/>
      </rPr>
      <t>#  [ -e "/etc/security/opasswd.old" ] &amp;&amp; stat -Lc '%n Access: (%#a/%A)  Uid: ( %u/ %U) Gid: ( %g/ %G)' /etc/security/opasswd.old</t>
    </r>
    <r>
      <rPr>
        <sz val="11"/>
        <color rgb="FF006096"/>
        <rFont val="Roboto Condensed"/>
      </rPr>
      <t xml:space="preserve">
</t>
    </r>
    <r>
      <rPr>
        <sz val="11"/>
        <color rgb="FF006096"/>
        <rFont val="Roboto Condensed"/>
      </rPr>
      <t>/etc/security/opasswd.old Access: (0600/-rw-------)  Uid: ( 0/ root) Gid: ( 0/ root)</t>
    </r>
    <r>
      <rPr>
        <sz val="11"/>
        <color rgb="FF006096"/>
        <rFont val="Roboto Condensed"/>
      </rPr>
      <t xml:space="preserve">
</t>
    </r>
    <r>
      <rPr>
        <sz val="11"/>
        <color rgb="FF006096"/>
        <rFont val="Roboto Condensed"/>
      </rPr>
      <t xml:space="preserve"> -OR-</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</si>
  <si>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/etc/security/opasswd Access: (0600/-rw-------)  Uid: ( 0/ root) Gid: ( 0/ root)</t>
    </r>
  </si>
  <si>
    <t>7.1.11</t>
  </si>
  <si>
    <r>
      <rPr>
        <sz val="11"/>
        <rFont val="Calibri"/>
      </rPr>
      <t>Ensure world writable files and directories are secured</t>
    </r>
  </si>
  <si>
    <r>
      <rPr>
        <sz val="11"/>
        <color rgb="FF000000"/>
        <rFont val="Calibri"/>
      </rPr>
      <t>- World Writable Files:</t>
    </r>
    <r>
      <rPr>
        <sz val="11"/>
        <color rgb="FF000000"/>
        <rFont val="Calibri"/>
      </rPr>
      <t xml:space="preserve">
</t>
    </r>
    <r>
      <rPr>
        <sz val="11"/>
        <color rgb="FF000000"/>
        <rFont val="Calibri"/>
      </rPr>
      <t xml:space="preserve">- It is recommended that write access is removed from </t>
    </r>
    <r>
      <rPr>
        <b/>
        <sz val="11"/>
        <color rgb="FF000000"/>
        <rFont val="Calibri"/>
      </rPr>
      <t>other</t>
    </r>
    <r>
      <rPr>
        <sz val="11"/>
        <color rgb="FF000000"/>
        <rFont val="Calibri"/>
      </rPr>
      <t xml:space="preserve"> with the command ( </t>
    </r>
    <r>
      <rPr>
        <b/>
        <sz val="11"/>
        <color rgb="FF000000"/>
        <rFont val="Calibri"/>
      </rPr>
      <t>chmod o-w &lt;filename&gt;</t>
    </r>
    <r>
      <rPr>
        <sz val="11"/>
        <color rgb="FF000000"/>
        <rFont val="Calibri"/>
      </rPr>
      <t xml:space="preserve"> ), but always consult relevant vendor documentation to avoid breaking any application dependencies on a given file.</t>
    </r>
    <r>
      <rPr>
        <sz val="11"/>
        <color rgb="FF000000"/>
        <rFont val="Calibri"/>
      </rPr>
      <t xml:space="preserve">
</t>
    </r>
    <r>
      <rPr>
        <sz val="11"/>
        <color rgb="FF000000"/>
        <rFont val="Calibri"/>
      </rPr>
      <t>- World Writable Directories:</t>
    </r>
    <r>
      <rPr>
        <sz val="11"/>
        <color rgb="FF000000"/>
        <rFont val="Calibri"/>
      </rPr>
      <t xml:space="preserve">
</t>
    </r>
    <r>
      <rPr>
        <sz val="11"/>
        <color rgb="FF000000"/>
        <rFont val="Calibri"/>
      </rPr>
      <t xml:space="preserve">- Set the sticky bit on all world writable directories with the command ( </t>
    </r>
    <r>
      <rPr>
        <b/>
        <sz val="11"/>
        <color rgb="FF000000"/>
        <rFont val="Calibri"/>
      </rPr>
      <t>chmod a+t &lt;directory_name&gt;</t>
    </r>
    <r>
      <rPr>
        <sz val="11"/>
        <color rgb="FF000000"/>
        <rFont val="Calibri"/>
      </rPr>
      <t xml:space="preserve"> )</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other write permission from any world writable files</t>
    </r>
    <r>
      <rPr>
        <sz val="11"/>
        <color rgb="FF000000"/>
        <rFont val="Calibri"/>
      </rPr>
      <t xml:space="preserve">
</t>
    </r>
    <r>
      <rPr>
        <sz val="11"/>
        <color rgb="FF000000"/>
        <rFont val="Calibri"/>
      </rPr>
      <t>- Add the sticky bit to all world writable directories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if [ -f "$l_file" ]; then # Remove excess permissions from WW files</t>
    </r>
    <r>
      <rPr>
        <sz val="11"/>
        <color rgb="FF006096"/>
        <rFont val="Roboto Condensed"/>
      </rPr>
      <t xml:space="preserve">
</t>
    </r>
    <r>
      <rPr>
        <sz val="11"/>
        <color rgb="FF006096"/>
        <rFont val="Roboto Condensed"/>
      </rPr>
      <t xml:space="preserve">               echo -e " - File: \"$l_file\" is mode: \"$l_mode\"\n  - removing write permission on \"$l_file\" from \"other\""</t>
    </r>
    <r>
      <rPr>
        <sz val="11"/>
        <color rgb="FF006096"/>
        <rFont val="Roboto Condensed"/>
      </rPr>
      <t xml:space="preserve">
</t>
    </r>
    <r>
      <rPr>
        <sz val="11"/>
        <color rgb="FF006096"/>
        <rFont val="Roboto Condensed"/>
      </rPr>
      <t xml:space="preserve">               chmod o-w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-d "$l_file" ]; then # Add sticky bit</t>
    </r>
    <r>
      <rPr>
        <sz val="11"/>
        <color rgb="FF006096"/>
        <rFont val="Roboto Condensed"/>
      </rPr>
      <t xml:space="preserve">
</t>
    </r>
    <r>
      <rPr>
        <sz val="11"/>
        <color rgb="FF006096"/>
        <rFont val="Roboto Condensed"/>
      </rPr>
      <t xml:space="preserve">               if [ ! $(( $l_mode &amp; $l_smask )) -gt 0 ]; then</t>
    </r>
    <r>
      <rPr>
        <sz val="11"/>
        <color rgb="FF006096"/>
        <rFont val="Roboto Condensed"/>
      </rPr>
      <t xml:space="preserve">
</t>
    </r>
    <r>
      <rPr>
        <sz val="11"/>
        <color rgb="FF006096"/>
        <rFont val="Roboto Condensed"/>
      </rPr>
      <t xml:space="preserve">                  echo -e " - Directory: \"$l_file\" is mode: \"$l_mode\" and doesn't have the sticky bit set\n  - Adding the sticky bit"</t>
    </r>
    <r>
      <rPr>
        <sz val="11"/>
        <color rgb="FF006096"/>
        <rFont val="Roboto Condensed"/>
      </rPr>
      <t xml:space="preserve">
</t>
    </r>
    <r>
      <rPr>
        <sz val="11"/>
        <color rgb="FF006096"/>
        <rFont val="Roboto Condensed"/>
      </rPr>
      <t xml:space="preserve">                  chmod a+t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</si>
  <si>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World writable files are the least secure. Data in world-writable files can be modified and compromised by any user on the system. World writable files may also indicate an incorrectly written script or program that could potentially be the cause of a larger compromise to the system's integrity. See the </t>
    </r>
    <r>
      <rPr>
        <b/>
        <sz val="11"/>
        <color rgb="FF000000"/>
        <rFont val="Calibri"/>
      </rPr>
      <t>chmod(2)</t>
    </r>
    <r>
      <rPr>
        <sz val="11"/>
        <color rgb="FF000000"/>
        <rFont val="Calibri"/>
      </rPr>
      <t xml:space="preserve"> man page for more information.</t>
    </r>
    <r>
      <rPr>
        <sz val="11"/>
        <color rgb="FF000000"/>
        <rFont val="Calibri"/>
      </rPr>
      <t xml:space="preserve">
</t>
    </r>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</si>
  <si>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script to verify:</t>
    </r>
    <r>
      <rPr>
        <sz val="11"/>
        <color rgb="FF000000"/>
        <rFont val="Calibri"/>
      </rPr>
      <t xml:space="preserve">
</t>
    </r>
    <r>
      <rPr>
        <sz val="11"/>
        <color rgb="FF000000"/>
        <rFont val="Calibri"/>
      </rPr>
      <t>- No world writable files exist</t>
    </r>
    <r>
      <rPr>
        <sz val="11"/>
        <color rgb="FF000000"/>
        <rFont val="Calibri"/>
      </rPr>
      <t xml:space="preserve">
</t>
    </r>
    <r>
      <rPr>
        <sz val="11"/>
        <color rgb="FF000000"/>
        <rFont val="Calibri"/>
      </rPr>
      <t>- No world writable directories without the sticky bit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l_smask='01000'</t>
    </r>
    <r>
      <rPr>
        <sz val="11"/>
        <color rgb="FF006096"/>
        <rFont val="Roboto Condensed"/>
      </rPr>
      <t xml:space="preserve">
</t>
    </r>
    <r>
      <rPr>
        <sz val="11"/>
        <color rgb="FF006096"/>
        <rFont val="Roboto Condensed"/>
      </rPr>
      <t xml:space="preserve">   a_file=(); a_dir=()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 -a ! -path "/snap/*")</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 -f "$l_file" ] &amp;&amp; a_file+=("$l_file") # Add WR files</t>
    </r>
    <r>
      <rPr>
        <sz val="11"/>
        <color rgb="FF006096"/>
        <rFont val="Roboto Condensed"/>
      </rPr>
      <t xml:space="preserve">
</t>
    </r>
    <r>
      <rPr>
        <sz val="11"/>
        <color rgb="FF006096"/>
        <rFont val="Roboto Condensed"/>
      </rPr>
      <t xml:space="preserve">            if [ -d "$l_file" ]; then # Add directories w/o sticky bit</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 $l_mode &amp; $l_smask )) -gt 0 ] &amp;&amp; a_dir+=("$l_file")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-perm -0002 -print0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/^(\/run\/user\/|\/tmp|\/var\/tmp)/){print $2}')</t>
    </r>
    <r>
      <rPr>
        <sz val="11"/>
        <color rgb="FF006096"/>
        <rFont val="Roboto Condensed"/>
      </rPr>
      <t xml:space="preserve">
</t>
    </r>
    <r>
      <rPr>
        <sz val="11"/>
        <color rgb="FF006096"/>
        <rFont val="Roboto Condensed"/>
      </rPr>
      <t xml:space="preserve">   if ! (( ${#a_file[@]} &gt; 0 )); then</t>
    </r>
    <r>
      <rPr>
        <sz val="11"/>
        <color rgb="FF006096"/>
        <rFont val="Roboto Condensed"/>
      </rPr>
      <t xml:space="preserve">
</t>
    </r>
    <r>
      <rPr>
        <sz val="11"/>
        <color rgb="FF006096"/>
        <rFont val="Roboto Condensed"/>
      </rPr>
      <t xml:space="preserve">      l_output="$l_output\n  - No world writable files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"${#a_file[@]}")\" World writable files on the system.\n   - The following is a list of World writable files:\n$(printf '%s\n' "${a_file[@]}")\n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${#a_dir[@]} &gt; 0 )); then</t>
    </r>
    <r>
      <rPr>
        <sz val="11"/>
        <color rgb="FF006096"/>
        <rFont val="Roboto Condensed"/>
      </rPr>
      <t xml:space="preserve">
</t>
    </r>
    <r>
      <rPr>
        <sz val="11"/>
        <color rgb="FF006096"/>
        <rFont val="Roboto Condensed"/>
      </rPr>
      <t xml:space="preserve">      l_output="$l_output\n  - Sticky bit is set on world writable directories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"${#a_dir[@]}")\" World writable directories without the sticky bit on the system.\n   - The following is a list of World writable directories without the sticky bit:\n$(printf '%s\n' "${a_dir[@]}")\n   - end of list\n"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unset a_path; unset a_arr; unset a_file; unset a_dir # Remove arrays</t>
    </r>
    <r>
      <rPr>
        <sz val="11"/>
        <color rgb="FF006096"/>
        <rFont val="Roboto Condensed"/>
      </rPr>
      <t xml:space="preserve">
</t>
    </r>
    <r>
      <rPr>
        <sz val="11"/>
        <color rgb="FF006096"/>
        <rFont val="Roboto Condensed"/>
      </rPr>
      <t xml:space="preserve">   # If l_output2 is empty, we pass</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</si>
  <si>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7.1.12</t>
  </si>
  <si>
    <r>
      <rPr>
        <sz val="11"/>
        <rFont val="Calibri"/>
      </rPr>
      <t>Ensure no files or directories without an owner and a group exist</t>
    </r>
  </si>
  <si>
    <r>
      <rPr>
        <sz val="11"/>
        <color rgb="FF000000"/>
        <rFont val="Calibri"/>
      </rPr>
      <t>Remove or set ownership and group ownership of these files and/or directories to an active user on the system as appropriate.</t>
    </r>
  </si>
  <si>
    <r>
      <rPr>
        <sz val="11"/>
        <color rgb="FF000000"/>
        <rFont val="Calibri"/>
      </rPr>
      <t>Administrators may delete users or groups from the system and neglect to remove all files and/or directories owned by those users or groups.</t>
    </r>
  </si>
  <si>
    <r>
      <rPr>
        <sz val="11"/>
        <color rgb="FF000000"/>
        <rFont val="Calibri"/>
      </rPr>
      <t>Run the following script to verify no unowned or ungrouped files or directories exist: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a_nouser=(); a_nogroup=() # Initialize arrays</t>
    </r>
    <r>
      <rPr>
        <sz val="11"/>
        <color rgb="FF006096"/>
        <rFont val="Roboto Condensed"/>
      </rPr>
      <t xml:space="preserve">
</t>
    </r>
    <r>
      <rPr>
        <sz val="11"/>
        <color rgb="FF006096"/>
        <rFont val="Roboto Condensed"/>
      </rPr>
      <t xml:space="preserve">   a_path=(! -path "/run/user/*" -a ! -path "/proc/*" -a ! -path "*/containerd/*" -a ! -path "*/kubelet/pods/*" -a ! -path "*/kubelet/plugins/*" -a ! -path "/sys/fs/cgroup/memory/*" -a ! -path "/var/*/private/*")</t>
    </r>
    <r>
      <rPr>
        <sz val="11"/>
        <color rgb="FF006096"/>
        <rFont val="Roboto Condensed"/>
      </rPr>
      <t xml:space="preserve">
</t>
    </r>
    <r>
      <rPr>
        <sz val="11"/>
        <color rgb="FF006096"/>
        <rFont val="Roboto Condensed"/>
      </rPr>
      <t xml:space="preserve">   while IFS= read -r l_mount; do</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while IFS=: read -r l_user l_group; do</t>
    </r>
    <r>
      <rPr>
        <sz val="11"/>
        <color rgb="FF006096"/>
        <rFont val="Roboto Condensed"/>
      </rPr>
      <t xml:space="preserve">
</t>
    </r>
    <r>
      <rPr>
        <sz val="11"/>
        <color rgb="FF006096"/>
        <rFont val="Roboto Condensed"/>
      </rPr>
      <t xml:space="preserve">               [ "$l_user" = "UNKNOWN" ] &amp;&amp; a_nouser+=("$l_file")</t>
    </r>
    <r>
      <rPr>
        <sz val="11"/>
        <color rgb="FF006096"/>
        <rFont val="Roboto Condensed"/>
      </rPr>
      <t xml:space="preserve">
</t>
    </r>
    <r>
      <rPr>
        <sz val="11"/>
        <color rgb="FF006096"/>
        <rFont val="Roboto Condensed"/>
      </rPr>
      <t xml:space="preserve">               [ "$l_group" = "UNKNOWN" ] &amp;&amp; a_nogroup+=("$l_file")</t>
    </r>
    <r>
      <rPr>
        <sz val="11"/>
        <color rgb="FF006096"/>
        <rFont val="Roboto Condensed"/>
      </rPr>
      <t xml:space="preserve">
</t>
    </r>
    <r>
      <rPr>
        <sz val="11"/>
        <color rgb="FF006096"/>
        <rFont val="Roboto Condensed"/>
      </rPr>
      <t xml:space="preserve">            done &lt; &lt;(stat -Lc '%U:%G' "$l_file")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 -xdev \( "${a_path[@]}" \) \( -type f -o -type d \) \( -nouser -o -nogroup \) -print0 2&gt; /dev/null)</t>
    </r>
    <r>
      <rPr>
        <sz val="11"/>
        <color rgb="FF006096"/>
        <rFont val="Roboto Condensed"/>
      </rPr>
      <t xml:space="preserve">
</t>
    </r>
    <r>
      <rPr>
        <sz val="11"/>
        <color rgb="FF006096"/>
        <rFont val="Roboto Condensed"/>
      </rPr>
      <t xml:space="preserve">   done &lt; &lt;(findmnt -Dkerno fstype,target | awk '($1 !~ /^\s*(nfs|proc|smb|vfat|iso9660|efivarfs|selinuxfs)/ &amp;&amp; $2 !~ /^\/run\/user\//){print $2}')</t>
    </r>
    <r>
      <rPr>
        <sz val="11"/>
        <color rgb="FF006096"/>
        <rFont val="Roboto Condensed"/>
      </rPr>
      <t xml:space="preserve">
</t>
    </r>
    <r>
      <rPr>
        <sz val="11"/>
        <color rgb="FF006096"/>
        <rFont val="Roboto Condensed"/>
      </rPr>
      <t xml:space="preserve">   if ! (( ${#a_nouser[@]} &gt; 0 )); then</t>
    </r>
    <r>
      <rPr>
        <sz val="11"/>
        <color rgb="FF006096"/>
        <rFont val="Roboto Condensed"/>
      </rPr>
      <t xml:space="preserve">
</t>
    </r>
    <r>
      <rPr>
        <sz val="11"/>
        <color rgb="FF006096"/>
        <rFont val="Roboto Condensed"/>
      </rPr>
      <t xml:space="preserve">      l_output="$l_output\n  - No files or directories without a owner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"${#a_nouser[@]}")\" unowned files or directories on the system.\n   - The following is a list of unowned files and/or directories:\n$(printf '%s\n' "${a_nouser[@]}")\n   - end of list"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${#a_nogroup[@]} &gt; 0 )); then</t>
    </r>
    <r>
      <rPr>
        <sz val="11"/>
        <color rgb="FF006096"/>
        <rFont val="Roboto Condensed"/>
      </rPr>
      <t xml:space="preserve">
</t>
    </r>
    <r>
      <rPr>
        <sz val="11"/>
        <color rgb="FF006096"/>
        <rFont val="Roboto Condensed"/>
      </rPr>
      <t xml:space="preserve">      l_output="$l_output\n  - No files or directories without a group exist on the local filesystem."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There are \"$(printf '%s' "${#a_nogroup[@]}")\" ungrouped files or directories on the system.\n   - The following is a list of ungrouped files and/or directories:\n$(printf '%s\n' "${a_nogroup[@]}")\n   - end of list"</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unset a_path; unset a_arr ; unset a_nouser; unset a_nogroup # Remove arrays</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and/or directories, this audit may be a long running process</t>
    </r>
  </si>
  <si>
    <t>7.1.13</t>
  </si>
  <si>
    <r>
      <rPr>
        <sz val="11"/>
        <rFont val="Calibri"/>
      </rPr>
      <t>Ensure SUID and SGID files are reviewed</t>
    </r>
  </si>
  <si>
    <r>
      <rPr>
        <sz val="11"/>
        <color rgb="FF000000"/>
        <rFont val="Calibri"/>
      </rPr>
      <t>Ensure that no rogue SUID or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</si>
  <si>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or SGID program is to enable users to perform functions (such as changing their password) that require root privileges.</t>
    </r>
  </si>
  <si>
    <r>
      <rPr>
        <sz val="11"/>
        <color rgb="FF000000"/>
        <rFont val="Calibri"/>
      </rPr>
      <t>Run the following script to generate a list of SUID and SGID files:</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t>
    </r>
    <r>
      <rPr>
        <sz val="11"/>
        <color rgb="FF006096"/>
        <rFont val="Roboto Condensed"/>
      </rPr>
      <t xml:space="preserve">
</t>
    </r>
    <r>
      <rPr>
        <sz val="11"/>
        <color rgb="FF006096"/>
        <rFont val="Roboto Condensed"/>
      </rPr>
      <t xml:space="preserve">   a_suid=(); a_sgid=() # initialize arrays</t>
    </r>
    <r>
      <rPr>
        <sz val="11"/>
        <color rgb="FF006096"/>
        <rFont val="Roboto Condensed"/>
      </rPr>
      <t xml:space="preserve">
</t>
    </r>
    <r>
      <rPr>
        <sz val="11"/>
        <color rgb="FF006096"/>
        <rFont val="Roboto Condensed"/>
      </rPr>
      <t xml:space="preserve">   while IFS= read -r l_mount_point; do</t>
    </r>
    <r>
      <rPr>
        <sz val="11"/>
        <color rgb="FF006096"/>
        <rFont val="Roboto Condensed"/>
      </rPr>
      <t xml:space="preserve">
</t>
    </r>
    <r>
      <rPr>
        <sz val="11"/>
        <color rgb="FF006096"/>
        <rFont val="Roboto Condensed"/>
      </rPr>
      <t xml:space="preserve">      if ! grep -Pqs '^\h*\/run\/usr\b' &lt;&lt;&lt; "$l_mount_point" &amp;&amp; ! grep -Pqs -- '\bnoexec\b' &lt;&lt;&lt; "$(findmnt -krn "$l_mount_point")"; then</t>
    </r>
    <r>
      <rPr>
        <sz val="11"/>
        <color rgb="FF006096"/>
        <rFont val="Roboto Condensed"/>
      </rPr>
      <t xml:space="preserve">
</t>
    </r>
    <r>
      <rPr>
        <sz val="11"/>
        <color rgb="FF006096"/>
        <rFont val="Roboto Condensed"/>
      </rPr>
      <t xml:space="preserve">         while  IFS= read -r -d $'\0' l_file; do</t>
    </r>
    <r>
      <rPr>
        <sz val="11"/>
        <color rgb="FF006096"/>
        <rFont val="Roboto Condensed"/>
      </rPr>
      <t xml:space="preserve">
</t>
    </r>
    <r>
      <rPr>
        <sz val="11"/>
        <color rgb="FF006096"/>
        <rFont val="Roboto Condensed"/>
      </rPr>
      <t xml:space="preserve">            if [ -e "$l_file" ]; then</t>
    </r>
    <r>
      <rPr>
        <sz val="11"/>
        <color rgb="FF006096"/>
        <rFont val="Roboto Condensed"/>
      </rPr>
      <t xml:space="preserve">
</t>
    </r>
    <r>
      <rPr>
        <sz val="11"/>
        <color rgb="FF006096"/>
        <rFont val="Roboto Condensed"/>
      </rPr>
      <t xml:space="preserve">               l_mode="$(stat -Lc '%#a' "$l_file")"</t>
    </r>
    <r>
      <rPr>
        <sz val="11"/>
        <color rgb="FF006096"/>
        <rFont val="Roboto Condensed"/>
      </rPr>
      <t xml:space="preserve">
</t>
    </r>
    <r>
      <rPr>
        <sz val="11"/>
        <color rgb="FF006096"/>
        <rFont val="Roboto Condensed"/>
      </rPr>
      <t xml:space="preserve">               [ $(( $l_mode &amp; 04000 )) -gt 0 ] &amp;&amp; a_suid+=("$l_file")</t>
    </r>
    <r>
      <rPr>
        <sz val="11"/>
        <color rgb="FF006096"/>
        <rFont val="Roboto Condensed"/>
      </rPr>
      <t xml:space="preserve">
</t>
    </r>
    <r>
      <rPr>
        <sz val="11"/>
        <color rgb="FF006096"/>
        <rFont val="Roboto Condensed"/>
      </rPr>
      <t xml:space="preserve">               [ $(( $l_mode &amp; 02000 )) -gt 0 ] &amp;&amp; a_sgid+=("$l_file")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&lt;(find "$l_mount_point" -xdev -type f \( -perm -2000 -o -perm -4000 \) -print0 2&gt;/dev/null)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"$(findmnt -Derno target)"</t>
    </r>
    <r>
      <rPr>
        <sz val="11"/>
        <color rgb="FF006096"/>
        <rFont val="Roboto Condensed"/>
      </rPr>
      <t xml:space="preserve">
</t>
    </r>
    <r>
      <rPr>
        <sz val="11"/>
        <color rgb="FF006096"/>
        <rFont val="Roboto Condensed"/>
      </rPr>
      <t xml:space="preserve">   if ! (( ${#a_suid[@]} &gt; 0 )); then</t>
    </r>
    <r>
      <rPr>
        <sz val="11"/>
        <color rgb="FF006096"/>
        <rFont val="Roboto Condensed"/>
      </rPr>
      <t xml:space="preserve">
</t>
    </r>
    <r>
      <rPr>
        <sz val="11"/>
        <color rgb="FF006096"/>
        <rFont val="Roboto Condensed"/>
      </rPr>
      <t xml:space="preserve">      l_output="$l_output\n - No executable SUID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"${#a_suid[@]}")\" SUID executable files:\n$(printf '%s\n' "${a_suid[@]}")\n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${#a_sgid[@]} &gt; 0 )); then</t>
    </r>
    <r>
      <rPr>
        <sz val="11"/>
        <color rgb="FF006096"/>
        <rFont val="Roboto Condensed"/>
      </rPr>
      <t xml:space="preserve">
</t>
    </r>
    <r>
      <rPr>
        <sz val="11"/>
        <color rgb="FF006096"/>
        <rFont val="Roboto Condensed"/>
      </rPr>
      <t xml:space="preserve">      l_output="$l_output\n - There are no SGID files exist on the system"</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List of \"$(printf '%s' "${#a_sgid[@]}")\" SGID executable files:\n$(printf '%s\n' "${a_sgid[@]}")\n - end of list -\n"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"$l_output2" ] &amp;&amp; l_output2="$l_output2\n- Review the preceding list(s) of SUID and/or SGID files to\n- ensure that no rogue programs have been introduced onto the system.\n" </t>
    </r>
    <r>
      <rPr>
        <sz val="11"/>
        <color rgb="FF006096"/>
        <rFont val="Roboto Condensed"/>
      </rPr>
      <t xml:space="preserve">
</t>
    </r>
    <r>
      <rPr>
        <sz val="11"/>
        <color rgb="FF006096"/>
        <rFont val="Roboto Condensed"/>
      </rPr>
      <t xml:space="preserve">   unset a_arr; unset a_suid; unset a_sgid # Remove arrays</t>
    </r>
    <r>
      <rPr>
        <sz val="11"/>
        <color rgb="FF006096"/>
        <rFont val="Roboto Condensed"/>
      </rPr>
      <t xml:space="preserve">
</t>
    </r>
    <r>
      <rPr>
        <sz val="11"/>
        <color rgb="FF006096"/>
        <rFont val="Roboto Condensed"/>
      </rPr>
      <t xml:space="preserve">   # If l_output2 is empty, Nothing to report</t>
    </r>
    <r>
      <rPr>
        <sz val="11"/>
        <color rgb="FF006096"/>
        <rFont val="Roboto Condensed"/>
      </rPr>
      <t xml:space="preserve">
</t>
    </r>
    <r>
      <rPr>
        <sz val="11"/>
        <color rgb="FF006096"/>
        <rFont val="Roboto Condensed"/>
      </rPr>
      <t xml:space="preserve">   if [ -z "$l_output2" ]; then</t>
    </r>
    <r>
      <rPr>
        <sz val="11"/>
        <color rgb="FF006096"/>
        <rFont val="Roboto Condensed"/>
      </rPr>
      <t xml:space="preserve">
</t>
    </r>
    <r>
      <rPr>
        <sz val="11"/>
        <color rgb="FF006096"/>
        <rFont val="Roboto Condensed"/>
      </rPr>
      <t xml:space="preserve">      echo -e "\n- Audit Result:\n$l_output\n"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Result:\n$l_output2\n"</t>
    </r>
    <r>
      <rPr>
        <sz val="11"/>
        <color rgb="FF006096"/>
        <rFont val="Roboto Condensed"/>
      </rPr>
      <t xml:space="preserve">
</t>
    </r>
    <r>
      <rPr>
        <sz val="11"/>
        <color rgb="FF006096"/>
        <rFont val="Roboto Condensed"/>
      </rPr>
      <t xml:space="preserve">      [ -n "$l_output" ] &amp;&amp; echo -e "$l_output\n"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on systems with a large number of files, this may be a long running process</t>
    </r>
  </si>
  <si>
    <t>Local User and Group Settings</t>
  </si>
  <si>
    <t>7.2.1</t>
  </si>
  <si>
    <r>
      <rPr>
        <sz val="11"/>
        <rFont val="Calibri"/>
      </rPr>
      <t>Ensure accounts in /etc/passwd use shadowed passwords</t>
    </r>
  </si>
  <si>
    <r>
      <rPr>
        <sz val="11"/>
        <color rgb="FF000000"/>
        <rFont val="Calibri"/>
      </rPr>
      <t xml:space="preserve">Run the following command to set accounts to use shadowed passwords and migrate passwords in </t>
    </r>
    <r>
      <rPr>
        <b/>
        <sz val="11"/>
        <color rgb="FF000000"/>
        <rFont val="Calibri"/>
      </rPr>
      <t>/etc/passwd</t>
    </r>
    <r>
      <rPr>
        <sz val="11"/>
        <color rgb="FF000000"/>
        <rFont val="Calibri"/>
      </rPr>
      <t xml:space="preserve"> to </t>
    </r>
    <r>
      <rPr>
        <b/>
        <sz val="11"/>
        <color rgb="FF000000"/>
        <rFont val="Calibri"/>
      </rPr>
      <t>/etc/shadow</t>
    </r>
    <r>
      <rPr>
        <sz val="11"/>
        <color rgb="FF000000"/>
        <rFont val="Calibri"/>
      </rPr>
      <t>:</t>
    </r>
    <r>
      <rPr>
        <sz val="11"/>
        <color rgb="FF000000"/>
        <rFont val="Calibri"/>
      </rPr>
      <t xml:space="preserve">
</t>
    </r>
    <r>
      <rPr>
        <sz val="11"/>
        <color rgb="FF006096"/>
        <rFont val="Roboto Condensed"/>
      </rPr>
      <t># pwconv</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</si>
  <si>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uses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</si>
  <si>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"User: \"" $1 "\" is not set to shadowed passwords "}' /etc/passwd</t>
    </r>
    <r>
      <rPr>
        <sz val="11"/>
        <color rgb="FF006096"/>
        <rFont val="Roboto Condensed"/>
      </rPr>
      <t xml:space="preserve">
</t>
    </r>
  </si>
  <si>
    <t>7.2.2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</si>
  <si>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</si>
  <si>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</si>
  <si>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</si>
  <si>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</si>
  <si>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7.2.3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</si>
  <si>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</si>
  <si>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</si>
  <si>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</si>
  <si>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 xml:space="preserve">Run the following script to verify all GIDs in </t>
    </r>
    <r>
      <rPr>
        <b/>
        <sz val="11"/>
        <color rgb="FF000000"/>
        <rFont val="Calibri"/>
      </rPr>
      <t>/etc/passwd</t>
    </r>
    <r>
      <rPr>
        <sz val="11"/>
        <color rgb="FF000000"/>
        <rFont val="Calibri"/>
      </rPr>
      <t xml:space="preserve"> exist in </t>
    </r>
    <r>
      <rPr>
        <b/>
        <sz val="11"/>
        <color rgb="FF000000"/>
        <rFont val="Calibri"/>
      </rPr>
      <t>/etc/group</t>
    </r>
    <r>
      <rPr>
        <sz val="11"/>
        <color rgb="FF000000"/>
        <rFont val="Calibri"/>
      </rPr>
      <t>:</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a_passwd_group_gid=("$(awk -F: '{print $4}' /etc/passwd | sort -u)")</t>
    </r>
    <r>
      <rPr>
        <sz val="11"/>
        <color rgb="FF006096"/>
        <rFont val="Roboto Condensed"/>
      </rPr>
      <t xml:space="preserve">
</t>
    </r>
    <r>
      <rPr>
        <sz val="11"/>
        <color rgb="FF006096"/>
        <rFont val="Roboto Condensed"/>
      </rPr>
      <t xml:space="preserve">   a_group_gid=("$(awk -F: '{print $3}' /etc/group | sort -u)")</t>
    </r>
    <r>
      <rPr>
        <sz val="11"/>
        <color rgb="FF006096"/>
        <rFont val="Roboto Condensed"/>
      </rPr>
      <t xml:space="preserve">
</t>
    </r>
    <r>
      <rPr>
        <sz val="11"/>
        <color rgb="FF006096"/>
        <rFont val="Roboto Condensed"/>
      </rPr>
      <t xml:space="preserve">   a_passwd_group_diff=("$(printf '%s\n' "${a_group_gid[@]}" "${a_passwd_group_gid[@]}" | sort | uniq -u)")</t>
    </r>
    <r>
      <rPr>
        <sz val="11"/>
        <color rgb="FF006096"/>
        <rFont val="Roboto Condensed"/>
      </rPr>
      <t xml:space="preserve">
</t>
    </r>
    <r>
      <rPr>
        <sz val="11"/>
        <color rgb="FF006096"/>
        <rFont val="Roboto Condensed"/>
      </rPr>
      <t xml:space="preserve">   while IFS= read -r l_gid; do</t>
    </r>
    <r>
      <rPr>
        <sz val="11"/>
        <color rgb="FF006096"/>
        <rFont val="Roboto Condensed"/>
      </rPr>
      <t xml:space="preserve">
</t>
    </r>
    <r>
      <rPr>
        <sz val="11"/>
        <color rgb="FF006096"/>
        <rFont val="Roboto Condensed"/>
      </rPr>
      <t xml:space="preserve">      awk -F: '($4 == '"$l_gid"') {print "  - User: \"" $1 "\" has GID: \"" $4 "\" which does not exist in /etc/group" }' /etc/passwd</t>
    </r>
    <r>
      <rPr>
        <sz val="11"/>
        <color rgb="FF006096"/>
        <rFont val="Roboto Condensed"/>
      </rPr>
      <t xml:space="preserve">
</t>
    </r>
    <r>
      <rPr>
        <sz val="11"/>
        <color rgb="FF006096"/>
        <rFont val="Roboto Condensed"/>
      </rPr>
      <t xml:space="preserve">   done &lt; &lt;(printf '%s\n' "${a_passwd_group_gid[@]}" "${a_passwd_group_diff[@]}" | sort | uniq -D | uniq)</t>
    </r>
    <r>
      <rPr>
        <sz val="11"/>
        <color rgb="FF006096"/>
        <rFont val="Roboto Condensed"/>
      </rPr>
      <t xml:space="preserve">
</t>
    </r>
    <r>
      <rPr>
        <sz val="11"/>
        <color rgb="FF006096"/>
        <rFont val="Roboto Condensed"/>
      </rPr>
      <t xml:space="preserve">   unset a_passwd_group_gid; unset a_group_gid; unset a_passwd_group_diff</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sz val="11"/>
        <color rgb="FF000000"/>
        <rFont val="Calibri"/>
      </rPr>
      <t>Nothing should be returned</t>
    </r>
  </si>
  <si>
    <t>7.2.4</t>
  </si>
  <si>
    <r>
      <rPr>
        <sz val="11"/>
        <rFont val="Calibri"/>
      </rPr>
      <t>Ensure shadow group is empty</t>
    </r>
  </si>
  <si>
    <r>
      <rPr>
        <sz val="11"/>
        <color rgb="FF000000"/>
        <rFont val="Calibri"/>
      </rPr>
      <t>Run the following command to remove all users from the shadow group</t>
    </r>
    <r>
      <rPr>
        <sz val="11"/>
        <color rgb="FF000000"/>
        <rFont val="Calibri"/>
      </rPr>
      <t xml:space="preserve">
</t>
    </r>
    <r>
      <rPr>
        <sz val="11"/>
        <color rgb="FF006096"/>
        <rFont val="Roboto Condensed"/>
      </rPr>
      <t># sed -ri 's/(^shadow:[^:]*:[^:]*:)([^:]+$)/\1/' /etc/group</t>
    </r>
    <r>
      <rPr>
        <sz val="11"/>
        <color rgb="FF006096"/>
        <rFont val="Roboto Condensed"/>
      </rPr>
      <t xml:space="preserve">
</t>
    </r>
    <r>
      <rPr>
        <sz val="11"/>
        <color rgb="FF000000"/>
        <rFont val="Calibri"/>
      </rPr>
      <t xml:space="preserve">
</t>
    </r>
    <r>
      <rPr>
        <sz val="11"/>
        <color rgb="FF000000"/>
        <rFont val="Calibri"/>
      </rPr>
      <t>Change the primary group of any users with shadow as their primary group.</t>
    </r>
    <r>
      <rPr>
        <sz val="11"/>
        <color rgb="FF000000"/>
        <rFont val="Calibri"/>
      </rPr>
      <t xml:space="preserve">
</t>
    </r>
    <r>
      <rPr>
        <sz val="11"/>
        <color rgb="FF006096"/>
        <rFont val="Roboto Condensed"/>
      </rPr>
      <t># usermod -g &lt;primary group&gt; &lt;user&gt;</t>
    </r>
    <r>
      <rPr>
        <sz val="11"/>
        <color rgb="FF006096"/>
        <rFont val="Roboto Condensed"/>
      </rPr>
      <t xml:space="preserve">
</t>
    </r>
  </si>
  <si>
    <r>
      <rPr>
        <sz val="11"/>
        <color rgb="FF000000"/>
        <rFont val="Calibri"/>
      </rPr>
      <t>The shadow group allows system programs which require access the ability to read the /etc/shadow file. No users should be assigned to the shadow group.</t>
    </r>
  </si>
  <si>
    <r>
      <rPr>
        <sz val="11"/>
        <color rgb="FF000000"/>
        <rFont val="Calibri"/>
      </rPr>
      <t>Run the following commands and verify no results are returned:</t>
    </r>
    <r>
      <rPr>
        <sz val="11"/>
        <color rgb="FF000000"/>
        <rFont val="Calibri"/>
      </rPr>
      <t xml:space="preserve">
</t>
    </r>
    <r>
      <rPr>
        <sz val="11"/>
        <color rgb="FF006096"/>
        <rFont val="Roboto Condensed"/>
      </rPr>
      <t># awk -F: '($1=="shadow") {print $NF}' /etc/group</t>
    </r>
    <r>
      <rPr>
        <sz val="11"/>
        <color rgb="FF006096"/>
        <rFont val="Roboto Condensed"/>
      </rPr>
      <t xml:space="preserve">
</t>
    </r>
    <r>
      <rPr>
        <sz val="11"/>
        <color rgb="FF006096"/>
        <rFont val="Roboto Condensed"/>
      </rPr>
      <t># awk -F: '($4 == '"$(getent group shadow | awk -F: '{print $3}' | xargs)"') {print "  - user: \"" $1 "\" primary group is the shadow group"}' /etc/passwd</t>
    </r>
    <r>
      <rPr>
        <sz val="11"/>
        <color rgb="FF006096"/>
        <rFont val="Roboto Condensed"/>
      </rPr>
      <t xml:space="preserve">
</t>
    </r>
  </si>
  <si>
    <t>7.2.5</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</si>
  <si>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</si>
  <si>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</si>
  <si>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</si>
  <si>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UID: \"$l_uid\" Users: \"$(awk -F: '($3 == n) { print $1 }' n=$l_uid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/etc/passwd | sort -n | uniq -c)</t>
    </r>
    <r>
      <rPr>
        <sz val="11"/>
        <color rgb="FF006096"/>
        <rFont val="Roboto Condensed"/>
      </rPr>
      <t xml:space="preserve">
</t>
    </r>
    <r>
      <rPr>
        <sz val="11"/>
        <color rgb="FF006096"/>
        <rFont val="Roboto Condensed"/>
      </rPr>
      <t>}</t>
    </r>
    <r>
      <rPr>
        <sz val="11"/>
        <color rgb="FF006096"/>
        <rFont val="Roboto Condensed"/>
      </rPr>
      <t xml:space="preserve">
</t>
    </r>
  </si>
  <si>
    <t>7.2.6</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</si>
  <si>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</si>
  <si>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</si>
  <si>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</si>
  <si>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l_gid;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GID: \"$l_gid\" Groups: \"$(awk -F: '($3 == n) { print $1 }' n=$l_gid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-f3 -d":" /etc/group | sort -n | uniq -c)</t>
    </r>
    <r>
      <rPr>
        <sz val="11"/>
        <color rgb="FF006096"/>
        <rFont val="Roboto Condensed"/>
      </rPr>
      <t xml:space="preserve">
</t>
    </r>
    <r>
      <rPr>
        <sz val="11"/>
        <color rgb="FF006096"/>
        <rFont val="Roboto Condensed"/>
      </rPr>
      <t xml:space="preserve">} </t>
    </r>
    <r>
      <rPr>
        <sz val="11"/>
        <color rgb="FF006096"/>
        <rFont val="Roboto Condensed"/>
      </rPr>
      <t xml:space="preserve">
</t>
    </r>
  </si>
  <si>
    <t>7.2.7</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</si>
  <si>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</si>
  <si>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</si>
  <si>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</si>
  <si>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l_user;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User: \"$l_user\" Users: \"$(awk -F: '($1 == n) { print $1 }' n=$l_user /etc/passwd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</si>
  <si>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7.2.8</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</si>
  <si>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</si>
  <si>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</si>
  <si>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</si>
  <si>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while read -r l_count l_group; do</t>
    </r>
    <r>
      <rPr>
        <sz val="11"/>
        <color rgb="FF006096"/>
        <rFont val="Roboto Condensed"/>
      </rPr>
      <t xml:space="preserve">
</t>
    </r>
    <r>
      <rPr>
        <sz val="11"/>
        <color rgb="FF006096"/>
        <rFont val="Roboto Condensed"/>
      </rPr>
      <t xml:space="preserve">      if [ "$l_count" -gt 1 ]; then</t>
    </r>
    <r>
      <rPr>
        <sz val="11"/>
        <color rgb="FF006096"/>
        <rFont val="Roboto Condensed"/>
      </rPr>
      <t xml:space="preserve">
</t>
    </r>
    <r>
      <rPr>
        <sz val="11"/>
        <color rgb="FF006096"/>
        <rFont val="Roboto Condensed"/>
      </rPr>
      <t xml:space="preserve">         echo -e "Duplicate Group: \"$l_group\" Groups: \"$(awk -F: '($1 == n) { print $1 }' n=$l_group /etc/group | xargs)\""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 &lt;(cut -f1 -d":" /etc/group | sort -n | uniq -c)</t>
    </r>
    <r>
      <rPr>
        <sz val="11"/>
        <color rgb="FF006096"/>
        <rFont val="Roboto Condensed"/>
      </rPr>
      <t xml:space="preserve">
</t>
    </r>
    <r>
      <rPr>
        <sz val="11"/>
        <color rgb="FF006096"/>
        <rFont val="Roboto Condensed"/>
      </rPr>
      <t>}</t>
    </r>
    <r>
      <rPr>
        <sz val="11"/>
        <color rgb="FF006096"/>
        <rFont val="Roboto Condensed"/>
      </rPr>
      <t xml:space="preserve">
</t>
    </r>
  </si>
  <si>
    <t>7.2.9</t>
  </si>
  <si>
    <r>
      <rPr>
        <sz val="11"/>
        <rFont val="Calibri"/>
      </rPr>
      <t>Ensure local interactive user home directories are configured</t>
    </r>
  </si>
  <si>
    <r>
      <rPr>
        <sz val="11"/>
        <color rgb="FF000000"/>
        <rFont val="Calibri"/>
      </rPr>
      <t>If a local interactive users' home directory is undefined and/or doesn't exist, follow local site policy and perform one of the following:</t>
    </r>
    <r>
      <rPr>
        <sz val="11"/>
        <color rgb="FF000000"/>
        <rFont val="Calibri"/>
      </rPr>
      <t xml:space="preserve">
</t>
    </r>
    <r>
      <rPr>
        <sz val="11"/>
        <color rgb="FF000000"/>
        <rFont val="Calibri"/>
      </rPr>
      <t>- Lock the user account</t>
    </r>
    <r>
      <rPr>
        <sz val="11"/>
        <color rgb="FF000000"/>
        <rFont val="Calibri"/>
      </rPr>
      <t xml:space="preserve">
</t>
    </r>
    <r>
      <rPr>
        <sz val="11"/>
        <color rgb="FF000000"/>
        <rFont val="Calibri"/>
      </rPr>
      <t>- Remove the user from the system</t>
    </r>
    <r>
      <rPr>
        <sz val="11"/>
        <color rgb="FF000000"/>
        <rFont val="Calibri"/>
      </rPr>
      <t xml:space="preserve">
</t>
    </r>
    <r>
      <rPr>
        <sz val="11"/>
        <color rgb="FF000000"/>
        <rFont val="Calibri"/>
      </rPr>
      <t xml:space="preserve">- create a directory for the user.  If undefined, edit </t>
    </r>
    <r>
      <rPr>
        <b/>
        <sz val="11"/>
        <color rgb="FF000000"/>
        <rFont val="Calibri"/>
      </rPr>
      <t>/etc/passwd</t>
    </r>
    <r>
      <rPr>
        <sz val="11"/>
        <color rgb="FF000000"/>
        <rFont val="Calibri"/>
      </rPr>
      <t xml:space="preserve"> and add the absolute path to the directory to the last field of the user.</t>
    </r>
    <r>
      <rPr>
        <sz val="11"/>
        <color rgb="FF000000"/>
        <rFont val="Calibri"/>
      </rPr>
      <t xml:space="preserve">
</t>
    </r>
    <r>
      <rPr>
        <sz val="11"/>
        <color rgb="FF000000"/>
        <rFont val="Calibri"/>
      </rPr>
      <t>Run the following script to:</t>
    </r>
    <r>
      <rPr>
        <sz val="11"/>
        <color rgb="FF000000"/>
        <rFont val="Calibri"/>
      </rPr>
      <t xml:space="preserve">
</t>
    </r>
    <r>
      <rPr>
        <sz val="11"/>
        <color rgb="FF000000"/>
        <rFont val="Calibri"/>
      </rPr>
      <t>- Remove excessive permissions from local interactive users home directories</t>
    </r>
    <r>
      <rPr>
        <sz val="11"/>
        <color rgb="FF000000"/>
        <rFont val="Calibri"/>
      </rPr>
      <t xml:space="preserve">
</t>
    </r>
    <r>
      <rPr>
        <sz val="11"/>
        <color rgb="FF000000"/>
        <rFont val="Calibri"/>
      </rPr>
      <t>- Update the home directory's owner</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process\n"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if [ "$l_user" != "$l_own" ]; then</t>
    </r>
    <r>
      <rPr>
        <sz val="11"/>
        <color rgb="FF006096"/>
        <rFont val="Roboto Condensed"/>
      </rPr>
      <t xml:space="preserve">
</t>
    </r>
    <r>
      <rPr>
        <sz val="11"/>
        <color rgb="FF006096"/>
        <rFont val="Roboto Condensed"/>
      </rPr>
      <t xml:space="preserve">               l_output2="$l_output2\n  - User: \"$l_user\" Home \"$l_home\" is owned by: \"$l_own\"\n  -  changing ownership to: \"$l_user\"\n"</t>
    </r>
    <r>
      <rPr>
        <sz val="11"/>
        <color rgb="FF006096"/>
        <rFont val="Roboto Condensed"/>
      </rPr>
      <t xml:space="preserve">
</t>
    </r>
    <r>
      <rPr>
        <sz val="11"/>
        <color rgb="FF006096"/>
        <rFont val="Roboto Condensed"/>
      </rPr>
      <t xml:space="preserve">               chown "$l_user"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l_output2="$l_output2\n  - User: \"$l_user\" Home \"$l_home\" is mode: \"$l_mode\" should be mode: \"$l_max\" or more restrictive\n  -  removing excess permissions\n"</t>
    </r>
    <r>
      <rPr>
        <sz val="11"/>
        <color rgb="FF006096"/>
        <rFont val="Roboto Condensed"/>
      </rPr>
      <t xml:space="preserve">
</t>
    </r>
    <r>
      <rPr>
        <sz val="11"/>
        <color rgb="FF006096"/>
        <rFont val="Roboto Condensed"/>
      </rPr>
      <t xml:space="preserve">               chmod g-w,o-rwx "$l_home"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l_output2="$l_output2\n  - User: \"$l_user\" Home \"$l_home\" Doesn't exist\n  -  Please create a home in accordance with local site policy"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 - No modification needed to local interactive users home directories"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"\n$l_output2"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</si>
  <si>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 xml:space="preserve">The user home directory is space defined for the particular user to set local environment variables and to store personal files.  While the system administrator can establish secure permissions for users' home directories, the users can easily override these. 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</si>
  <si>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to Ensure:</t>
    </r>
    <r>
      <rPr>
        <sz val="11"/>
        <color rgb="FF000000"/>
        <rFont val="Calibri"/>
      </rPr>
      <t xml:space="preserve">
</t>
    </r>
    <r>
      <rPr>
        <sz val="11"/>
        <color rgb="FF000000"/>
        <rFont val="Calibri"/>
      </rPr>
      <t>- local interactive user home directories exist</t>
    </r>
    <r>
      <rPr>
        <sz val="11"/>
        <color rgb="FF000000"/>
        <rFont val="Calibri"/>
      </rPr>
      <t xml:space="preserve">
</t>
    </r>
    <r>
      <rPr>
        <sz val="11"/>
        <color rgb="FF000000"/>
        <rFont val="Calibri"/>
      </rPr>
      <t>- Ensure local interactive users own their home directories</t>
    </r>
    <r>
      <rPr>
        <sz val="11"/>
        <color rgb="FF000000"/>
        <rFont val="Calibri"/>
      </rPr>
      <t xml:space="preserve">
</t>
    </r>
    <r>
      <rPr>
        <sz val="11"/>
        <color rgb="FF000000"/>
        <rFont val="Calibri"/>
      </rPr>
      <t>- Ensure local interactive user home directories are mode 750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l_heout2="" l_hoout2="" l_haout2=""</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 "$l_asize " -gt "10000" ] &amp;&amp; echo -e "\n  ** INFO **\n  - \"$l_asize\" Local interactive users found on the system\n  - This may be a long running check\n"</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l_mask='0027'</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while read -r l_own l_mode; do</t>
    </r>
    <r>
      <rPr>
        <sz val="11"/>
        <color rgb="FF006096"/>
        <rFont val="Roboto Condensed"/>
      </rPr>
      <t xml:space="preserve">
</t>
    </r>
    <r>
      <rPr>
        <sz val="11"/>
        <color rgb="FF006096"/>
        <rFont val="Roboto Condensed"/>
      </rPr>
      <t xml:space="preserve">            [ "$l_user" != "$l_own" ] &amp;&amp; l_hoout2="$l_hoout2\n  - User: \"$l_user\" Home \"$l_home\" is owned by: \"$l_own\""</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l_haout2="$l_haout2\n  - User: \"$l_user\" Home \"$l_home\" is mode: \"$l_mode\"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"$(stat -Lc '%U %#a' "$l_home")"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l_heout2="$l_heout2\n  - User: \"$l_user\" Home \"$l_home\" Doesn't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 -z "$l_heout2" ] &amp;&amp; l_output="$l_output\n   - home directories exist" || l_output2="$l_output2$l_heout2"</t>
    </r>
    <r>
      <rPr>
        <sz val="11"/>
        <color rgb="FF006096"/>
        <rFont val="Roboto Condensed"/>
      </rPr>
      <t xml:space="preserve">
</t>
    </r>
    <r>
      <rPr>
        <sz val="11"/>
        <color rgb="FF006096"/>
        <rFont val="Roboto Condensed"/>
      </rPr>
      <t xml:space="preserve">   [ -z "$l_hoout2" ] &amp;&amp; l_output="$l_output\n   - own their home directory" || l_output2="$l_output2$l_hoout2"</t>
    </r>
    <r>
      <rPr>
        <sz val="11"/>
        <color rgb="FF006096"/>
        <rFont val="Roboto Condensed"/>
      </rPr>
      <t xml:space="preserve">
</t>
    </r>
    <r>
      <rPr>
        <sz val="11"/>
        <color rgb="FF006096"/>
        <rFont val="Roboto Condensed"/>
      </rPr>
      <t xml:space="preserve">   [ -z "$l_haout2" ] &amp;&amp; l_output="$l_output\n   - home directories are mode: \"$l_max\" or more restrictive" || l_output2="$l_output2$l_haout2"</t>
    </r>
    <r>
      <rPr>
        <sz val="11"/>
        <color rgb="FF006096"/>
        <rFont val="Roboto Condensed"/>
      </rPr>
      <t xml:space="preserve">
</t>
    </r>
    <r>
      <rPr>
        <sz val="11"/>
        <color rgb="FF006096"/>
        <rFont val="Roboto Condensed"/>
      </rPr>
      <t xml:space="preserve">   [ -n "$l_output" ] &amp;&amp; l_output="  - All local interactive users:$l_output"</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t>
    </r>
    <r>
      <rPr>
        <sz val="11"/>
        <color rgb="FF006096"/>
        <rFont val="Roboto Condensed"/>
      </rPr>
      <t xml:space="preserve">
</t>
    </r>
    <r>
      <rPr>
        <sz val="11"/>
        <color rgb="FF006096"/>
        <rFont val="Roboto Condensed"/>
      </rPr>
      <t xml:space="preserve">      [ -n "$l_output" ] &amp;&amp; echo -e "\n- * Correctly configured * :\n$l_output"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</si>
  <si>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t>7.2.10</t>
  </si>
  <si>
    <r>
      <rPr>
        <sz val="11"/>
        <rFont val="Calibri"/>
      </rPr>
      <t>Ensure local interactive user dot files access is configured</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</si>
  <si>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t>
    </r>
    <r>
      <rPr>
        <sz val="11"/>
        <color rgb="FF000000"/>
        <rFont val="Calibri"/>
      </rPr>
      <t xml:space="preserve">
</t>
    </r>
    <r>
      <rPr>
        <sz val="11"/>
        <color rgb="FF000000"/>
        <rFont val="Calibri"/>
      </rPr>
      <t xml:space="preserve">- remove excessive permissions on </t>
    </r>
    <r>
      <rPr>
        <b/>
        <sz val="11"/>
        <color rgb="FF000000"/>
        <rFont val="Calibri"/>
      </rPr>
      <t>dot</t>
    </r>
    <r>
      <rPr>
        <sz val="11"/>
        <color rgb="FF000000"/>
        <rFont val="Calibri"/>
      </rPr>
      <t xml:space="preserve"> files within interactive users' home directories</t>
    </r>
    <r>
      <rPr>
        <sz val="11"/>
        <color rgb="FF000000"/>
        <rFont val="Calibri"/>
      </rPr>
      <t xml:space="preserve">
</t>
    </r>
    <r>
      <rPr>
        <sz val="11"/>
        <color rgb="FF000000"/>
        <rFont val="Calibri"/>
      </rPr>
      <t xml:space="preserve">- change ownership of </t>
    </r>
    <r>
      <rPr>
        <b/>
        <sz val="11"/>
        <color rgb="FF000000"/>
        <rFont val="Calibri"/>
      </rPr>
      <t>dot</t>
    </r>
    <r>
      <rPr>
        <sz val="11"/>
        <color rgb="FF000000"/>
        <rFont val="Calibri"/>
      </rPr>
      <t xml:space="preserve"> files within interactive users' home directories to the user</t>
    </r>
    <r>
      <rPr>
        <sz val="11"/>
        <color rgb="FF000000"/>
        <rFont val="Calibri"/>
      </rPr>
      <t xml:space="preserve">
</t>
    </r>
    <r>
      <rPr>
        <sz val="11"/>
        <color rgb="FF000000"/>
        <rFont val="Calibri"/>
      </rPr>
      <t xml:space="preserve">- change group ownership of </t>
    </r>
    <r>
      <rPr>
        <b/>
        <sz val="11"/>
        <color rgb="FF000000"/>
        <rFont val="Calibri"/>
      </rPr>
      <t>dot</t>
    </r>
    <r>
      <rPr>
        <sz val="11"/>
        <color rgb="FF000000"/>
        <rFont val="Calibri"/>
      </rPr>
      <t xml:space="preserve"> files within interactive users' home directories to the user's primary group</t>
    </r>
    <r>
      <rPr>
        <sz val="11"/>
        <color rgb="FF000000"/>
        <rFont val="Calibri"/>
      </rPr>
      <t xml:space="preserve">
</t>
    </r>
    <r>
      <rPr>
        <sz val="11"/>
        <color rgb="FF000000"/>
        <rFont val="Calibri"/>
      </rPr>
      <t xml:space="preserve">- list </t>
    </r>
    <r>
      <rPr>
        <b/>
        <sz val="11"/>
        <color rgb="FF000000"/>
        <rFont val="Calibri"/>
      </rPr>
      <t>.forward</t>
    </r>
    <r>
      <rPr>
        <sz val="11"/>
        <color rgb="FF000000"/>
        <rFont val="Calibri"/>
      </rPr>
      <t xml:space="preserve"> and </t>
    </r>
    <r>
      <rPr>
        <b/>
        <sz val="11"/>
        <color rgb="FF000000"/>
        <rFont val="Calibri"/>
      </rPr>
      <t>.rhost</t>
    </r>
    <r>
      <rPr>
        <sz val="11"/>
        <color rgb="FF000000"/>
        <rFont val="Calibri"/>
      </rPr>
      <t xml:space="preserve"> files to be investigated and manually deleted</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 -n "$l_epu" &amp;&amp; -n "$l_eph" ]] &amp;&amp;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l_maxsize="1000" # Maximum number of local interactive users before warning (Default 1,000)</t>
    </r>
    <r>
      <rPr>
        <sz val="11"/>
        <color rgb="FF006096"/>
        <rFont val="Roboto Condensed"/>
      </rPr>
      <t xml:space="preserve">
</t>
    </r>
    <r>
      <rPr>
        <sz val="11"/>
        <color rgb="FF006096"/>
        <rFont val="Roboto Condensed"/>
      </rPr>
      <t xml:space="preserve">   [ "$l_asize " -gt "$l_maxsize" ] &amp;&amp; echo -e "\n  ** INFO **\n  - \"$l_asize\" Local interactive users found on the system\n  - This may be a long running check\n"</t>
    </r>
    <r>
      <rPr>
        <sz val="11"/>
        <color rgb="FF006096"/>
        <rFont val="Roboto Condensed"/>
      </rPr>
      <t xml:space="preserve">
</t>
    </r>
    <r>
      <rPr>
        <sz val="11"/>
        <color rgb="FF006096"/>
        <rFont val="Roboto Condensed"/>
      </rPr>
      <t xml:space="preserve">   file_access_fix()</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l_facout2=""</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echo -e "  - File: \"$l_hdfile\" is mode: \"$l_mode\" and should be mode: \"$l_max\" or more restrictive\n   - Changing to mode \"$l_max\""</t>
    </r>
    <r>
      <rPr>
        <sz val="11"/>
        <color rgb="FF006096"/>
        <rFont val="Roboto Condensed"/>
      </rPr>
      <t xml:space="preserve">
</t>
    </r>
    <r>
      <rPr>
        <sz val="11"/>
        <color rgb="FF006096"/>
        <rFont val="Roboto Condensed"/>
      </rPr>
      <t xml:space="preserve">         chmod "$l_chp"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echo -e "  - File: \"$l_hdfile\" owned by: \"$l_owner\" and should be owned by \"${l_user//|/ or }\"\n   - Changing ownership to \"$l_user\""</t>
    </r>
    <r>
      <rPr>
        <sz val="11"/>
        <color rgb="FF006096"/>
        <rFont val="Roboto Condensed"/>
      </rPr>
      <t xml:space="preserve">
</t>
    </r>
    <r>
      <rPr>
        <sz val="11"/>
        <color rgb="FF006096"/>
        <rFont val="Roboto Condensed"/>
      </rPr>
      <t xml:space="preserve">         chown "$l_user"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echo -e "  - File: \"$l_hdfile\" group owned by: \"$l_gowner\" and should be group owned by \"${l_group//|/ or }\"\n   - Changing group ownership to \"$l_group\""</t>
    </r>
    <r>
      <rPr>
        <sz val="11"/>
        <color rgb="FF006096"/>
        <rFont val="Roboto Condensed"/>
      </rPr>
      <t xml:space="preserve">
</t>
    </r>
    <r>
      <rPr>
        <sz val="11"/>
        <color rgb="FF006096"/>
        <rFont val="Roboto Condensed"/>
      </rPr>
      <t xml:space="preserve">         chgrp "$l_group" "$l_hdfile"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echo -e "\n - Checking user: \"$l_user\" home directory: \"$l_home\""</t>
    </r>
    <r>
      <rPr>
        <sz val="11"/>
        <color rgb="FF006096"/>
        <rFont val="Roboto Condensed"/>
      </rPr>
      <t xml:space="preserve">
</t>
    </r>
    <r>
      <rPr>
        <sz val="11"/>
        <color rgb="FF006096"/>
        <rFont val="Roboto Condensed"/>
      </rPr>
      <t xml:space="preserve">         l_group="$(id -gn "$l_user" | xargs)"</t>
    </r>
    <r>
      <rPr>
        <sz val="11"/>
        <color rgb="FF006096"/>
        <rFont val="Roboto Condensed"/>
      </rPr>
      <t xml:space="preserve">
</t>
    </r>
    <r>
      <rPr>
        <sz val="11"/>
        <color rgb="FF006096"/>
        <rFont val="Roboto Condensed"/>
      </rPr>
      <t xml:space="preserve">         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echo -e "  - File: \"$l_hdfile\" exists\n   - Please investigate and manually delete \"$l_hdfile\""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t>
    </r>
    <r>
      <rPr>
        <sz val="11"/>
        <color rgb="FF006096"/>
        <rFont val="Roboto Condensed"/>
      </rPr>
      <t xml:space="preserve">
</t>
    </r>
    <r>
      <rPr>
        <sz val="11"/>
        <color rgb="FF006096"/>
        <rFont val="Roboto Condensed"/>
      </rPr>
      <t xml:space="preserve">                     l_chp="u-x,go-rwx"</t>
    </r>
    <r>
      <rPr>
        <sz val="11"/>
        <color rgb="FF006096"/>
        <rFont val="Roboto Condensed"/>
      </rPr>
      <t xml:space="preserve">
</t>
    </r>
    <r>
      <rPr>
        <sz val="11"/>
        <color rgb="FF006096"/>
        <rFont val="Roboto Condensed"/>
      </rPr>
      <t xml:space="preserve">                     file_access_fix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t>
    </r>
    <r>
      <rPr>
        <sz val="11"/>
        <color rgb="FF006096"/>
        <rFont val="Roboto Condensed"/>
      </rPr>
      <t xml:space="preserve">
</t>
    </r>
    <r>
      <rPr>
        <sz val="11"/>
        <color rgb="FF006096"/>
        <rFont val="Roboto Condensed"/>
      </rPr>
      <t xml:space="preserve">                     l_chp="u-x,go-rwx"</t>
    </r>
    <r>
      <rPr>
        <sz val="11"/>
        <color rgb="FF006096"/>
        <rFont val="Roboto Condensed"/>
      </rPr>
      <t xml:space="preserve">
</t>
    </r>
    <r>
      <rPr>
        <sz val="11"/>
        <color rgb="FF006096"/>
        <rFont val="Roboto Condensed"/>
      </rPr>
      <t xml:space="preserve">                     file_access_fix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t>
    </r>
    <r>
      <rPr>
        <sz val="11"/>
        <color rgb="FF006096"/>
        <rFont val="Roboto Condensed"/>
      </rPr>
      <t xml:space="preserve">
</t>
    </r>
    <r>
      <rPr>
        <sz val="11"/>
        <color rgb="FF006096"/>
        <rFont val="Roboto Condensed"/>
      </rPr>
      <t xml:space="preserve">                     l_chp="u-x,go-wx"</t>
    </r>
    <r>
      <rPr>
        <sz val="11"/>
        <color rgb="FF006096"/>
        <rFont val="Roboto Condensed"/>
      </rPr>
      <t xml:space="preserve">
</t>
    </r>
    <r>
      <rPr>
        <sz val="11"/>
        <color rgb="FF006096"/>
        <rFont val="Roboto Condensed"/>
      </rPr>
      <t xml:space="preserve">                     file_access_fix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unset a_uarr # Remove array</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</si>
  <si>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While the system administrator can establish secure permissions for users' "dot" files, the users can easily override these.</t>
    </r>
    <r>
      <rPr>
        <sz val="11"/>
        <color rgb="FF000000"/>
        <rFont val="Calibri"/>
      </rPr>
      <t xml:space="preserve">
</t>
    </r>
    <r>
      <rPr>
        <sz val="11"/>
        <color rgb="FF000000"/>
        <rFont val="Calibri"/>
      </rPr>
      <t xml:space="preserve">- </t>
    </r>
    <r>
      <rPr>
        <b/>
        <sz val="11"/>
        <color rgb="FF000000"/>
        <rFont val="Calibri"/>
      </rPr>
      <t>.forward</t>
    </r>
    <r>
      <rPr>
        <sz val="11"/>
        <color rgb="FF000000"/>
        <rFont val="Calibri"/>
      </rPr>
      <t xml:space="preserve"> file specifies an email address to forward the user's mail to.</t>
    </r>
    <r>
      <rPr>
        <sz val="11"/>
        <color rgb="FF000000"/>
        <rFont val="Calibri"/>
      </rPr>
      <t xml:space="preserve">
</t>
    </r>
    <r>
      <rPr>
        <sz val="11"/>
        <color rgb="FF000000"/>
        <rFont val="Calibri"/>
      </rPr>
      <t xml:space="preserve">- </t>
    </r>
    <r>
      <rPr>
        <b/>
        <sz val="11"/>
        <color rgb="FF000000"/>
        <rFont val="Calibri"/>
      </rPr>
      <t>.rhost</t>
    </r>
    <r>
      <rPr>
        <sz val="11"/>
        <color rgb="FF000000"/>
        <rFont val="Calibri"/>
      </rPr>
      <t xml:space="preserve"> file provides the "remote authentication" database for the rcp, rlogin, and rsh commands and the rcmd() function. These files bypass the standard password-based user authentication mechanism. They specify remote hosts and users that are considered trusted (i.e. are allowed to access the local system without supplying a password)</t>
    </r>
    <r>
      <rPr>
        <sz val="11"/>
        <color rgb="FF000000"/>
        <rFont val="Calibri"/>
      </rPr>
      <t xml:space="preserve">
</t>
    </r>
    <r>
      <rPr>
        <sz val="11"/>
        <color rgb="FF000000"/>
        <rFont val="Calibri"/>
      </rPr>
      <t xml:space="preserve">- </t>
    </r>
    <r>
      <rPr>
        <b/>
        <sz val="11"/>
        <color rgb="FF000000"/>
        <rFont val="Calibri"/>
      </rPr>
      <t>.netrc</t>
    </r>
    <r>
      <rPr>
        <sz val="11"/>
        <color rgb="FF000000"/>
        <rFont val="Calibri"/>
      </rPr>
      <t xml:space="preserve"> file contains data for logging into a remote host or passing authentication to an API.</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file keeps track of the user’s commands.</t>
    </r>
  </si>
  <si>
    <r>
      <rPr>
        <sz val="11"/>
        <color rgb="FF000000"/>
        <rFont val="Calibri"/>
      </rPr>
      <t>Run the following script to verify local interactive user dot files:</t>
    </r>
    <r>
      <rPr>
        <sz val="11"/>
        <color rgb="FF000000"/>
        <rFont val="Calibri"/>
      </rPr>
      <t xml:space="preserve">
</t>
    </r>
    <r>
      <rPr>
        <sz val="11"/>
        <color rgb="FF000000"/>
        <rFont val="Calibri"/>
      </rPr>
      <t xml:space="preserve">- Don't include </t>
    </r>
    <r>
      <rPr>
        <b/>
        <sz val="11"/>
        <color rgb="FF000000"/>
        <rFont val="Calibri"/>
      </rPr>
      <t>.forward</t>
    </r>
    <r>
      <rPr>
        <sz val="11"/>
        <color rgb="FF000000"/>
        <rFont val="Calibri"/>
      </rPr>
      <t xml:space="preserve">, </t>
    </r>
    <r>
      <rPr>
        <b/>
        <sz val="11"/>
        <color rgb="FF000000"/>
        <rFont val="Calibri"/>
      </rPr>
      <t>.rhost</t>
    </r>
    <r>
      <rPr>
        <sz val="11"/>
        <color rgb="FF000000"/>
        <rFont val="Calibri"/>
      </rPr>
      <t xml:space="preserve">, or </t>
    </r>
    <r>
      <rPr>
        <b/>
        <sz val="11"/>
        <color rgb="FF000000"/>
        <rFont val="Calibri"/>
      </rPr>
      <t>.netrc</t>
    </r>
    <r>
      <rPr>
        <sz val="11"/>
        <color rgb="FF000000"/>
        <rFont val="Calibri"/>
      </rPr>
      <t xml:space="preserve"> files</t>
    </r>
    <r>
      <rPr>
        <sz val="11"/>
        <color rgb="FF000000"/>
        <rFont val="Calibri"/>
      </rPr>
      <t xml:space="preserve">
</t>
    </r>
    <r>
      <rPr>
        <sz val="11"/>
        <color rgb="FF000000"/>
        <rFont val="Calibri"/>
      </rPr>
      <t>- Are mode 0644 or more restrictive</t>
    </r>
    <r>
      <rPr>
        <sz val="11"/>
        <color rgb="FF000000"/>
        <rFont val="Calibri"/>
      </rPr>
      <t xml:space="preserve">
</t>
    </r>
    <r>
      <rPr>
        <sz val="11"/>
        <color rgb="FF000000"/>
        <rFont val="Calibri"/>
      </rPr>
      <t>- Are owned by the local interactive user</t>
    </r>
    <r>
      <rPr>
        <sz val="11"/>
        <color rgb="FF000000"/>
        <rFont val="Calibri"/>
      </rPr>
      <t xml:space="preserve">
</t>
    </r>
    <r>
      <rPr>
        <sz val="11"/>
        <color rgb="FF000000"/>
        <rFont val="Calibri"/>
      </rPr>
      <t>- Are group owned by the user's primary group</t>
    </r>
    <r>
      <rPr>
        <sz val="11"/>
        <color rgb="FF000000"/>
        <rFont val="Calibri"/>
      </rPr>
      <t xml:space="preserve">
</t>
    </r>
    <r>
      <rPr>
        <sz val="11"/>
        <color rgb="FF000000"/>
        <rFont val="Calibri"/>
      </rPr>
      <t xml:space="preserve">- </t>
    </r>
    <r>
      <rPr>
        <b/>
        <sz val="11"/>
        <color rgb="FF000000"/>
        <rFont val="Calibri"/>
      </rPr>
      <t>.bash_history</t>
    </r>
    <r>
      <rPr>
        <sz val="11"/>
        <color rgb="FF000000"/>
        <rFont val="Calibri"/>
      </rPr>
      <t xml:space="preserve"> is mode 0600 or more restrictive</t>
    </r>
    <r>
      <rPr>
        <sz val="11"/>
        <color rgb="FF000000"/>
        <rFont val="Calibri"/>
      </rPr>
      <t xml:space="preserve">
</t>
    </r>
    <r>
      <rPr>
        <b/>
        <sz val="11"/>
        <color rgb="FF000000"/>
        <rFont val="Calibri"/>
      </rPr>
      <t>Note:</t>
    </r>
    <r>
      <rPr>
        <sz val="11"/>
        <color rgb="FF000000"/>
        <rFont val="Calibri"/>
      </rPr>
      <t xml:space="preserve"> If a </t>
    </r>
    <r>
      <rPr>
        <b/>
        <sz val="11"/>
        <color rgb="FF000000"/>
        <rFont val="Calibri"/>
      </rPr>
      <t>.netrc</t>
    </r>
    <r>
      <rPr>
        <sz val="11"/>
        <color rgb="FF000000"/>
        <rFont val="Calibri"/>
      </rPr>
      <t xml:space="preserve"> file is required, and follows local site policy, it should be mode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#!/usr/bin/env bash</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   l_output="" l_output2="" l_output3=""</t>
    </r>
    <r>
      <rPr>
        <sz val="11"/>
        <color rgb="FF006096"/>
        <rFont val="Roboto Condensed"/>
      </rPr>
      <t xml:space="preserve">
</t>
    </r>
    <r>
      <rPr>
        <sz val="11"/>
        <color rgb="FF006096"/>
        <rFont val="Roboto Condensed"/>
      </rPr>
      <t xml:space="preserve">   l_bf="" l_df="" l_nf="" l_hf=""</t>
    </r>
    <r>
      <rPr>
        <sz val="11"/>
        <color rgb="FF006096"/>
        <rFont val="Roboto Condensed"/>
      </rPr>
      <t xml:space="preserve">
</t>
    </r>
    <r>
      <rPr>
        <sz val="11"/>
        <color rgb="FF006096"/>
        <rFont val="Roboto Condensed"/>
      </rPr>
      <t xml:space="preserve">   l_valid_shells="^($( awk -F\/ '$NF != "nologin" {print}' /etc/shells | sed -rn '/^\//{s,/,\\\\/,g;p}' | paste -s -d '|' - ))$"</t>
    </r>
    <r>
      <rPr>
        <sz val="11"/>
        <color rgb="FF006096"/>
        <rFont val="Roboto Condensed"/>
      </rPr>
      <t xml:space="preserve">
</t>
    </r>
    <r>
      <rPr>
        <sz val="11"/>
        <color rgb="FF006096"/>
        <rFont val="Roboto Condensed"/>
      </rPr>
      <t xml:space="preserve">   unset a_uarr &amp;&amp; a_uarr=() # Clear and initialize array</t>
    </r>
    <r>
      <rPr>
        <sz val="11"/>
        <color rgb="FF006096"/>
        <rFont val="Roboto Condensed"/>
      </rPr>
      <t xml:space="preserve">
</t>
    </r>
    <r>
      <rPr>
        <sz val="11"/>
        <color rgb="FF006096"/>
        <rFont val="Roboto Condensed"/>
      </rPr>
      <t xml:space="preserve">   while read -r l_epu l_eph; do # Populate array with users and user home location</t>
    </r>
    <r>
      <rPr>
        <sz val="11"/>
        <color rgb="FF006096"/>
        <rFont val="Roboto Condensed"/>
      </rPr>
      <t xml:space="preserve">
</t>
    </r>
    <r>
      <rPr>
        <sz val="11"/>
        <color rgb="FF006096"/>
        <rFont val="Roboto Condensed"/>
      </rPr>
      <t xml:space="preserve">      [[ -n "$l_epu" &amp;&amp; -n "$l_eph" ]] &amp;&amp; a_uarr+=("$l_epu $l_eph")</t>
    </r>
    <r>
      <rPr>
        <sz val="11"/>
        <color rgb="FF006096"/>
        <rFont val="Roboto Condensed"/>
      </rPr>
      <t xml:space="preserve">
</t>
    </r>
    <r>
      <rPr>
        <sz val="11"/>
        <color rgb="FF006096"/>
        <rFont val="Roboto Condensed"/>
      </rPr>
      <t xml:space="preserve">   done &lt;&lt;&lt; "$(awk -v pat="$l_valid_shells" -F: '$(NF) ~ pat { print $1 " " $(NF-1) }' /etc/passwd)"</t>
    </r>
    <r>
      <rPr>
        <sz val="11"/>
        <color rgb="FF006096"/>
        <rFont val="Roboto Condensed"/>
      </rPr>
      <t xml:space="preserve">
</t>
    </r>
    <r>
      <rPr>
        <sz val="11"/>
        <color rgb="FF006096"/>
        <rFont val="Roboto Condensed"/>
      </rPr>
      <t xml:space="preserve">   l_asize="${#a_uarr[@]}" # Here if we want to look at number of users before proceeding </t>
    </r>
    <r>
      <rPr>
        <sz val="11"/>
        <color rgb="FF006096"/>
        <rFont val="Roboto Condensed"/>
      </rPr>
      <t xml:space="preserve">
</t>
    </r>
    <r>
      <rPr>
        <sz val="11"/>
        <color rgb="FF006096"/>
        <rFont val="Roboto Condensed"/>
      </rPr>
      <t xml:space="preserve">   l_maxsize="1000" # Maximun number of local interactive users before warning (Default 1,000)</t>
    </r>
    <r>
      <rPr>
        <sz val="11"/>
        <color rgb="FF006096"/>
        <rFont val="Roboto Condensed"/>
      </rPr>
      <t xml:space="preserve">
</t>
    </r>
    <r>
      <rPr>
        <sz val="11"/>
        <color rgb="FF006096"/>
        <rFont val="Roboto Condensed"/>
      </rPr>
      <t xml:space="preserve">   [ "$l_asize " -gt "$l_maxsize" ] &amp;&amp; echo -e "\n  ** INFO **\n  - \"$l_asize\" Local interactive users found on the system\n  - This may be a long running check\n"</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l_facout2=""</t>
    </r>
    <r>
      <rPr>
        <sz val="11"/>
        <color rgb="FF006096"/>
        <rFont val="Roboto Condensed"/>
      </rPr>
      <t xml:space="preserve">
</t>
    </r>
    <r>
      <rPr>
        <sz val="11"/>
        <color rgb="FF006096"/>
        <rFont val="Roboto Condensed"/>
      </rPr>
      <t xml:space="preserve">      l_max="$( printf '%o' $(( 0777 &amp; ~$l_mask)) )"</t>
    </r>
    <r>
      <rPr>
        <sz val="11"/>
        <color rgb="FF006096"/>
        <rFont val="Roboto Condensed"/>
      </rPr>
      <t xml:space="preserve">
</t>
    </r>
    <r>
      <rPr>
        <sz val="11"/>
        <color rgb="FF006096"/>
        <rFont val="Roboto Condensed"/>
      </rPr>
      <t xml:space="preserve">      if [ $(( $l_mode &amp; $l_mask )) -gt 0 ]; then</t>
    </r>
    <r>
      <rPr>
        <sz val="11"/>
        <color rgb="FF006096"/>
        <rFont val="Roboto Condensed"/>
      </rPr>
      <t xml:space="preserve">
</t>
    </r>
    <r>
      <rPr>
        <sz val="11"/>
        <color rgb="FF006096"/>
        <rFont val="Roboto Condensed"/>
      </rPr>
      <t xml:space="preserve">         l_facout2="$l_facout2\n  - File: \"$l_hdfile\" is mode: \"$l_mode\" and should be mode: \"$l_max\" or more restrictive"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"$l_owner" =~ ($l_user) ]]; then</t>
    </r>
    <r>
      <rPr>
        <sz val="11"/>
        <color rgb="FF006096"/>
        <rFont val="Roboto Condensed"/>
      </rPr>
      <t xml:space="preserve">
</t>
    </r>
    <r>
      <rPr>
        <sz val="11"/>
        <color rgb="FF006096"/>
        <rFont val="Roboto Condensed"/>
      </rPr>
      <t xml:space="preserve">         l_facout2="$l_facout2\n  - File: \"$l_hdfile\" owned by: \"$l_owner\" and should be owned by \"${l_user//|/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 "$l_gowner" =~ ($l_group) ]]; then</t>
    </r>
    <r>
      <rPr>
        <sz val="11"/>
        <color rgb="FF006096"/>
        <rFont val="Roboto Condensed"/>
      </rPr>
      <t xml:space="preserve">
</t>
    </r>
    <r>
      <rPr>
        <sz val="11"/>
        <color rgb="FF006096"/>
        <rFont val="Roboto Condensed"/>
      </rPr>
      <t xml:space="preserve">         l_facout2="$l_facout2\n  - File: \"$l_hdfile\" group owned by: \"$l_gowner\" and should be group owned by \"${l_group//|/ or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while read -r l_user l_home; do</t>
    </r>
    <r>
      <rPr>
        <sz val="11"/>
        <color rgb="FF006096"/>
        <rFont val="Roboto Condensed"/>
      </rPr>
      <t xml:space="preserve">
</t>
    </r>
    <r>
      <rPr>
        <sz val="11"/>
        <color rgb="FF006096"/>
        <rFont val="Roboto Condensed"/>
      </rPr>
      <t xml:space="preserve">      l_fe="" l_nout2="" l_nout3="" l_dfout2="" l_hdout2="" l_bhout2=""</t>
    </r>
    <r>
      <rPr>
        <sz val="11"/>
        <color rgb="FF006096"/>
        <rFont val="Roboto Condensed"/>
      </rPr>
      <t xml:space="preserve">
</t>
    </r>
    <r>
      <rPr>
        <sz val="11"/>
        <color rgb="FF006096"/>
        <rFont val="Roboto Condensed"/>
      </rPr>
      <t xml:space="preserve">      if [ -d "$l_home" ]; then</t>
    </r>
    <r>
      <rPr>
        <sz val="11"/>
        <color rgb="FF006096"/>
        <rFont val="Roboto Condensed"/>
      </rPr>
      <t xml:space="preserve">
</t>
    </r>
    <r>
      <rPr>
        <sz val="11"/>
        <color rgb="FF006096"/>
        <rFont val="Roboto Condensed"/>
      </rPr>
      <t xml:space="preserve">         l_group="$(id -gn "$l_user" | xargs)"</t>
    </r>
    <r>
      <rPr>
        <sz val="11"/>
        <color rgb="FF006096"/>
        <rFont val="Roboto Condensed"/>
      </rPr>
      <t xml:space="preserve">
</t>
    </r>
    <r>
      <rPr>
        <sz val="11"/>
        <color rgb="FF006096"/>
        <rFont val="Roboto Condensed"/>
      </rPr>
      <t xml:space="preserve">         l_group="${l_group// /|}"</t>
    </r>
    <r>
      <rPr>
        <sz val="11"/>
        <color rgb="FF006096"/>
        <rFont val="Roboto Condensed"/>
      </rPr>
      <t xml:space="preserve">
</t>
    </r>
    <r>
      <rPr>
        <sz val="11"/>
        <color rgb="FF006096"/>
        <rFont val="Roboto Condensed"/>
      </rPr>
      <t xml:space="preserve">         while IFS= read -r -d $'\0' l_hdfile; do</t>
    </r>
    <r>
      <rPr>
        <sz val="11"/>
        <color rgb="FF006096"/>
        <rFont val="Roboto Condensed"/>
      </rPr>
      <t xml:space="preserve">
</t>
    </r>
    <r>
      <rPr>
        <sz val="11"/>
        <color rgb="FF006096"/>
        <rFont val="Roboto Condensed"/>
      </rPr>
      <t xml:space="preserve">            while read -r l_mode l_owner l_gowner; do</t>
    </r>
    <r>
      <rPr>
        <sz val="11"/>
        <color rgb="FF006096"/>
        <rFont val="Roboto Condensed"/>
      </rPr>
      <t xml:space="preserve">
</t>
    </r>
    <r>
      <rPr>
        <sz val="11"/>
        <color rgb="FF006096"/>
        <rFont val="Roboto Condensed"/>
      </rPr>
      <t xml:space="preserve">               case "$(basename "$l_hdfile")" in</t>
    </r>
    <r>
      <rPr>
        <sz val="11"/>
        <color rgb="FF006096"/>
        <rFont val="Roboto Condensed"/>
      </rPr>
      <t xml:space="preserve">
</t>
    </r>
    <r>
      <rPr>
        <sz val="11"/>
        <color rgb="FF006096"/>
        <rFont val="Roboto Condensed"/>
      </rPr>
      <t xml:space="preserve">                  .forward | .rhost )</t>
    </r>
    <r>
      <rPr>
        <sz val="11"/>
        <color rgb="FF006096"/>
        <rFont val="Roboto Condensed"/>
      </rPr>
      <t xml:space="preserve">
</t>
    </r>
    <r>
      <rPr>
        <sz val="11"/>
        <color rgb="FF006096"/>
        <rFont val="Roboto Condensed"/>
      </rPr>
      <t xml:space="preserve">                     l_fe="Y" &amp;&amp; l_bf="Y"</t>
    </r>
    <r>
      <rPr>
        <sz val="11"/>
        <color rgb="FF006096"/>
        <rFont val="Roboto Condensed"/>
      </rPr>
      <t xml:space="preserve">
</t>
    </r>
    <r>
      <rPr>
        <sz val="11"/>
        <color rgb="FF006096"/>
        <rFont val="Roboto Condensed"/>
      </rPr>
      <t xml:space="preserve">                     l_dfout2="$l_dfout2\n  - File: \"$l_hdfile\" exists" ;;</t>
    </r>
    <r>
      <rPr>
        <sz val="11"/>
        <color rgb="FF006096"/>
        <rFont val="Roboto Condensed"/>
      </rPr>
      <t xml:space="preserve">
</t>
    </r>
    <r>
      <rPr>
        <sz val="11"/>
        <color rgb="FF006096"/>
        <rFont val="Roboto Condensed"/>
      </rPr>
      <t xml:space="preserve">                  .netrc )</t>
    </r>
    <r>
      <rPr>
        <sz val="11"/>
        <color rgb="FF006096"/>
        <rFont val="Roboto Condensed"/>
      </rPr>
      <t xml:space="preserve">
</t>
    </r>
    <r>
      <rPr>
        <sz val="11"/>
        <color rgb="FF006096"/>
        <rFont val="Roboto Condensed"/>
      </rPr>
      <t xml:space="preserve">                     l_mask='0177'</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if [ -n "$l_facout2" ]; then</t>
    </r>
    <r>
      <rPr>
        <sz val="11"/>
        <color rgb="FF006096"/>
        <rFont val="Roboto Condensed"/>
      </rPr>
      <t xml:space="preserve">
</t>
    </r>
    <r>
      <rPr>
        <sz val="11"/>
        <color rgb="FF006096"/>
        <rFont val="Roboto Condensed"/>
      </rPr>
      <t xml:space="preserve">                        l_fe="Y" &amp;&amp; l_nf="Y"</t>
    </r>
    <r>
      <rPr>
        <sz val="11"/>
        <color rgb="FF006096"/>
        <rFont val="Roboto Condensed"/>
      </rPr>
      <t xml:space="preserve">
</t>
    </r>
    <r>
      <rPr>
        <sz val="11"/>
        <color rgb="FF006096"/>
        <rFont val="Roboto Condensed"/>
      </rPr>
      <t xml:space="preserve">                        l_nout2="$l_facout2"</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l_nout3="   - File: \"$l_hdfile\" exists"</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.bash_history )</t>
    </r>
    <r>
      <rPr>
        <sz val="11"/>
        <color rgb="FF006096"/>
        <rFont val="Roboto Condensed"/>
      </rPr>
      <t xml:space="preserve">
</t>
    </r>
    <r>
      <rPr>
        <sz val="11"/>
        <color rgb="FF006096"/>
        <rFont val="Roboto Condensed"/>
      </rPr>
      <t xml:space="preserve">                     l_mask='0177'</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if [ -n "$l_facout2" ]; then</t>
    </r>
    <r>
      <rPr>
        <sz val="11"/>
        <color rgb="FF006096"/>
        <rFont val="Roboto Condensed"/>
      </rPr>
      <t xml:space="preserve">
</t>
    </r>
    <r>
      <rPr>
        <sz val="11"/>
        <color rgb="FF006096"/>
        <rFont val="Roboto Condensed"/>
      </rPr>
      <t xml:space="preserve">                        l_fe="Y" &amp;&amp; l_hf="Y"</t>
    </r>
    <r>
      <rPr>
        <sz val="11"/>
        <color rgb="FF006096"/>
        <rFont val="Roboto Condensed"/>
      </rPr>
      <t xml:space="preserve">
</t>
    </r>
    <r>
      <rPr>
        <sz val="11"/>
        <color rgb="FF006096"/>
        <rFont val="Roboto Condensed"/>
      </rPr>
      <t xml:space="preserve">                        l_bhout2="$l_facout2"</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 )</t>
    </r>
    <r>
      <rPr>
        <sz val="11"/>
        <color rgb="FF006096"/>
        <rFont val="Roboto Condensed"/>
      </rPr>
      <t xml:space="preserve">
</t>
    </r>
    <r>
      <rPr>
        <sz val="11"/>
        <color rgb="FF006096"/>
        <rFont val="Roboto Condensed"/>
      </rPr>
      <t xml:space="preserve">                     l_mask='0133'</t>
    </r>
    <r>
      <rPr>
        <sz val="11"/>
        <color rgb="FF006096"/>
        <rFont val="Roboto Condensed"/>
      </rPr>
      <t xml:space="preserve">
</t>
    </r>
    <r>
      <rPr>
        <sz val="11"/>
        <color rgb="FF006096"/>
        <rFont val="Roboto Condensed"/>
      </rPr>
      <t xml:space="preserve">                     file_access_chk</t>
    </r>
    <r>
      <rPr>
        <sz val="11"/>
        <color rgb="FF006096"/>
        <rFont val="Roboto Condensed"/>
      </rPr>
      <t xml:space="preserve">
</t>
    </r>
    <r>
      <rPr>
        <sz val="11"/>
        <color rgb="FF006096"/>
        <rFont val="Roboto Condensed"/>
      </rPr>
      <t xml:space="preserve">                     if [ -n "$l_facout2" ]; then</t>
    </r>
    <r>
      <rPr>
        <sz val="11"/>
        <color rgb="FF006096"/>
        <rFont val="Roboto Condensed"/>
      </rPr>
      <t xml:space="preserve">
</t>
    </r>
    <r>
      <rPr>
        <sz val="11"/>
        <color rgb="FF006096"/>
        <rFont val="Roboto Condensed"/>
      </rPr>
      <t xml:space="preserve">                        l_fe="Y" &amp;&amp; l_df="Y"</t>
    </r>
    <r>
      <rPr>
        <sz val="11"/>
        <color rgb="FF006096"/>
        <rFont val="Roboto Condensed"/>
      </rPr>
      <t xml:space="preserve">
</t>
    </r>
    <r>
      <rPr>
        <sz val="11"/>
        <color rgb="FF006096"/>
        <rFont val="Roboto Condensed"/>
      </rPr>
      <t xml:space="preserve">                        l_hdout2="$l_facout2"</t>
    </r>
    <r>
      <rPr>
        <sz val="11"/>
        <color rgb="FF006096"/>
        <rFont val="Roboto Condensed"/>
      </rPr>
      <t xml:space="preserve">
</t>
    </r>
    <r>
      <rPr>
        <sz val="11"/>
        <color rgb="FF006096"/>
        <rFont val="Roboto Condensed"/>
      </rPr>
      <t xml:space="preserve">                     fi ;;</t>
    </r>
    <r>
      <rPr>
        <sz val="11"/>
        <color rgb="FF006096"/>
        <rFont val="Roboto Condensed"/>
      </rPr>
      <t xml:space="preserve">
</t>
    </r>
    <r>
      <rPr>
        <sz val="11"/>
        <color rgb="FF006096"/>
        <rFont val="Roboto Condensed"/>
      </rPr>
      <t xml:space="preserve">                  esac</t>
    </r>
    <r>
      <rPr>
        <sz val="11"/>
        <color rgb="FF006096"/>
        <rFont val="Roboto Condensed"/>
      </rPr>
      <t xml:space="preserve">
</t>
    </r>
    <r>
      <rPr>
        <sz val="11"/>
        <color rgb="FF006096"/>
        <rFont val="Roboto Condensed"/>
      </rPr>
      <t xml:space="preserve">            done &lt;&lt;&lt; "$(stat -Lc '%#a %U %G' "$l_hdfile")"</t>
    </r>
    <r>
      <rPr>
        <sz val="11"/>
        <color rgb="FF006096"/>
        <rFont val="Roboto Condensed"/>
      </rPr>
      <t xml:space="preserve">
</t>
    </r>
    <r>
      <rPr>
        <sz val="11"/>
        <color rgb="FF006096"/>
        <rFont val="Roboto Condensed"/>
      </rPr>
      <t xml:space="preserve">         done &lt; &lt;(find "$l_home" -xdev -type f -name '.*' -print0)</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if [ "$l_fe" = "Y" ]; then</t>
    </r>
    <r>
      <rPr>
        <sz val="11"/>
        <color rgb="FF006096"/>
        <rFont val="Roboto Condensed"/>
      </rPr>
      <t xml:space="preserve">
</t>
    </r>
    <r>
      <rPr>
        <sz val="11"/>
        <color rgb="FF006096"/>
        <rFont val="Roboto Condensed"/>
      </rPr>
      <t xml:space="preserve">         l_output2="$l_output2\n - User: \"$l_user\" Home Directory: \"$l_home\""</t>
    </r>
    <r>
      <rPr>
        <sz val="11"/>
        <color rgb="FF006096"/>
        <rFont val="Roboto Condensed"/>
      </rPr>
      <t xml:space="preserve">
</t>
    </r>
    <r>
      <rPr>
        <sz val="11"/>
        <color rgb="FF006096"/>
        <rFont val="Roboto Condensed"/>
      </rPr>
      <t xml:space="preserve">         [ -n "$l_dfout2" ] &amp;&amp; l_output2="$l_output2$l_dfout2"</t>
    </r>
    <r>
      <rPr>
        <sz val="11"/>
        <color rgb="FF006096"/>
        <rFont val="Roboto Condensed"/>
      </rPr>
      <t xml:space="preserve">
</t>
    </r>
    <r>
      <rPr>
        <sz val="11"/>
        <color rgb="FF006096"/>
        <rFont val="Roboto Condensed"/>
      </rPr>
      <t xml:space="preserve">         [ -n "$l_nout2" ] &amp;&amp; l_output2="$l_output2$l_nout2"</t>
    </r>
    <r>
      <rPr>
        <sz val="11"/>
        <color rgb="FF006096"/>
        <rFont val="Roboto Condensed"/>
      </rPr>
      <t xml:space="preserve">
</t>
    </r>
    <r>
      <rPr>
        <sz val="11"/>
        <color rgb="FF006096"/>
        <rFont val="Roboto Condensed"/>
      </rPr>
      <t xml:space="preserve">         [ -n "$l_bhout2" ] &amp;&amp; l_output2="$l_output2$l_bhout2"</t>
    </r>
    <r>
      <rPr>
        <sz val="11"/>
        <color rgb="FF006096"/>
        <rFont val="Roboto Condensed"/>
      </rPr>
      <t xml:space="preserve">
</t>
    </r>
    <r>
      <rPr>
        <sz val="11"/>
        <color rgb="FF006096"/>
        <rFont val="Roboto Condensed"/>
      </rPr>
      <t xml:space="preserve">         [ -n "$l_hdout2" ] &amp;&amp; l_output2="$l_output2$l_hdout2"</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 -n "$l_nout3" ] &amp;&amp; l_output3="$l_output3\n  - User: \"$l_user\" Home Directory: \"$l_home\"\n$l_nout3"</t>
    </r>
    <r>
      <rPr>
        <sz val="11"/>
        <color rgb="FF006096"/>
        <rFont val="Roboto Condensed"/>
      </rPr>
      <t xml:space="preserve">
</t>
    </r>
    <r>
      <rPr>
        <sz val="11"/>
        <color rgb="FF006096"/>
        <rFont val="Roboto Condensed"/>
      </rPr>
      <t xml:space="preserve">   done &lt;&lt;&lt; "$(printf '%s\n' "${a_uarr[@]}")"</t>
    </r>
    <r>
      <rPr>
        <sz val="11"/>
        <color rgb="FF006096"/>
        <rFont val="Roboto Condensed"/>
      </rPr>
      <t xml:space="preserve">
</t>
    </r>
    <r>
      <rPr>
        <sz val="11"/>
        <color rgb="FF006096"/>
        <rFont val="Roboto Condensed"/>
      </rPr>
      <t xml:space="preserve">   unset a_uarr # Remove array</t>
    </r>
    <r>
      <rPr>
        <sz val="11"/>
        <color rgb="FF006096"/>
        <rFont val="Roboto Condensed"/>
      </rPr>
      <t xml:space="preserve">
</t>
    </r>
    <r>
      <rPr>
        <sz val="11"/>
        <color rgb="FF006096"/>
        <rFont val="Roboto Condensed"/>
      </rPr>
      <t xml:space="preserve">   [ -n "$l_output3" ] &amp;&amp; l_output3=" - ** Warning **\n - \".netrc\" files should be removed unless deemed necessary\n   and in accordance with local site policy:$l_output3"</t>
    </r>
    <r>
      <rPr>
        <sz val="11"/>
        <color rgb="FF006096"/>
        <rFont val="Roboto Condensed"/>
      </rPr>
      <t xml:space="preserve">
</t>
    </r>
    <r>
      <rPr>
        <sz val="11"/>
        <color rgb="FF006096"/>
        <rFont val="Roboto Condensed"/>
      </rPr>
      <t xml:space="preserve">   [ -z "$l_bf" ] &amp;&amp; l_output="$l_output\n   - \".forward\" or \".rhost\" files"</t>
    </r>
    <r>
      <rPr>
        <sz val="11"/>
        <color rgb="FF006096"/>
        <rFont val="Roboto Condensed"/>
      </rPr>
      <t xml:space="preserve">
</t>
    </r>
    <r>
      <rPr>
        <sz val="11"/>
        <color rgb="FF006096"/>
        <rFont val="Roboto Condensed"/>
      </rPr>
      <t xml:space="preserve">   [ -z "$l_nf" ] &amp;&amp; l_output="$l_output\n   - \".netrc\" files with incorrect access configured"</t>
    </r>
    <r>
      <rPr>
        <sz val="11"/>
        <color rgb="FF006096"/>
        <rFont val="Roboto Condensed"/>
      </rPr>
      <t xml:space="preserve">
</t>
    </r>
    <r>
      <rPr>
        <sz val="11"/>
        <color rgb="FF006096"/>
        <rFont val="Roboto Condensed"/>
      </rPr>
      <t xml:space="preserve">   [ -z "$l_hf" ] &amp;&amp; l_output="$l_output\n   - \".bash_history\" files with incorrect access configured"</t>
    </r>
    <r>
      <rPr>
        <sz val="11"/>
        <color rgb="FF006096"/>
        <rFont val="Roboto Condensed"/>
      </rPr>
      <t xml:space="preserve">
</t>
    </r>
    <r>
      <rPr>
        <sz val="11"/>
        <color rgb="FF006096"/>
        <rFont val="Roboto Condensed"/>
      </rPr>
      <t xml:space="preserve">   [ -z "$l_df" ] &amp;&amp; l_output="$l_output\n   - \"dot\" files with incorrect access configured"</t>
    </r>
    <r>
      <rPr>
        <sz val="11"/>
        <color rgb="FF006096"/>
        <rFont val="Roboto Condensed"/>
      </rPr>
      <t xml:space="preserve">
</t>
    </r>
    <r>
      <rPr>
        <sz val="11"/>
        <color rgb="FF006096"/>
        <rFont val="Roboto Condensed"/>
      </rPr>
      <t xml:space="preserve">   [ -n "$l_output" ] &amp;&amp; l_output="  - No local interactive users home directories contain:$l_output"</t>
    </r>
    <r>
      <rPr>
        <sz val="11"/>
        <color rgb="FF006096"/>
        <rFont val="Roboto Condensed"/>
      </rPr>
      <t xml:space="preserve">
</t>
    </r>
    <r>
      <rPr>
        <sz val="11"/>
        <color rgb="FF006096"/>
        <rFont val="Roboto Condensed"/>
      </rPr>
      <t xml:space="preserve">   if [ -z "$l_output2" ]; then # If l_output2 is empty, we pass</t>
    </r>
    <r>
      <rPr>
        <sz val="11"/>
        <color rgb="FF006096"/>
        <rFont val="Roboto Condensed"/>
      </rPr>
      <t xml:space="preserve">
</t>
    </r>
    <r>
      <rPr>
        <sz val="11"/>
        <color rgb="FF006096"/>
        <rFont val="Roboto Condensed"/>
      </rPr>
      <t xml:space="preserve">      echo -e "\n- Audit Result:\n  ** PASS **\n - * Correctly configured * :\n$l_output\n"</t>
    </r>
    <r>
      <rPr>
        <sz val="11"/>
        <color rgb="FF006096"/>
        <rFont val="Roboto Condensed"/>
      </rPr>
      <t xml:space="preserve">
</t>
    </r>
    <r>
      <rPr>
        <sz val="11"/>
        <color rgb="FF006096"/>
        <rFont val="Roboto Condensed"/>
      </rPr>
      <t xml:space="preserve">      echo -e "$l_output3\n"</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-e "\n- Audit Result:\n  ** FAIL **\n - * Reasons for audit failure * :\n$l_output2\n"</t>
    </r>
    <r>
      <rPr>
        <sz val="11"/>
        <color rgb="FF006096"/>
        <rFont val="Roboto Condensed"/>
      </rPr>
      <t xml:space="preserve">
</t>
    </r>
    <r>
      <rPr>
        <sz val="11"/>
        <color rgb="FF006096"/>
        <rFont val="Roboto Condensed"/>
      </rPr>
      <t xml:space="preserve">      echo -e "$l_output3\n"</t>
    </r>
    <r>
      <rPr>
        <sz val="11"/>
        <color rgb="FF006096"/>
        <rFont val="Roboto Condensed"/>
      </rPr>
      <t xml:space="preserve">
</t>
    </r>
    <r>
      <rPr>
        <sz val="11"/>
        <color rgb="FF006096"/>
        <rFont val="Roboto Condensed"/>
      </rPr>
      <t xml:space="preserve">      [ -n "$l_output" ] &amp;&amp; echo -e "- * Correctly configured * :\n$l_output\n"</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</si>
  <si>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</si>
  <si>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</si>
  <si>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</si>
  <si>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</si>
  <si>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</si>
  <si>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</si>
  <si>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</si>
  <si>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</si>
  <si>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</si>
  <si>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</si>
  <si>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</si>
  <si>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</si>
  <si>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</si>
  <si>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</si>
  <si>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</si>
  <si>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</si>
  <si>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</si>
  <si>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</si>
  <si>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</si>
  <si>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</si>
  <si>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</si>
  <si>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</si>
  <si>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</si>
  <si>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</si>
  <si>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</si>
  <si>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</si>
  <si>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</si>
  <si>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</si>
  <si>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</si>
  <si>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Debian Linux 11 Branch Benchmark (Server)</t>
  </si>
  <si>
    <t>Developed By:</t>
  </si>
  <si>
    <t>Center for Internet Security (CIS)</t>
  </si>
  <si>
    <t>Release Information:</t>
  </si>
  <si>
    <r>
      <rPr>
        <b/>
        <sz val="11"/>
        <color rgb="FF000000"/>
        <rFont val="Calibri"/>
      </rPr>
      <t>Version:</t>
    </r>
    <r>
      <rPr>
        <sz val="11"/>
        <color rgb="FF000000"/>
        <rFont val="Calibri"/>
      </rPr>
      <t xml:space="preserve"> v2.0.0     </t>
    </r>
    <r>
      <rPr>
        <b/>
        <sz val="11"/>
        <color rgb="FF000000"/>
        <rFont val="Calibri"/>
      </rPr>
      <t>Date:</t>
    </r>
    <r>
      <rPr>
        <sz val="11"/>
        <color rgb="FF000000"/>
        <rFont val="Calibri"/>
      </rPr>
      <t xml:space="preserve"> 01 August 2024     </t>
    </r>
    <r>
      <rPr>
        <b/>
        <sz val="11"/>
        <color rgb="FF000000"/>
        <rFont val="Calibri"/>
      </rPr>
      <t>Recommendation Count:</t>
    </r>
    <r>
      <rPr>
        <sz val="11"/>
        <color rgb="FF000000"/>
        <rFont val="Calibri"/>
      </rPr>
      <t xml:space="preserve"> 300</t>
    </r>
  </si>
  <si>
    <t>Development Url:</t>
  </si>
  <si>
    <t>https://workbench.cisecurity.org/benchmarks/16734</t>
  </si>
  <si>
    <t>Download Url:</t>
  </si>
  <si>
    <t>https://downloads.cisecurity.org/#/</t>
  </si>
  <si>
    <t>Guide Overview:</t>
  </si>
  <si>
    <r>
      <rPr>
        <sz val="11"/>
        <color rgb="FF000000"/>
        <rFont val="Calibri"/>
      </rPr>
      <t xml:space="preserve">This benchmark provides prescriptive guidance for establishing a secure configuration posture for </t>
    </r>
    <r>
      <rPr>
        <b/>
        <sz val="11"/>
        <color rgb="FF000000"/>
        <rFont val="Calibri"/>
      </rPr>
      <t>Debian 11 derived</t>
    </r>
    <r>
      <rPr>
        <sz val="11"/>
        <color rgb="FF000000"/>
        <rFont val="Calibri"/>
      </rPr>
      <t xml:space="preserve"> Linux distribution systems running on x86_64 platforms.</t>
    </r>
    <r>
      <rPr>
        <sz val="11"/>
        <color rgb="FF000000"/>
        <rFont val="Calibri"/>
      </rPr>
      <t xml:space="preserve">
</t>
    </r>
    <r>
      <rPr>
        <sz val="11"/>
        <color rgb="FF000000"/>
        <rFont val="Calibri"/>
      </rPr>
      <t xml:space="preserve">This guide was developed and tested against </t>
    </r>
    <r>
      <rPr>
        <b/>
        <sz val="11"/>
        <color rgb="FF000000"/>
        <rFont val="Calibri"/>
      </rPr>
      <t>{Distribution 11.9}</t>
    </r>
    <r>
      <rPr>
        <sz val="11"/>
        <color rgb="FF000000"/>
        <rFont val="Calibri"/>
      </rPr>
      <t xml:space="preserve">
</t>
    </r>
    <r>
      <rPr>
        <sz val="11"/>
        <color rgb="FF000000"/>
        <rFont val="Calibri"/>
      </rPr>
      <t xml:space="preserve">The guidance within broadly assumes that operations are being performed as the </t>
    </r>
    <r>
      <rPr>
        <sz val="11"/>
        <color rgb="FFFF0000"/>
        <rFont val="Calibri"/>
      </rPr>
      <t>root</t>
    </r>
    <r>
      <rPr>
        <sz val="11"/>
        <color rgb="FF000000"/>
        <rFont val="Calibri"/>
      </rPr>
      <t xml:space="preserve"> user, and executed under the default Bash version for the applicable distribution. Operations performed using </t>
    </r>
    <r>
      <rPr>
        <sz val="11"/>
        <color rgb="FFFF0000"/>
        <rFont val="Calibri"/>
      </rPr>
      <t>sudo</t>
    </r>
    <r>
      <rPr>
        <sz val="11"/>
        <color rgb="FF000000"/>
        <rFont val="Calibri"/>
      </rPr>
      <t xml:space="preserve"> instead of the </t>
    </r>
    <r>
      <rPr>
        <sz val="11"/>
        <color rgb="FFFF0000"/>
        <rFont val="Calibri"/>
      </rPr>
      <t>root</t>
    </r>
    <r>
      <rPr>
        <sz val="11"/>
        <color rgb="FF000000"/>
        <rFont val="Calibri"/>
      </rPr>
      <t xml:space="preserve"> user, or executed under another shell, may produce unexpected results, or fail to make the intended changes to the system. Non-root users may not be able to access certain areas of the system, especially after remediation has been performed. It is advisable to verify </t>
    </r>
    <r>
      <rPr>
        <sz val="11"/>
        <color rgb="FFFF0000"/>
        <rFont val="Calibri"/>
      </rPr>
      <t>root</t>
    </r>
    <r>
      <rPr>
        <sz val="11"/>
        <color rgb="FF000000"/>
        <rFont val="Calibri"/>
      </rPr>
      <t xml:space="preserve"> users path integrity and the integrity of any programs being run prior to execution of commands and scripts included in this benchmark.</t>
    </r>
    <r>
      <rPr>
        <sz val="11"/>
        <color rgb="FF000000"/>
        <rFont val="Calibri"/>
      </rPr>
      <t xml:space="preserve">
</t>
    </r>
    <r>
      <rPr>
        <sz val="11"/>
        <color rgb="FF000000"/>
        <rFont val="Calibri"/>
      </rPr>
      <t xml:space="preserve">The default prompt for the </t>
    </r>
    <r>
      <rPr>
        <sz val="11"/>
        <color rgb="FFFF0000"/>
        <rFont val="Calibri"/>
      </rPr>
      <t>root</t>
    </r>
    <r>
      <rPr>
        <sz val="11"/>
        <color rgb="FF000000"/>
        <rFont val="Calibri"/>
      </rPr>
      <t xml:space="preserve"> user is </t>
    </r>
    <r>
      <rPr>
        <sz val="11"/>
        <color rgb="FFFF0000"/>
        <rFont val="Calibri"/>
      </rPr>
      <t>#</t>
    </r>
    <r>
      <rPr>
        <sz val="11"/>
        <color rgb="FF000000"/>
        <rFont val="Calibri"/>
      </rPr>
      <t xml:space="preserve">, and as such all sample commands will have </t>
    </r>
    <r>
      <rPr>
        <sz val="11"/>
        <color rgb="FFFF0000"/>
        <rFont val="Calibri"/>
      </rPr>
      <t>#</t>
    </r>
    <r>
      <rPr>
        <sz val="11"/>
        <color rgb="FF000000"/>
        <rFont val="Calibri"/>
      </rPr>
      <t xml:space="preserve"> as an additional indication that it is to be executed as </t>
    </r>
    <r>
      <rPr>
        <sz val="11"/>
        <color rgb="FFFF0000"/>
        <rFont val="Calibri"/>
      </rPr>
      <t>root</t>
    </r>
    <r>
      <rPr>
        <sz val="11"/>
        <color rgb="FF000000"/>
        <rFont val="Calibri"/>
      </rPr>
      <t>.</t>
    </r>
  </si>
  <si>
    <t>Intended Audience:</t>
  </si>
  <si>
    <r>
      <rPr>
        <sz val="11"/>
        <color rgb="FF000000"/>
        <rFont val="Calibri"/>
      </rPr>
      <t xml:space="preserve">This benchmark is intended for system and application administrators, security specialists, auditors, help desk, and platform deployment personnel who plan to develop, deploy, assess, or secure solutions that incorporate </t>
    </r>
    <r>
      <rPr>
        <b/>
        <sz val="11"/>
        <color rgb="FF000000"/>
        <rFont val="Calibri"/>
      </rPr>
      <t>Debian 11</t>
    </r>
    <r>
      <rPr>
        <sz val="11"/>
        <color rgb="FF000000"/>
        <rFont val="Calibri"/>
      </rPr>
      <t xml:space="preserve"> Linux distributions on x86_64 platforms.</t>
    </r>
  </si>
  <si>
    <t>Profiles:</t>
  </si>
  <si>
    <r>
      <rPr>
        <b/>
        <sz val="11"/>
        <color rgb="FF240458"/>
        <rFont val="Calibri"/>
      </rPr>
      <t>Level 1 - Server</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</si>
  <si>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servers.</t>
    </r>
  </si>
  <si>
    <r>
      <rPr>
        <b/>
        <sz val="11"/>
        <color rgb="FF240458"/>
        <rFont val="Calibri"/>
      </rPr>
      <t>Level 2 - Server</t>
    </r>
  </si>
  <si>
    <r>
      <rPr>
        <sz val="11"/>
        <color rgb="FF000000"/>
        <rFont val="Calibri"/>
      </rPr>
      <t>This profile extends the "Level 1 - Server"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servers.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</si>
  <si>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</si>
  <si>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</si>
  <si>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</si>
  <si>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</si>
  <si>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</si>
  <si>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</si>
  <si>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</si>
  <si>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</si>
  <si>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</si>
  <si>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</si>
  <si>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</si>
  <si>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</si>
  <si>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</si>
  <si>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</si>
  <si>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</si>
  <si>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</si>
  <si>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</si>
  <si>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</si>
  <si>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</si>
  <si>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</si>
  <si>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</si>
  <si>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</si>
  <si>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</si>
  <si>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</si>
  <si>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</si>
  <si>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</si>
  <si>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</si>
  <si>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</si>
  <si>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</si>
  <si>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</si>
  <si>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</si>
  <si>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</si>
  <si>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</si>
  <si>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</si>
  <si>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</si>
  <si>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</si>
  <si>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</si>
  <si>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</si>
  <si>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</si>
  <si>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</si>
  <si>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</si>
  <si>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</si>
  <si>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Debian Linux 11 Branch Benchmark (Server) v2.0.0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</si>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</sst>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5"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336-4FD5-B830-238E678CDA0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336-4FD5-B830-238E678CDA0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300</c:v>
                </c:pt>
              </c:numCache>
            </c:numRef>
          </c:val>
          <c:extLst>
            <c:ext xmlns:c16="http://schemas.microsoft.com/office/drawing/2014/chart" uri="{C3380CC4-5D6E-409C-BE32-E72D297353CC}">
              <c16:uniqueId val="{00000002-A336-4FD5-B830-238E678CDA0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D13F-48A5-9BF2-0C380AD4397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D13F-48A5-9BF2-0C380AD4397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242</c:v>
                </c:pt>
                <c:pt idx="1">
                  <c:v>58</c:v>
                </c:pt>
              </c:numCache>
            </c:numRef>
          </c:val>
          <c:extLst>
            <c:ext xmlns:c16="http://schemas.microsoft.com/office/drawing/2014/chart" uri="{C3380CC4-5D6E-409C-BE32-E72D297353CC}">
              <c16:uniqueId val="{00000002-D13F-48A5-9BF2-0C380AD4397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5970-4033-AE7C-092DCED11B0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5970-4033-AE7C-092DCED11B0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300</c:v>
                </c:pt>
              </c:numCache>
            </c:numRef>
          </c:val>
          <c:extLst>
            <c:ext xmlns:c16="http://schemas.microsoft.com/office/drawing/2014/chart" uri="{C3380CC4-5D6E-409C-BE32-E72D297353CC}">
              <c16:uniqueId val="{00000002-5970-4033-AE7C-092DCED11B0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A061-461C-8BEC-0D11C0C65AE2}"/>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A061-461C-8BEC-0D11C0C65AE2}"/>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281</c:v>
                </c:pt>
                <c:pt idx="1">
                  <c:v>19</c:v>
                </c:pt>
              </c:numCache>
            </c:numRef>
          </c:val>
          <c:extLst>
            <c:ext xmlns:c16="http://schemas.microsoft.com/office/drawing/2014/chart" uri="{C3380CC4-5D6E-409C-BE32-E72D297353CC}">
              <c16:uniqueId val="{00000002-A061-461C-8BEC-0D11C0C65AE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5EE-4C34-8F37-25B4346A47E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5EE-4C34-8F37-25B4346A47E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300</c:v>
                </c:pt>
              </c:numCache>
            </c:numRef>
          </c:val>
          <c:extLst>
            <c:ext xmlns:c16="http://schemas.microsoft.com/office/drawing/2014/chart" uri="{C3380CC4-5D6E-409C-BE32-E72D297353CC}">
              <c16:uniqueId val="{00000002-55EE-4C34-8F37-25B4346A47E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C4C-471C-AECE-D4476F21893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C4C-471C-AECE-D4476F21893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300</c:v>
                </c:pt>
              </c:numCache>
            </c:numRef>
          </c:val>
          <c:extLst>
            <c:ext xmlns:c16="http://schemas.microsoft.com/office/drawing/2014/chart" uri="{C3380CC4-5D6E-409C-BE32-E72D297353CC}">
              <c16:uniqueId val="{00000002-5C4C-471C-AECE-D4476F21893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D13-4110-8DFC-D7967CCC8128}"/>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D13-4110-8DFC-D7967CCC8128}"/>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D13-4110-8DFC-D7967CCC8128}"/>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D13-4110-8DFC-D7967CCC812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15C-40A6-BA2E-FCC33E2214D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g32k0x">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ngh3bb">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d1gjff">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tt2eg2">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d4ajc1">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ox15es">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zpvalw">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um0pgw">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301">
  <autoFilter ref="A1:Q301"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6734"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1672</v>
      </c>
    </row>
    <row r="3" spans="2:3" ht="15" customHeight="1" x14ac:dyDescent="0.35"/>
    <row r="4" spans="2:3" ht="58" x14ac:dyDescent="0.35">
      <c r="B4" s="20" t="s">
        <v>1673</v>
      </c>
      <c r="C4" s="21" t="s">
        <v>1674</v>
      </c>
    </row>
    <row r="5" spans="2:3" x14ac:dyDescent="0.35">
      <c r="C5" s="21" t="s">
        <v>1675</v>
      </c>
    </row>
    <row r="6" spans="2:3" x14ac:dyDescent="0.35">
      <c r="C6" s="18" t="s">
        <v>1676</v>
      </c>
    </row>
    <row r="7" spans="2:3" ht="10" customHeight="1" x14ac:dyDescent="0.35"/>
    <row r="8" spans="2:3" ht="232" x14ac:dyDescent="0.35">
      <c r="B8" s="22" t="s">
        <v>1677</v>
      </c>
      <c r="C8" s="21" t="s">
        <v>1678</v>
      </c>
    </row>
    <row r="9" spans="2:3" ht="10" customHeight="1" x14ac:dyDescent="0.35"/>
    <row r="10" spans="2:3" ht="35" customHeight="1" x14ac:dyDescent="0.35">
      <c r="B10" s="22" t="s">
        <v>1679</v>
      </c>
      <c r="C10" s="21" t="s">
        <v>1680</v>
      </c>
    </row>
    <row r="11" spans="2:3" ht="75" customHeight="1" x14ac:dyDescent="0.35">
      <c r="B11" s="18" t="s">
        <v>25</v>
      </c>
      <c r="C11" s="21" t="s">
        <v>1681</v>
      </c>
    </row>
    <row r="12" spans="2:3" ht="47" customHeight="1" x14ac:dyDescent="0.35">
      <c r="B12" s="18" t="s">
        <v>25</v>
      </c>
      <c r="C12" s="21" t="s">
        <v>1682</v>
      </c>
    </row>
    <row r="13" spans="2:3" ht="35" customHeight="1" x14ac:dyDescent="0.35">
      <c r="B13" s="18" t="s">
        <v>25</v>
      </c>
      <c r="C13" s="21" t="s">
        <v>1683</v>
      </c>
    </row>
    <row r="14" spans="2:3" ht="32" customHeight="1" x14ac:dyDescent="0.35">
      <c r="B14" s="18" t="s">
        <v>25</v>
      </c>
      <c r="C14" s="21" t="s">
        <v>1684</v>
      </c>
    </row>
    <row r="15" spans="2:3" ht="30" customHeight="1" x14ac:dyDescent="0.35">
      <c r="B15" s="18" t="s">
        <v>25</v>
      </c>
      <c r="C15" s="21" t="s">
        <v>1685</v>
      </c>
    </row>
    <row r="16" spans="2:3" ht="10" customHeight="1" x14ac:dyDescent="0.35"/>
    <row r="17" spans="1:3" ht="145" customHeight="1" x14ac:dyDescent="0.35">
      <c r="B17" s="22" t="s">
        <v>1686</v>
      </c>
      <c r="C17" s="21" t="s">
        <v>1687</v>
      </c>
    </row>
    <row r="18" spans="1:3" ht="10" customHeight="1" x14ac:dyDescent="0.35"/>
    <row r="19" spans="1:3" ht="3" customHeight="1" x14ac:dyDescent="0.35">
      <c r="B19" s="23"/>
      <c r="C19" s="23"/>
    </row>
    <row r="20" spans="1:3" ht="12" customHeight="1" x14ac:dyDescent="0.35"/>
    <row r="21" spans="1:3" ht="35" customHeight="1" x14ac:dyDescent="0.35">
      <c r="A21" s="25"/>
      <c r="B21" s="26" t="s">
        <v>1688</v>
      </c>
      <c r="C21" s="27" t="s">
        <v>1689</v>
      </c>
    </row>
    <row r="22" spans="1:3" ht="18" customHeight="1" x14ac:dyDescent="0.35">
      <c r="A22" s="25"/>
      <c r="B22" s="25" t="s">
        <v>25</v>
      </c>
      <c r="C22" s="27" t="s">
        <v>1690</v>
      </c>
    </row>
    <row r="23" spans="1:3" ht="18" customHeight="1" x14ac:dyDescent="0.35">
      <c r="A23" s="25"/>
      <c r="B23" s="25" t="s">
        <v>25</v>
      </c>
      <c r="C23" s="27" t="s">
        <v>1691</v>
      </c>
    </row>
    <row r="24" spans="1:3" ht="18" customHeight="1" x14ac:dyDescent="0.35">
      <c r="A24" s="25"/>
      <c r="B24" s="25" t="s">
        <v>25</v>
      </c>
      <c r="C24" s="27" t="s">
        <v>1692</v>
      </c>
    </row>
    <row r="25" spans="1:3" ht="18" customHeight="1" x14ac:dyDescent="0.35">
      <c r="A25" s="25"/>
      <c r="B25" s="25" t="s">
        <v>25</v>
      </c>
      <c r="C25" s="27" t="s">
        <v>1693</v>
      </c>
    </row>
    <row r="26" spans="1:3" ht="18" customHeight="1" x14ac:dyDescent="0.35">
      <c r="A26" s="25"/>
      <c r="B26" s="25" t="s">
        <v>25</v>
      </c>
      <c r="C26" s="27" t="s">
        <v>1694</v>
      </c>
    </row>
    <row r="27" spans="1:3" ht="18" customHeight="1" x14ac:dyDescent="0.35">
      <c r="A27" s="25"/>
      <c r="B27" s="25" t="s">
        <v>25</v>
      </c>
      <c r="C27" s="27" t="s">
        <v>1695</v>
      </c>
    </row>
    <row r="28" spans="1:3" ht="18" customHeight="1" x14ac:dyDescent="0.35">
      <c r="A28" s="25"/>
      <c r="B28" s="25" t="s">
        <v>25</v>
      </c>
      <c r="C28" s="27" t="s">
        <v>1696</v>
      </c>
    </row>
    <row r="29" spans="1:3" ht="18" customHeight="1" x14ac:dyDescent="0.35">
      <c r="A29" s="25"/>
      <c r="B29" s="25" t="s">
        <v>25</v>
      </c>
      <c r="C29" s="27" t="s">
        <v>1697</v>
      </c>
    </row>
    <row r="30" spans="1:3" ht="44" customHeight="1" x14ac:dyDescent="0.35">
      <c r="A30" s="25"/>
      <c r="B30" s="25" t="s">
        <v>25</v>
      </c>
      <c r="C30" s="28" t="s">
        <v>1698</v>
      </c>
    </row>
    <row r="31" spans="1:3" ht="10" customHeight="1" x14ac:dyDescent="0.35"/>
    <row r="32" spans="1:3" ht="3" customHeight="1" x14ac:dyDescent="0.35">
      <c r="B32" s="23"/>
      <c r="C32" s="23"/>
    </row>
    <row r="33" spans="2:3" ht="12" customHeight="1" x14ac:dyDescent="0.35"/>
    <row r="34" spans="2:3" ht="24" customHeight="1" x14ac:dyDescent="0.35">
      <c r="B34" s="29" t="s">
        <v>1699</v>
      </c>
      <c r="C34" s="30" t="s">
        <v>1700</v>
      </c>
    </row>
    <row r="35" spans="2:3" ht="18.5" x14ac:dyDescent="0.35">
      <c r="B35" s="29" t="s">
        <v>1701</v>
      </c>
      <c r="C35" s="31" t="s">
        <v>1702</v>
      </c>
    </row>
    <row r="36" spans="2:3" ht="27" customHeight="1" x14ac:dyDescent="0.35">
      <c r="B36" s="32" t="s">
        <v>1703</v>
      </c>
      <c r="C36" s="24" t="s">
        <v>1704</v>
      </c>
    </row>
    <row r="37" spans="2:3" x14ac:dyDescent="0.35">
      <c r="B37" s="29" t="s">
        <v>1705</v>
      </c>
      <c r="C37" s="33" t="s">
        <v>1706</v>
      </c>
    </row>
    <row r="38" spans="2:3" x14ac:dyDescent="0.35">
      <c r="B38" s="29" t="s">
        <v>1707</v>
      </c>
      <c r="C38" s="33" t="s">
        <v>1708</v>
      </c>
    </row>
    <row r="39" spans="2:3" ht="10" customHeight="1" x14ac:dyDescent="0.35"/>
    <row r="40" spans="2:3" ht="217.5" x14ac:dyDescent="0.35">
      <c r="B40" s="29" t="s">
        <v>1709</v>
      </c>
      <c r="C40" s="34" t="s">
        <v>1710</v>
      </c>
    </row>
    <row r="42" spans="2:3" ht="43.5" x14ac:dyDescent="0.35">
      <c r="B42" s="29" t="s">
        <v>1711</v>
      </c>
      <c r="C42" s="21" t="s">
        <v>1712</v>
      </c>
    </row>
    <row r="43" spans="2:3" ht="10" customHeight="1" x14ac:dyDescent="0.35"/>
    <row r="44" spans="2:3" x14ac:dyDescent="0.35">
      <c r="B44" s="29" t="s">
        <v>1713</v>
      </c>
      <c r="C44" s="35" t="s">
        <v>1714</v>
      </c>
    </row>
    <row r="45" spans="2:3" ht="101.5" x14ac:dyDescent="0.35">
      <c r="C45" s="21" t="s">
        <v>1715</v>
      </c>
    </row>
    <row r="47" spans="2:3" x14ac:dyDescent="0.35">
      <c r="C47" s="35" t="s">
        <v>1716</v>
      </c>
    </row>
    <row r="48" spans="2:3" ht="116" x14ac:dyDescent="0.35">
      <c r="C48" s="21" t="s">
        <v>1717</v>
      </c>
    </row>
    <row r="49" spans="2:3" ht="10" customHeight="1" x14ac:dyDescent="0.35"/>
    <row r="50" spans="2:3" ht="3" customHeight="1" x14ac:dyDescent="0.35">
      <c r="B50" s="23"/>
      <c r="C50" s="23"/>
    </row>
    <row r="51" spans="2:3" ht="12" customHeight="1" x14ac:dyDescent="0.35"/>
    <row r="52" spans="2:3" ht="130.5" x14ac:dyDescent="0.35">
      <c r="B52" s="20" t="s">
        <v>1718</v>
      </c>
      <c r="C52" s="21" t="s">
        <v>1719</v>
      </c>
    </row>
    <row r="53" spans="2:3" ht="6" customHeight="1" x14ac:dyDescent="0.35"/>
    <row r="54" spans="2:3" ht="217.5" x14ac:dyDescent="0.35">
      <c r="C54" s="21" t="s">
        <v>1720</v>
      </c>
    </row>
    <row r="55" spans="2:3" ht="6" customHeight="1" x14ac:dyDescent="0.35"/>
    <row r="56" spans="2:3" ht="43.5" x14ac:dyDescent="0.35">
      <c r="C56" s="21" t="s">
        <v>1721</v>
      </c>
    </row>
    <row r="57" spans="2:3" ht="10" customHeight="1" x14ac:dyDescent="0.35"/>
    <row r="58" spans="2:3" ht="3" customHeight="1" x14ac:dyDescent="0.35">
      <c r="B58" s="23"/>
      <c r="C58" s="23"/>
    </row>
    <row r="59" spans="2:3" ht="12" customHeight="1" x14ac:dyDescent="0.35"/>
    <row r="60" spans="2:3" ht="145" x14ac:dyDescent="0.35">
      <c r="B60" s="20" t="s">
        <v>1722</v>
      </c>
      <c r="C60" s="21" t="s">
        <v>1723</v>
      </c>
    </row>
    <row r="61" spans="2:3" ht="6" customHeight="1" x14ac:dyDescent="0.35"/>
    <row r="62" spans="2:3" ht="203" x14ac:dyDescent="0.35">
      <c r="C62" s="21" t="s">
        <v>1724</v>
      </c>
    </row>
    <row r="63" spans="2:3" ht="6" customHeight="1" x14ac:dyDescent="0.35"/>
    <row r="64" spans="2:3" ht="43.5" x14ac:dyDescent="0.35">
      <c r="C64" s="21" t="s">
        <v>1725</v>
      </c>
    </row>
    <row r="65" spans="2:3" ht="10" customHeight="1" x14ac:dyDescent="0.35"/>
    <row r="66" spans="2:3" ht="3" customHeight="1" x14ac:dyDescent="0.35">
      <c r="B66" s="23"/>
      <c r="C66" s="23"/>
    </row>
    <row r="67" spans="2:3" ht="12" customHeight="1" x14ac:dyDescent="0.35"/>
    <row r="68" spans="2:3" ht="101.5" x14ac:dyDescent="0.35">
      <c r="B68" s="20" t="s">
        <v>1726</v>
      </c>
      <c r="C68" s="21" t="s">
        <v>1727</v>
      </c>
    </row>
    <row r="69" spans="2:3" ht="6" customHeight="1" x14ac:dyDescent="0.35"/>
    <row r="70" spans="2:3" ht="145" x14ac:dyDescent="0.35">
      <c r="C70" s="21" t="s">
        <v>1728</v>
      </c>
    </row>
    <row r="71" spans="2:3" ht="6" customHeight="1" x14ac:dyDescent="0.35"/>
    <row r="72" spans="2:3" ht="43.5" x14ac:dyDescent="0.35">
      <c r="C72" s="21" t="s">
        <v>1729</v>
      </c>
    </row>
    <row r="73" spans="2:3" ht="10" customHeight="1" x14ac:dyDescent="0.35"/>
    <row r="74" spans="2:3" ht="3" customHeight="1" x14ac:dyDescent="0.35">
      <c r="B74" s="23"/>
      <c r="C74" s="23"/>
    </row>
    <row r="75" spans="2:3" ht="12" customHeight="1" x14ac:dyDescent="0.35"/>
    <row r="76" spans="2:3" ht="26" customHeight="1" x14ac:dyDescent="0.35">
      <c r="B76" s="36" t="s">
        <v>1730</v>
      </c>
    </row>
    <row r="77" spans="2:3" ht="8" customHeight="1" x14ac:dyDescent="0.35"/>
    <row r="78" spans="2:3" ht="20" customHeight="1" x14ac:dyDescent="0.35">
      <c r="B78" s="29" t="s">
        <v>1731</v>
      </c>
      <c r="C78" s="37" t="s">
        <v>1732</v>
      </c>
    </row>
    <row r="79" spans="2:3" ht="116" x14ac:dyDescent="0.35">
      <c r="C79" s="21" t="s">
        <v>1733</v>
      </c>
    </row>
    <row r="80" spans="2:3" ht="10" customHeight="1" x14ac:dyDescent="0.35"/>
    <row r="81" spans="2:3" ht="20" customHeight="1" x14ac:dyDescent="0.35">
      <c r="B81" s="29" t="s">
        <v>1734</v>
      </c>
      <c r="C81" s="37" t="s">
        <v>1735</v>
      </c>
    </row>
    <row r="82" spans="2:3" ht="116" x14ac:dyDescent="0.35">
      <c r="C82" s="21" t="s">
        <v>1736</v>
      </c>
    </row>
    <row r="83" spans="2:3" ht="10" customHeight="1" x14ac:dyDescent="0.35"/>
    <row r="84" spans="2:3" ht="20" customHeight="1" x14ac:dyDescent="0.35">
      <c r="B84" s="29" t="s">
        <v>1737</v>
      </c>
      <c r="C84" s="37" t="s">
        <v>1738</v>
      </c>
    </row>
    <row r="85" spans="2:3" ht="130.5" x14ac:dyDescent="0.35">
      <c r="C85" s="21" t="s">
        <v>1739</v>
      </c>
    </row>
    <row r="86" spans="2:3" ht="10" customHeight="1" x14ac:dyDescent="0.35"/>
    <row r="87" spans="2:3" ht="20" customHeight="1" x14ac:dyDescent="0.35">
      <c r="B87" s="29" t="s">
        <v>1740</v>
      </c>
      <c r="C87" s="37" t="s">
        <v>1741</v>
      </c>
    </row>
    <row r="88" spans="2:3" ht="130.5" x14ac:dyDescent="0.35">
      <c r="C88" s="21" t="s">
        <v>1742</v>
      </c>
    </row>
    <row r="89" spans="2:3" ht="10" customHeight="1" x14ac:dyDescent="0.35"/>
    <row r="90" spans="2:3" ht="20" customHeight="1" x14ac:dyDescent="0.35">
      <c r="B90" s="29" t="s">
        <v>1743</v>
      </c>
      <c r="C90" s="37" t="s">
        <v>1744</v>
      </c>
    </row>
    <row r="91" spans="2:3" ht="116" x14ac:dyDescent="0.35">
      <c r="C91" s="21" t="s">
        <v>1745</v>
      </c>
    </row>
    <row r="92" spans="2:3" ht="10" customHeight="1" x14ac:dyDescent="0.35"/>
    <row r="93" spans="2:3" ht="20" customHeight="1" x14ac:dyDescent="0.35">
      <c r="B93" s="29" t="s">
        <v>1746</v>
      </c>
      <c r="C93" s="37" t="s">
        <v>1747</v>
      </c>
    </row>
    <row r="94" spans="2:3" ht="116" x14ac:dyDescent="0.35">
      <c r="C94" s="21" t="s">
        <v>1748</v>
      </c>
    </row>
    <row r="95" spans="2:3" ht="10" customHeight="1" x14ac:dyDescent="0.35"/>
    <row r="96" spans="2:3" ht="20" customHeight="1" x14ac:dyDescent="0.35">
      <c r="B96" s="29" t="s">
        <v>1749</v>
      </c>
      <c r="C96" s="37" t="s">
        <v>1750</v>
      </c>
    </row>
    <row r="97" spans="2:3" ht="130.5" x14ac:dyDescent="0.35">
      <c r="C97" s="21" t="s">
        <v>1751</v>
      </c>
    </row>
    <row r="98" spans="2:3" ht="10" customHeight="1" x14ac:dyDescent="0.35"/>
    <row r="99" spans="2:3" ht="20" customHeight="1" x14ac:dyDescent="0.35">
      <c r="B99" s="29" t="s">
        <v>1752</v>
      </c>
      <c r="C99" s="37" t="s">
        <v>1753</v>
      </c>
    </row>
    <row r="100" spans="2:3" ht="203" x14ac:dyDescent="0.35">
      <c r="C100" s="21" t="s">
        <v>1754</v>
      </c>
    </row>
    <row r="101" spans="2:3" ht="10" customHeight="1" x14ac:dyDescent="0.35"/>
    <row r="104" spans="2:3" ht="32" customHeight="1" x14ac:dyDescent="0.35">
      <c r="B104" s="288" t="s">
        <v>1671</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4438</v>
      </c>
      <c r="B1" s="230" t="s">
        <v>1</v>
      </c>
      <c r="C1" s="230" t="s">
        <v>1915</v>
      </c>
      <c r="D1" s="230" t="s">
        <v>1916</v>
      </c>
      <c r="E1" s="230" t="s">
        <v>1921</v>
      </c>
      <c r="F1" s="230" t="s">
        <v>1922</v>
      </c>
      <c r="G1" s="230" t="s">
        <v>1923</v>
      </c>
      <c r="H1" s="230" t="s">
        <v>1924</v>
      </c>
      <c r="I1" s="230" t="s">
        <v>1925</v>
      </c>
      <c r="J1" s="230" t="s">
        <v>1926</v>
      </c>
      <c r="K1" s="230" t="s">
        <v>1927</v>
      </c>
      <c r="L1" s="230" t="s">
        <v>1928</v>
      </c>
      <c r="M1" s="230" t="s">
        <v>1929</v>
      </c>
      <c r="N1" s="230" t="s">
        <v>1930</v>
      </c>
      <c r="O1" s="230" t="s">
        <v>1931</v>
      </c>
      <c r="P1" s="230" t="s">
        <v>1932</v>
      </c>
      <c r="Q1" s="230" t="s">
        <v>1933</v>
      </c>
      <c r="R1" s="230" t="s">
        <v>1934</v>
      </c>
      <c r="S1" s="230" t="s">
        <v>1935</v>
      </c>
      <c r="T1" s="230" t="s">
        <v>1936</v>
      </c>
      <c r="U1" s="230" t="s">
        <v>1937</v>
      </c>
      <c r="V1" s="230" t="s">
        <v>1938</v>
      </c>
      <c r="W1" s="230" t="s">
        <v>1939</v>
      </c>
      <c r="X1" s="230" t="s">
        <v>1940</v>
      </c>
      <c r="Y1" s="230" t="s">
        <v>1941</v>
      </c>
      <c r="Z1" s="230" t="s">
        <v>1942</v>
      </c>
      <c r="AA1" s="230" t="s">
        <v>1943</v>
      </c>
      <c r="AB1" s="230" t="s">
        <v>1944</v>
      </c>
      <c r="AC1" s="230" t="s">
        <v>1945</v>
      </c>
      <c r="AD1" s="230" t="s">
        <v>1946</v>
      </c>
      <c r="AE1" s="230" t="s">
        <v>1947</v>
      </c>
      <c r="AF1" s="230" t="s">
        <v>1948</v>
      </c>
      <c r="AG1" s="230" t="s">
        <v>1949</v>
      </c>
      <c r="AH1" s="230" t="s">
        <v>1950</v>
      </c>
      <c r="AI1" s="230" t="s">
        <v>1951</v>
      </c>
      <c r="AJ1" s="230" t="s">
        <v>1952</v>
      </c>
      <c r="AK1" s="230" t="s">
        <v>1953</v>
      </c>
      <c r="AL1" s="230" t="s">
        <v>1954</v>
      </c>
      <c r="AM1" s="230" t="s">
        <v>1955</v>
      </c>
      <c r="AN1" s="230" t="s">
        <v>1956</v>
      </c>
      <c r="AO1" s="230" t="s">
        <v>1957</v>
      </c>
      <c r="AP1" s="230" t="s">
        <v>1958</v>
      </c>
      <c r="AQ1" s="230" t="s">
        <v>1959</v>
      </c>
      <c r="AR1" s="230" t="s">
        <v>1960</v>
      </c>
      <c r="AS1" s="231" t="s">
        <v>1961</v>
      </c>
    </row>
    <row r="2" spans="1:45" ht="60" customHeight="1" outlineLevel="1" x14ac:dyDescent="0.35">
      <c r="A2" s="223" t="s">
        <v>4439</v>
      </c>
      <c r="B2" s="210" t="s">
        <v>4440</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4439</v>
      </c>
      <c r="B3" s="211" t="s">
        <v>4441</v>
      </c>
      <c r="C3" s="212" t="s">
        <v>4442</v>
      </c>
      <c r="D3" s="214" t="s">
        <v>4443</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4439</v>
      </c>
      <c r="B4" s="211" t="s">
        <v>4444</v>
      </c>
      <c r="C4" s="212" t="s">
        <v>4445</v>
      </c>
      <c r="D4" s="214" t="s">
        <v>4446</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4439</v>
      </c>
      <c r="B5" s="211" t="s">
        <v>4447</v>
      </c>
      <c r="C5" s="212" t="s">
        <v>4448</v>
      </c>
      <c r="D5" s="214" t="s">
        <v>4449</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4439</v>
      </c>
      <c r="B6" s="211" t="s">
        <v>4450</v>
      </c>
      <c r="C6" s="212" t="s">
        <v>4451</v>
      </c>
      <c r="D6" s="214" t="s">
        <v>4452</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4439</v>
      </c>
      <c r="B7" s="211" t="s">
        <v>4453</v>
      </c>
      <c r="C7" s="212" t="s">
        <v>4454</v>
      </c>
      <c r="D7" s="214" t="s">
        <v>4455</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4439</v>
      </c>
      <c r="B8" s="211" t="s">
        <v>4456</v>
      </c>
      <c r="C8" s="212" t="s">
        <v>4457</v>
      </c>
      <c r="D8" s="214" t="s">
        <v>4458</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4439</v>
      </c>
      <c r="B9" s="211" t="s">
        <v>4459</v>
      </c>
      <c r="C9" s="212" t="s">
        <v>4460</v>
      </c>
      <c r="D9" s="214" t="s">
        <v>4461</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4439</v>
      </c>
      <c r="B10" s="211" t="s">
        <v>4462</v>
      </c>
      <c r="C10" s="212" t="s">
        <v>4463</v>
      </c>
      <c r="D10" s="214" t="s">
        <v>4464</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4439</v>
      </c>
      <c r="B11" s="211" t="s">
        <v>4465</v>
      </c>
      <c r="C11" s="212" t="s">
        <v>4466</v>
      </c>
      <c r="D11" s="214" t="s">
        <v>4467</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4439</v>
      </c>
      <c r="B12" s="211" t="s">
        <v>4468</v>
      </c>
      <c r="C12" s="212" t="s">
        <v>4469</v>
      </c>
      <c r="D12" s="214" t="s">
        <v>4470</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4439</v>
      </c>
      <c r="B13" s="211" t="s">
        <v>4471</v>
      </c>
      <c r="C13" s="212" t="s">
        <v>4472</v>
      </c>
      <c r="D13" s="214" t="s">
        <v>4473</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4439</v>
      </c>
      <c r="B14" s="211" t="s">
        <v>4474</v>
      </c>
      <c r="C14" s="212" t="s">
        <v>4475</v>
      </c>
      <c r="D14" s="214" t="s">
        <v>4476</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4439</v>
      </c>
      <c r="B15" s="211" t="s">
        <v>4477</v>
      </c>
      <c r="C15" s="212" t="s">
        <v>4478</v>
      </c>
      <c r="D15" s="214" t="s">
        <v>4479</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4439</v>
      </c>
      <c r="B16" s="211" t="s">
        <v>4480</v>
      </c>
      <c r="C16" s="212" t="s">
        <v>4481</v>
      </c>
      <c r="D16" s="214" t="s">
        <v>4482</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4439</v>
      </c>
      <c r="B17" s="211" t="s">
        <v>4483</v>
      </c>
      <c r="C17" s="212" t="s">
        <v>4484</v>
      </c>
      <c r="D17" s="214" t="s">
        <v>4485</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4439</v>
      </c>
      <c r="B18" s="211" t="s">
        <v>4486</v>
      </c>
      <c r="C18" s="212" t="s">
        <v>4487</v>
      </c>
      <c r="D18" s="214" t="s">
        <v>4488</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4439</v>
      </c>
      <c r="B19" s="211" t="s">
        <v>4489</v>
      </c>
      <c r="C19" s="212" t="s">
        <v>4490</v>
      </c>
      <c r="D19" s="214" t="s">
        <v>4491</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4439</v>
      </c>
      <c r="B20" s="211" t="s">
        <v>4492</v>
      </c>
      <c r="C20" s="212" t="s">
        <v>4493</v>
      </c>
      <c r="D20" s="214" t="s">
        <v>4494</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4439</v>
      </c>
      <c r="B21" s="211" t="s">
        <v>4495</v>
      </c>
      <c r="C21" s="212" t="s">
        <v>4496</v>
      </c>
      <c r="D21" s="214" t="s">
        <v>4497</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4439</v>
      </c>
      <c r="B22" s="211" t="s">
        <v>4498</v>
      </c>
      <c r="C22" s="212" t="s">
        <v>4499</v>
      </c>
      <c r="D22" s="214" t="s">
        <v>4500</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4439</v>
      </c>
      <c r="B23" s="211" t="s">
        <v>4501</v>
      </c>
      <c r="C23" s="212" t="s">
        <v>4502</v>
      </c>
      <c r="D23" s="214" t="s">
        <v>4503</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4439</v>
      </c>
      <c r="B24" s="211" t="s">
        <v>4504</v>
      </c>
      <c r="C24" s="212" t="s">
        <v>4505</v>
      </c>
      <c r="D24" s="214" t="s">
        <v>4506</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4439</v>
      </c>
      <c r="B25" s="211" t="s">
        <v>4507</v>
      </c>
      <c r="C25" s="212" t="s">
        <v>4508</v>
      </c>
      <c r="D25" s="214" t="s">
        <v>4509</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4439</v>
      </c>
      <c r="B26" s="211" t="s">
        <v>4510</v>
      </c>
      <c r="C26" s="212" t="s">
        <v>4511</v>
      </c>
      <c r="D26" s="214" t="s">
        <v>4512</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4439</v>
      </c>
      <c r="B27" s="211" t="s">
        <v>4513</v>
      </c>
      <c r="C27" s="212" t="s">
        <v>4514</v>
      </c>
      <c r="D27" s="214" t="s">
        <v>4515</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4439</v>
      </c>
      <c r="B28" s="211" t="s">
        <v>4516</v>
      </c>
      <c r="C28" s="212" t="s">
        <v>4517</v>
      </c>
      <c r="D28" s="214" t="s">
        <v>4518</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4439</v>
      </c>
      <c r="B29" s="211" t="s">
        <v>4519</v>
      </c>
      <c r="C29" s="212" t="s">
        <v>4520</v>
      </c>
      <c r="D29" s="214" t="s">
        <v>4521</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4439</v>
      </c>
      <c r="B30" s="211" t="s">
        <v>4522</v>
      </c>
      <c r="C30" s="212" t="s">
        <v>4523</v>
      </c>
      <c r="D30" s="214" t="s">
        <v>4524</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4439</v>
      </c>
      <c r="B31" s="211" t="s">
        <v>4525</v>
      </c>
      <c r="C31" s="212" t="s">
        <v>4526</v>
      </c>
      <c r="D31" s="214" t="s">
        <v>4527</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4439</v>
      </c>
      <c r="B32" s="211" t="s">
        <v>4528</v>
      </c>
      <c r="C32" s="212" t="s">
        <v>4529</v>
      </c>
      <c r="D32" s="214" t="s">
        <v>4530</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4439</v>
      </c>
      <c r="B33" s="211" t="s">
        <v>4531</v>
      </c>
      <c r="C33" s="212" t="s">
        <v>4532</v>
      </c>
      <c r="D33" s="214" t="s">
        <v>4533</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4439</v>
      </c>
      <c r="B34" s="211" t="s">
        <v>4534</v>
      </c>
      <c r="C34" s="212" t="s">
        <v>4535</v>
      </c>
      <c r="D34" s="214" t="s">
        <v>4536</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4439</v>
      </c>
      <c r="B35" s="211" t="s">
        <v>4537</v>
      </c>
      <c r="C35" s="212" t="s">
        <v>4538</v>
      </c>
      <c r="D35" s="214" t="s">
        <v>4539</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4439</v>
      </c>
      <c r="B36" s="211" t="s">
        <v>4540</v>
      </c>
      <c r="C36" s="212" t="s">
        <v>4541</v>
      </c>
      <c r="D36" s="214" t="s">
        <v>4542</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4439</v>
      </c>
      <c r="B37" s="211" t="s">
        <v>4543</v>
      </c>
      <c r="C37" s="212" t="s">
        <v>4544</v>
      </c>
      <c r="D37" s="214" t="s">
        <v>4545</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4439</v>
      </c>
      <c r="B38" s="211" t="s">
        <v>4546</v>
      </c>
      <c r="C38" s="212" t="s">
        <v>4547</v>
      </c>
      <c r="D38" s="214" t="s">
        <v>4548</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4439</v>
      </c>
      <c r="B39" s="211" t="s">
        <v>4549</v>
      </c>
      <c r="C39" s="212" t="s">
        <v>4550</v>
      </c>
      <c r="D39" s="214" t="s">
        <v>4551</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4552</v>
      </c>
      <c r="B40" s="210" t="s">
        <v>4553</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4552</v>
      </c>
      <c r="B41" s="211" t="s">
        <v>4554</v>
      </c>
      <c r="C41" s="212" t="s">
        <v>4555</v>
      </c>
      <c r="D41" s="214" t="s">
        <v>4556</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4552</v>
      </c>
      <c r="B42" s="211" t="s">
        <v>4557</v>
      </c>
      <c r="C42" s="212" t="s">
        <v>4558</v>
      </c>
      <c r="D42" s="214" t="s">
        <v>4559</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4552</v>
      </c>
      <c r="B43" s="211" t="s">
        <v>4560</v>
      </c>
      <c r="C43" s="212" t="s">
        <v>4561</v>
      </c>
      <c r="D43" s="214" t="s">
        <v>4562</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4552</v>
      </c>
      <c r="B44" s="211" t="s">
        <v>4563</v>
      </c>
      <c r="C44" s="212" t="s">
        <v>4564</v>
      </c>
      <c r="D44" s="214" t="s">
        <v>4565</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4552</v>
      </c>
      <c r="B45" s="211" t="s">
        <v>4566</v>
      </c>
      <c r="C45" s="212" t="s">
        <v>4567</v>
      </c>
      <c r="D45" s="214" t="s">
        <v>4568</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4552</v>
      </c>
      <c r="B46" s="211" t="s">
        <v>4569</v>
      </c>
      <c r="C46" s="212" t="s">
        <v>4570</v>
      </c>
      <c r="D46" s="214" t="s">
        <v>4571</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4552</v>
      </c>
      <c r="B47" s="211" t="s">
        <v>4572</v>
      </c>
      <c r="C47" s="212" t="s">
        <v>4573</v>
      </c>
      <c r="D47" s="214" t="s">
        <v>4574</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4552</v>
      </c>
      <c r="B48" s="211" t="s">
        <v>4575</v>
      </c>
      <c r="C48" s="212" t="s">
        <v>4576</v>
      </c>
      <c r="D48" s="214" t="s">
        <v>4577</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4578</v>
      </c>
      <c r="B49" s="210" t="s">
        <v>4579</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4578</v>
      </c>
      <c r="B50" s="211" t="s">
        <v>4580</v>
      </c>
      <c r="C50" s="212" t="s">
        <v>4581</v>
      </c>
      <c r="D50" s="214" t="s">
        <v>4582</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4578</v>
      </c>
      <c r="B51" s="211" t="s">
        <v>4583</v>
      </c>
      <c r="C51" s="212" t="s">
        <v>4584</v>
      </c>
      <c r="D51" s="214" t="s">
        <v>4585</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4578</v>
      </c>
      <c r="B52" s="211" t="s">
        <v>4586</v>
      </c>
      <c r="C52" s="212" t="s">
        <v>4587</v>
      </c>
      <c r="D52" s="214" t="s">
        <v>4588</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4578</v>
      </c>
      <c r="B53" s="211" t="s">
        <v>4589</v>
      </c>
      <c r="C53" s="212" t="s">
        <v>4590</v>
      </c>
      <c r="D53" s="214" t="s">
        <v>4591</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4578</v>
      </c>
      <c r="B54" s="211" t="s">
        <v>4592</v>
      </c>
      <c r="C54" s="212" t="s">
        <v>4593</v>
      </c>
      <c r="D54" s="214" t="s">
        <v>4594</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4578</v>
      </c>
      <c r="B55" s="211" t="s">
        <v>4595</v>
      </c>
      <c r="C55" s="212" t="s">
        <v>4596</v>
      </c>
      <c r="D55" s="214" t="s">
        <v>4597</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4578</v>
      </c>
      <c r="B56" s="211" t="s">
        <v>4598</v>
      </c>
      <c r="C56" s="212" t="s">
        <v>4599</v>
      </c>
      <c r="D56" s="214" t="s">
        <v>4600</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4578</v>
      </c>
      <c r="B57" s="211" t="s">
        <v>4601</v>
      </c>
      <c r="C57" s="212" t="s">
        <v>4602</v>
      </c>
      <c r="D57" s="214" t="s">
        <v>4603</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4578</v>
      </c>
      <c r="B58" s="211" t="s">
        <v>4604</v>
      </c>
      <c r="C58" s="212" t="s">
        <v>4605</v>
      </c>
      <c r="D58" s="214" t="s">
        <v>4606</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4578</v>
      </c>
      <c r="B59" s="211" t="s">
        <v>4607</v>
      </c>
      <c r="C59" s="212" t="s">
        <v>4608</v>
      </c>
      <c r="D59" s="214" t="s">
        <v>4609</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4578</v>
      </c>
      <c r="B60" s="211" t="s">
        <v>4610</v>
      </c>
      <c r="C60" s="212" t="s">
        <v>4611</v>
      </c>
      <c r="D60" s="214" t="s">
        <v>4612</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4578</v>
      </c>
      <c r="B61" s="211" t="s">
        <v>4613</v>
      </c>
      <c r="C61" s="212" t="s">
        <v>4614</v>
      </c>
      <c r="D61" s="214" t="s">
        <v>4615</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4578</v>
      </c>
      <c r="B62" s="211" t="s">
        <v>4616</v>
      </c>
      <c r="C62" s="212" t="s">
        <v>4617</v>
      </c>
      <c r="D62" s="214" t="s">
        <v>4618</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4578</v>
      </c>
      <c r="B63" s="211" t="s">
        <v>4619</v>
      </c>
      <c r="C63" s="212" t="s">
        <v>4620</v>
      </c>
      <c r="D63" s="214" t="s">
        <v>4621</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4622</v>
      </c>
      <c r="B64" s="210" t="s">
        <v>4623</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4622</v>
      </c>
      <c r="B65" s="211" t="s">
        <v>4624</v>
      </c>
      <c r="C65" s="212" t="s">
        <v>4625</v>
      </c>
      <c r="D65" s="214" t="s">
        <v>4626</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4622</v>
      </c>
      <c r="B66" s="211" t="s">
        <v>4627</v>
      </c>
      <c r="C66" s="212" t="s">
        <v>4628</v>
      </c>
      <c r="D66" s="214" t="s">
        <v>4629</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4622</v>
      </c>
      <c r="B67" s="211" t="s">
        <v>4630</v>
      </c>
      <c r="C67" s="212" t="s">
        <v>4631</v>
      </c>
      <c r="D67" s="214" t="s">
        <v>4632</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4622</v>
      </c>
      <c r="B68" s="211" t="s">
        <v>4633</v>
      </c>
      <c r="C68" s="212" t="s">
        <v>4634</v>
      </c>
      <c r="D68" s="214" t="s">
        <v>4635</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4622</v>
      </c>
      <c r="B69" s="211" t="s">
        <v>4636</v>
      </c>
      <c r="C69" s="212" t="s">
        <v>4637</v>
      </c>
      <c r="D69" s="214" t="s">
        <v>4638</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4622</v>
      </c>
      <c r="B70" s="211" t="s">
        <v>4639</v>
      </c>
      <c r="C70" s="212" t="s">
        <v>4640</v>
      </c>
      <c r="D70" s="214" t="s">
        <v>4641</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4622</v>
      </c>
      <c r="B71" s="211" t="s">
        <v>4642</v>
      </c>
      <c r="C71" s="212" t="s">
        <v>4643</v>
      </c>
      <c r="D71" s="214" t="s">
        <v>4644</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4622</v>
      </c>
      <c r="B72" s="211" t="s">
        <v>4645</v>
      </c>
      <c r="C72" s="212" t="s">
        <v>4646</v>
      </c>
      <c r="D72" s="214" t="s">
        <v>4647</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4622</v>
      </c>
      <c r="B73" s="211" t="s">
        <v>4648</v>
      </c>
      <c r="C73" s="212" t="s">
        <v>4649</v>
      </c>
      <c r="D73" s="214" t="s">
        <v>4650</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4622</v>
      </c>
      <c r="B74" s="211" t="s">
        <v>4651</v>
      </c>
      <c r="C74" s="212" t="s">
        <v>4652</v>
      </c>
      <c r="D74" s="214" t="s">
        <v>4653</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4622</v>
      </c>
      <c r="B75" s="211" t="s">
        <v>4654</v>
      </c>
      <c r="C75" s="212" t="s">
        <v>4655</v>
      </c>
      <c r="D75" s="214" t="s">
        <v>4656</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4622</v>
      </c>
      <c r="B76" s="211" t="s">
        <v>4657</v>
      </c>
      <c r="C76" s="212" t="s">
        <v>4658</v>
      </c>
      <c r="D76" s="214" t="s">
        <v>4659</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4622</v>
      </c>
      <c r="B77" s="211" t="s">
        <v>4660</v>
      </c>
      <c r="C77" s="212" t="s">
        <v>4661</v>
      </c>
      <c r="D77" s="214" t="s">
        <v>4662</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4622</v>
      </c>
      <c r="B78" s="211" t="s">
        <v>4663</v>
      </c>
      <c r="C78" s="212" t="s">
        <v>4664</v>
      </c>
      <c r="D78" s="214" t="s">
        <v>4665</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4622</v>
      </c>
      <c r="B79" s="211" t="s">
        <v>4666</v>
      </c>
      <c r="C79" s="212" t="s">
        <v>4667</v>
      </c>
      <c r="D79" s="214" t="s">
        <v>4668</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4622</v>
      </c>
      <c r="B80" s="211" t="s">
        <v>4669</v>
      </c>
      <c r="C80" s="212" t="s">
        <v>4670</v>
      </c>
      <c r="D80" s="214" t="s">
        <v>4671</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4622</v>
      </c>
      <c r="B81" s="211" t="s">
        <v>4672</v>
      </c>
      <c r="C81" s="212" t="s">
        <v>4673</v>
      </c>
      <c r="D81" s="214" t="s">
        <v>4674</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4622</v>
      </c>
      <c r="B82" s="211" t="s">
        <v>4675</v>
      </c>
      <c r="C82" s="212" t="s">
        <v>4676</v>
      </c>
      <c r="D82" s="214" t="s">
        <v>4677</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4622</v>
      </c>
      <c r="B83" s="211" t="s">
        <v>4678</v>
      </c>
      <c r="C83" s="212" t="s">
        <v>4679</v>
      </c>
      <c r="D83" s="214" t="s">
        <v>4680</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4622</v>
      </c>
      <c r="B84" s="211" t="s">
        <v>4681</v>
      </c>
      <c r="C84" s="212" t="s">
        <v>4682</v>
      </c>
      <c r="D84" s="214" t="s">
        <v>4683</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4622</v>
      </c>
      <c r="B85" s="211" t="s">
        <v>4684</v>
      </c>
      <c r="C85" s="212" t="s">
        <v>4685</v>
      </c>
      <c r="D85" s="214" t="s">
        <v>4686</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4622</v>
      </c>
      <c r="B86" s="211" t="s">
        <v>4687</v>
      </c>
      <c r="C86" s="212" t="s">
        <v>4688</v>
      </c>
      <c r="D86" s="214" t="s">
        <v>4689</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4622</v>
      </c>
      <c r="B87" s="211" t="s">
        <v>4690</v>
      </c>
      <c r="C87" s="212" t="s">
        <v>4691</v>
      </c>
      <c r="D87" s="214" t="s">
        <v>4692</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4622</v>
      </c>
      <c r="B88" s="211" t="s">
        <v>4693</v>
      </c>
      <c r="C88" s="212" t="s">
        <v>4694</v>
      </c>
      <c r="D88" s="214" t="s">
        <v>4695</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4622</v>
      </c>
      <c r="B89" s="211" t="s">
        <v>4696</v>
      </c>
      <c r="C89" s="212" t="s">
        <v>4697</v>
      </c>
      <c r="D89" s="214" t="s">
        <v>4698</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4622</v>
      </c>
      <c r="B90" s="211" t="s">
        <v>4699</v>
      </c>
      <c r="C90" s="212" t="s">
        <v>4700</v>
      </c>
      <c r="D90" s="214" t="s">
        <v>4701</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4622</v>
      </c>
      <c r="B91" s="211" t="s">
        <v>4702</v>
      </c>
      <c r="C91" s="212" t="s">
        <v>4703</v>
      </c>
      <c r="D91" s="214" t="s">
        <v>4704</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4622</v>
      </c>
      <c r="B92" s="211" t="s">
        <v>4705</v>
      </c>
      <c r="C92" s="212" t="s">
        <v>4706</v>
      </c>
      <c r="D92" s="214" t="s">
        <v>4707</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4622</v>
      </c>
      <c r="B93" s="211" t="s">
        <v>4708</v>
      </c>
      <c r="C93" s="212" t="s">
        <v>4709</v>
      </c>
      <c r="D93" s="214" t="s">
        <v>4710</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4622</v>
      </c>
      <c r="B94" s="211" t="s">
        <v>4711</v>
      </c>
      <c r="C94" s="212" t="s">
        <v>4712</v>
      </c>
      <c r="D94" s="214" t="s">
        <v>4713</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4622</v>
      </c>
      <c r="B95" s="211" t="s">
        <v>4714</v>
      </c>
      <c r="C95" s="212" t="s">
        <v>4715</v>
      </c>
      <c r="D95" s="214" t="s">
        <v>4716</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4622</v>
      </c>
      <c r="B96" s="211" t="s">
        <v>4717</v>
      </c>
      <c r="C96" s="212" t="s">
        <v>4718</v>
      </c>
      <c r="D96" s="214" t="s">
        <v>4719</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4622</v>
      </c>
      <c r="B97" s="211" t="s">
        <v>4720</v>
      </c>
      <c r="C97" s="212" t="s">
        <v>4721</v>
      </c>
      <c r="D97" s="214" t="s">
        <v>4722</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4622</v>
      </c>
      <c r="B98" s="218" t="s">
        <v>4723</v>
      </c>
      <c r="C98" s="219" t="s">
        <v>4724</v>
      </c>
      <c r="D98" s="220" t="s">
        <v>4725</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1671</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IFERROR(INDEX('Recommendations'!$I$2:$I$301, MATCH(F2,'Recommendations'!$B$2:$B$301,0))="Implemented", FALSE))</xm:f>
            <x14:dxf>
              <font>
                <color rgb="FF000000"/>
              </font>
              <fill>
                <patternFill>
                  <bgColor rgb="FF3C7D22"/>
                </patternFill>
              </fill>
            </x14:dxf>
          </x14:cfRule>
          <x14:cfRule type="expression" priority="2" id="{00000000-000E-0000-0900-000002000000}">
            <xm:f>AND(F2&lt;&gt;"", IFERROR(INDEX('Recommendations'!$I$2:$I$301, MATCH(F2,'Recommendations'!$B$2:$B$301,0))="Compensated", FALSE))</xm:f>
            <x14:dxf>
              <font>
                <color rgb="FF000000"/>
              </font>
              <fill>
                <patternFill>
                  <bgColor rgb="FFC6E0B4"/>
                </patternFill>
              </fill>
            </x14:dxf>
          </x14:cfRule>
          <x14:cfRule type="expression" priority="3" id="{00000000-000E-0000-0900-000003000000}">
            <xm:f>AND(F2&lt;&gt;"", IFERROR(INDEX('Recommendations'!$I$2:$I$301, MATCH(F2,'Recommendations'!$B$2:$B$301,0))="Testing", FALSE))</xm:f>
            <x14:dxf>
              <font>
                <color rgb="FF000000"/>
              </font>
              <fill>
                <patternFill>
                  <bgColor rgb="FFFFC000"/>
                </patternFill>
              </fill>
            </x14:dxf>
          </x14:cfRule>
          <x14:cfRule type="expression" priority="4" id="{00000000-000E-0000-0900-000004000000}">
            <xm:f>AND(F2&lt;&gt;"", IFERROR(INDEX('Recommendations'!$I$2:$I$301, MATCH(F2,'Recommendations'!$B$2:$B$301,0))="Failed", FALSE))</xm:f>
            <x14:dxf>
              <font>
                <color rgb="FF000000"/>
              </font>
              <fill>
                <patternFill>
                  <bgColor rgb="FFD82891"/>
                </patternFill>
              </fill>
            </x14:dxf>
          </x14:cfRule>
          <x14:cfRule type="expression" priority="5" id="{00000000-000E-0000-0900-000005000000}">
            <xm:f>AND(F2&lt;&gt;"", IFERROR(INDEX('Recommendations'!$I$2:$I$301, MATCH(F2,'Recommendations'!$B$2:$B$301,0))="Risk Accepted", FALSE))</xm:f>
            <x14:dxf>
              <font>
                <color rgb="FF000000"/>
              </font>
              <fill>
                <patternFill>
                  <bgColor rgb="FFD9D9D9"/>
                </patternFill>
              </fill>
            </x14:dxf>
          </x14:cfRule>
          <x14:cfRule type="expression" priority="6" id="{00000000-000E-0000-0900-000006000000}">
            <xm:f>AND(F2&lt;&gt;"", IFERROR(INDEX('Recommendations'!$I$2:$I$301, MATCH(F2,'Recommendations'!$B$2:$B$301,0))="N/A",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4726</v>
      </c>
      <c r="C1" s="253" t="s">
        <v>4727</v>
      </c>
      <c r="D1" s="253" t="s">
        <v>4728</v>
      </c>
      <c r="E1" s="253" t="s">
        <v>4729</v>
      </c>
      <c r="F1" s="253" t="s">
        <v>3555</v>
      </c>
      <c r="G1" s="253" t="s">
        <v>4730</v>
      </c>
      <c r="H1" s="253" t="s">
        <v>4731</v>
      </c>
      <c r="I1" s="253" t="s">
        <v>4732</v>
      </c>
      <c r="J1" s="253" t="s">
        <v>13</v>
      </c>
      <c r="K1" s="253" t="s">
        <v>1921</v>
      </c>
      <c r="L1" s="253" t="s">
        <v>1922</v>
      </c>
      <c r="M1" s="253" t="s">
        <v>1923</v>
      </c>
      <c r="N1" s="253" t="s">
        <v>1924</v>
      </c>
      <c r="O1" s="253" t="s">
        <v>1925</v>
      </c>
      <c r="P1" s="253" t="s">
        <v>1926</v>
      </c>
      <c r="Q1" s="253" t="s">
        <v>1927</v>
      </c>
      <c r="R1" s="253" t="s">
        <v>1928</v>
      </c>
      <c r="S1" s="253" t="s">
        <v>1929</v>
      </c>
      <c r="T1" s="253" t="s">
        <v>1930</v>
      </c>
      <c r="U1" s="253" t="s">
        <v>1931</v>
      </c>
      <c r="V1" s="253" t="s">
        <v>1932</v>
      </c>
      <c r="W1" s="253" t="s">
        <v>1933</v>
      </c>
      <c r="X1" s="253" t="s">
        <v>1934</v>
      </c>
      <c r="Y1" s="253" t="s">
        <v>1935</v>
      </c>
      <c r="Z1" s="253" t="s">
        <v>1936</v>
      </c>
      <c r="AA1" s="253" t="s">
        <v>1937</v>
      </c>
      <c r="AB1" s="253" t="s">
        <v>1938</v>
      </c>
      <c r="AC1" s="253" t="s">
        <v>1939</v>
      </c>
      <c r="AD1" s="253" t="s">
        <v>1940</v>
      </c>
      <c r="AE1" s="253" t="s">
        <v>1941</v>
      </c>
      <c r="AF1" s="253" t="s">
        <v>1942</v>
      </c>
      <c r="AG1" s="253" t="s">
        <v>1943</v>
      </c>
      <c r="AH1" s="253" t="s">
        <v>1944</v>
      </c>
      <c r="AI1" s="253" t="s">
        <v>1945</v>
      </c>
      <c r="AJ1" s="253" t="s">
        <v>1946</v>
      </c>
      <c r="AK1" s="253" t="s">
        <v>1947</v>
      </c>
      <c r="AL1" s="253" t="s">
        <v>1948</v>
      </c>
      <c r="AM1" s="253" t="s">
        <v>1949</v>
      </c>
      <c r="AN1" s="253" t="s">
        <v>1950</v>
      </c>
      <c r="AO1" s="253" t="s">
        <v>1951</v>
      </c>
      <c r="AP1" s="253" t="s">
        <v>1952</v>
      </c>
      <c r="AQ1" s="253" t="s">
        <v>1953</v>
      </c>
      <c r="AR1" s="253" t="s">
        <v>1954</v>
      </c>
      <c r="AS1" s="253" t="s">
        <v>1955</v>
      </c>
      <c r="AT1" s="253" t="s">
        <v>1956</v>
      </c>
      <c r="AU1" s="253" t="s">
        <v>1957</v>
      </c>
      <c r="AV1" s="253" t="s">
        <v>1958</v>
      </c>
      <c r="AW1" s="253" t="s">
        <v>1959</v>
      </c>
      <c r="AX1" s="253" t="s">
        <v>1960</v>
      </c>
      <c r="AY1" s="254" t="s">
        <v>1961</v>
      </c>
    </row>
    <row r="2" spans="1:51" ht="60" customHeight="1" outlineLevel="1" x14ac:dyDescent="0.35">
      <c r="A2" s="244" t="s">
        <v>4733</v>
      </c>
      <c r="B2" s="232" t="s">
        <v>4734</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1964</v>
      </c>
      <c r="B3" s="233" t="s">
        <v>4735</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4736</v>
      </c>
      <c r="B4" s="234" t="s">
        <v>4737</v>
      </c>
      <c r="C4" s="234" t="s">
        <v>4738</v>
      </c>
      <c r="D4" s="234" t="s">
        <v>4739</v>
      </c>
      <c r="E4" s="234" t="s">
        <v>4740</v>
      </c>
      <c r="F4" s="234" t="s">
        <v>25</v>
      </c>
      <c r="G4" s="234" t="s">
        <v>25</v>
      </c>
      <c r="H4" s="234" t="s">
        <v>4741</v>
      </c>
      <c r="I4" s="234" t="s">
        <v>25</v>
      </c>
      <c r="J4" s="234" t="s">
        <v>4742</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4743</v>
      </c>
      <c r="B5" s="234" t="s">
        <v>4744</v>
      </c>
      <c r="C5" s="234" t="s">
        <v>4745</v>
      </c>
      <c r="D5" s="234" t="s">
        <v>4746</v>
      </c>
      <c r="E5" s="234" t="s">
        <v>4747</v>
      </c>
      <c r="F5" s="234" t="s">
        <v>4748</v>
      </c>
      <c r="G5" s="234" t="s">
        <v>25</v>
      </c>
      <c r="H5" s="234" t="s">
        <v>4749</v>
      </c>
      <c r="I5" s="234" t="s">
        <v>25</v>
      </c>
      <c r="J5" s="234" t="s">
        <v>4750</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1970</v>
      </c>
      <c r="B6" s="233" t="s">
        <v>4751</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4752</v>
      </c>
      <c r="B7" s="234" t="s">
        <v>4753</v>
      </c>
      <c r="C7" s="234" t="s">
        <v>4754</v>
      </c>
      <c r="D7" s="234" t="s">
        <v>4755</v>
      </c>
      <c r="E7" s="234" t="s">
        <v>4747</v>
      </c>
      <c r="F7" s="234" t="s">
        <v>4756</v>
      </c>
      <c r="G7" s="234" t="s">
        <v>25</v>
      </c>
      <c r="H7" s="234" t="s">
        <v>4757</v>
      </c>
      <c r="I7" s="234" t="s">
        <v>25</v>
      </c>
      <c r="J7" s="234" t="s">
        <v>4758</v>
      </c>
      <c r="K7" s="237">
        <f>IF(COUNTIF(L7:AY7,"&lt;&gt;")=0,"",SUMPRODUCT(((Recommendations[ImplStatus]="Implemented")+(Recommendations[ImplStatus]="Compensated"))*ISNUMBER(MATCH(Recommendations[Id],L7:AY7,0)))/COUNTIF(L7:AY7,"&lt;&gt;"))</f>
        <v>0</v>
      </c>
      <c r="L7" s="240" t="s">
        <v>727</v>
      </c>
      <c r="M7" s="240" t="s">
        <v>738</v>
      </c>
      <c r="N7" s="240" t="s">
        <v>743</v>
      </c>
      <c r="O7" s="240" t="s">
        <v>765</v>
      </c>
      <c r="P7" s="240" t="s">
        <v>770</v>
      </c>
      <c r="Q7" s="240" t="s">
        <v>775</v>
      </c>
      <c r="R7" s="240" t="s">
        <v>781</v>
      </c>
      <c r="S7" s="240" t="s">
        <v>787</v>
      </c>
      <c r="T7" s="240" t="s">
        <v>792</v>
      </c>
      <c r="U7" s="240" t="s">
        <v>820</v>
      </c>
      <c r="V7" s="240" t="s">
        <v>825</v>
      </c>
      <c r="W7" s="240" t="s">
        <v>836</v>
      </c>
      <c r="X7" s="240" t="s">
        <v>841</v>
      </c>
      <c r="Y7" s="240" t="s">
        <v>857</v>
      </c>
      <c r="Z7" s="240" t="s">
        <v>862</v>
      </c>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4759</v>
      </c>
      <c r="B8" s="234" t="s">
        <v>4760</v>
      </c>
      <c r="C8" s="234" t="s">
        <v>4761</v>
      </c>
      <c r="D8" s="234" t="s">
        <v>4762</v>
      </c>
      <c r="E8" s="234" t="s">
        <v>25</v>
      </c>
      <c r="F8" s="234" t="s">
        <v>25</v>
      </c>
      <c r="G8" s="234" t="s">
        <v>25</v>
      </c>
      <c r="H8" s="234" t="s">
        <v>4763</v>
      </c>
      <c r="I8" s="234" t="s">
        <v>4764</v>
      </c>
      <c r="J8" s="234" t="s">
        <v>4765</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4766</v>
      </c>
      <c r="B9" s="234" t="s">
        <v>4767</v>
      </c>
      <c r="C9" s="234" t="s">
        <v>4768</v>
      </c>
      <c r="D9" s="234" t="s">
        <v>4769</v>
      </c>
      <c r="E9" s="234" t="s">
        <v>25</v>
      </c>
      <c r="F9" s="234" t="s">
        <v>25</v>
      </c>
      <c r="G9" s="234" t="s">
        <v>25</v>
      </c>
      <c r="H9" s="234" t="s">
        <v>4770</v>
      </c>
      <c r="I9" s="234" t="s">
        <v>4771</v>
      </c>
      <c r="J9" s="234" t="s">
        <v>4772</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4773</v>
      </c>
      <c r="B10" s="234" t="s">
        <v>4774</v>
      </c>
      <c r="C10" s="234" t="s">
        <v>4775</v>
      </c>
      <c r="D10" s="234" t="s">
        <v>4776</v>
      </c>
      <c r="E10" s="234" t="s">
        <v>25</v>
      </c>
      <c r="F10" s="234" t="s">
        <v>25</v>
      </c>
      <c r="G10" s="234" t="s">
        <v>25</v>
      </c>
      <c r="H10" s="234" t="s">
        <v>4777</v>
      </c>
      <c r="I10" s="234" t="s">
        <v>4778</v>
      </c>
      <c r="J10" s="234" t="s">
        <v>4779</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4780</v>
      </c>
      <c r="B11" s="234" t="s">
        <v>4781</v>
      </c>
      <c r="C11" s="234" t="s">
        <v>4782</v>
      </c>
      <c r="D11" s="234" t="s">
        <v>4783</v>
      </c>
      <c r="E11" s="234" t="s">
        <v>25</v>
      </c>
      <c r="F11" s="234" t="s">
        <v>25</v>
      </c>
      <c r="G11" s="234" t="s">
        <v>25</v>
      </c>
      <c r="H11" s="234" t="s">
        <v>4784</v>
      </c>
      <c r="I11" s="234" t="s">
        <v>25</v>
      </c>
      <c r="J11" s="234" t="s">
        <v>4785</v>
      </c>
      <c r="K11" s="237">
        <f>IF(COUNTIF(L11:AY11,"&lt;&gt;")=0,"",SUMPRODUCT(((Recommendations[ImplStatus]="Implemented")+(Recommendations[ImplStatus]="Compensated"))*ISNUMBER(MATCH(Recommendations[Id],L11:AY11,0)))/COUNTIF(L11:AY11,"&lt;&gt;"))</f>
        <v>0</v>
      </c>
      <c r="L11" s="240" t="s">
        <v>748</v>
      </c>
      <c r="M11" s="240" t="s">
        <v>846</v>
      </c>
      <c r="N11" s="240" t="s">
        <v>867</v>
      </c>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4786</v>
      </c>
      <c r="B12" s="234" t="s">
        <v>4787</v>
      </c>
      <c r="C12" s="234" t="s">
        <v>4788</v>
      </c>
      <c r="D12" s="234" t="s">
        <v>4789</v>
      </c>
      <c r="E12" s="234" t="s">
        <v>25</v>
      </c>
      <c r="F12" s="234" t="s">
        <v>25</v>
      </c>
      <c r="G12" s="234" t="s">
        <v>4790</v>
      </c>
      <c r="H12" s="234" t="s">
        <v>4791</v>
      </c>
      <c r="I12" s="234" t="s">
        <v>25</v>
      </c>
      <c r="J12" s="234" t="s">
        <v>4792</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4793</v>
      </c>
      <c r="B13" s="234" t="s">
        <v>4794</v>
      </c>
      <c r="C13" s="234" t="s">
        <v>4795</v>
      </c>
      <c r="D13" s="234" t="s">
        <v>4796</v>
      </c>
      <c r="E13" s="234" t="s">
        <v>25</v>
      </c>
      <c r="F13" s="234" t="s">
        <v>25</v>
      </c>
      <c r="G13" s="234" t="s">
        <v>25</v>
      </c>
      <c r="H13" s="234" t="s">
        <v>4797</v>
      </c>
      <c r="I13" s="234" t="s">
        <v>25</v>
      </c>
      <c r="J13" s="234" t="s">
        <v>4798</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4799</v>
      </c>
      <c r="B14" s="234" t="s">
        <v>4800</v>
      </c>
      <c r="C14" s="234" t="s">
        <v>4801</v>
      </c>
      <c r="D14" s="234" t="s">
        <v>4802</v>
      </c>
      <c r="E14" s="234" t="s">
        <v>25</v>
      </c>
      <c r="F14" s="234" t="s">
        <v>4803</v>
      </c>
      <c r="G14" s="234" t="s">
        <v>25</v>
      </c>
      <c r="H14" s="234" t="s">
        <v>4804</v>
      </c>
      <c r="I14" s="234" t="s">
        <v>4805</v>
      </c>
      <c r="J14" s="234" t="s">
        <v>4806</v>
      </c>
      <c r="K14" s="237">
        <f>IF(COUNTIF(L14:AY14,"&lt;&gt;")=0,"",SUMPRODUCT(((Recommendations[ImplStatus]="Implemented")+(Recommendations[ImplStatus]="Compensated"))*ISNUMBER(MATCH(Recommendations[Id],L14:AY14,0)))/COUNTIF(L14:AY14,"&lt;&gt;"))</f>
        <v>0</v>
      </c>
      <c r="L14" s="240" t="s">
        <v>809</v>
      </c>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1975</v>
      </c>
      <c r="B15" s="233" t="s">
        <v>4807</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4808</v>
      </c>
      <c r="B16" s="234" t="s">
        <v>4809</v>
      </c>
      <c r="C16" s="234" t="s">
        <v>4810</v>
      </c>
      <c r="D16" s="234" t="s">
        <v>4802</v>
      </c>
      <c r="E16" s="234" t="s">
        <v>25</v>
      </c>
      <c r="F16" s="234" t="s">
        <v>4811</v>
      </c>
      <c r="G16" s="234" t="s">
        <v>25</v>
      </c>
      <c r="H16" s="234" t="s">
        <v>4812</v>
      </c>
      <c r="I16" s="234" t="s">
        <v>25</v>
      </c>
      <c r="J16" s="234" t="s">
        <v>4813</v>
      </c>
      <c r="K16" s="237">
        <f>IF(COUNTIF(L16:AY16,"&lt;&gt;")=0,"",SUMPRODUCT(((Recommendations[ImplStatus]="Implemented")+(Recommendations[ImplStatus]="Compensated"))*ISNUMBER(MATCH(Recommendations[Id],L16:AY16,0)))/COUNTIF(L16:AY16,"&lt;&gt;"))</f>
        <v>0</v>
      </c>
      <c r="L16" s="240" t="s">
        <v>753</v>
      </c>
      <c r="M16" s="240" t="s">
        <v>797</v>
      </c>
      <c r="N16" s="240" t="s">
        <v>831</v>
      </c>
      <c r="O16" s="240" t="s">
        <v>852</v>
      </c>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4814</v>
      </c>
      <c r="B17" s="234" t="s">
        <v>4815</v>
      </c>
      <c r="C17" s="234" t="s">
        <v>4816</v>
      </c>
      <c r="D17" s="234" t="s">
        <v>4817</v>
      </c>
      <c r="E17" s="234" t="s">
        <v>25</v>
      </c>
      <c r="F17" s="234" t="s">
        <v>4811</v>
      </c>
      <c r="G17" s="234" t="s">
        <v>25</v>
      </c>
      <c r="H17" s="234" t="s">
        <v>4818</v>
      </c>
      <c r="I17" s="234" t="s">
        <v>25</v>
      </c>
      <c r="J17" s="234" t="s">
        <v>4819</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4820</v>
      </c>
      <c r="B18" s="234" t="s">
        <v>4821</v>
      </c>
      <c r="C18" s="234" t="s">
        <v>4822</v>
      </c>
      <c r="D18" s="234" t="s">
        <v>25</v>
      </c>
      <c r="E18" s="234" t="s">
        <v>25</v>
      </c>
      <c r="F18" s="234" t="s">
        <v>25</v>
      </c>
      <c r="G18" s="234" t="s">
        <v>25</v>
      </c>
      <c r="H18" s="234" t="s">
        <v>4823</v>
      </c>
      <c r="I18" s="234" t="s">
        <v>25</v>
      </c>
      <c r="J18" s="234" t="s">
        <v>4824</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1980</v>
      </c>
      <c r="B19" s="233" t="s">
        <v>4825</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233</v>
      </c>
      <c r="B20" s="234" t="s">
        <v>4826</v>
      </c>
      <c r="C20" s="234" t="s">
        <v>4827</v>
      </c>
      <c r="D20" s="234" t="s">
        <v>4828</v>
      </c>
      <c r="E20" s="234" t="s">
        <v>25</v>
      </c>
      <c r="F20" s="234" t="s">
        <v>4829</v>
      </c>
      <c r="G20" s="234" t="s">
        <v>25</v>
      </c>
      <c r="H20" s="234" t="s">
        <v>4830</v>
      </c>
      <c r="I20" s="234" t="s">
        <v>25</v>
      </c>
      <c r="J20" s="234" t="s">
        <v>4831</v>
      </c>
      <c r="K20" s="237">
        <f>IF(COUNTIF(L20:AY20,"&lt;&gt;")=0,"",SUMPRODUCT(((Recommendations[ImplStatus]="Implemented")+(Recommendations[ImplStatus]="Compensated"))*ISNUMBER(MATCH(Recommendations[Id],L20:AY20,0)))/COUNTIF(L20:AY20,"&lt;&gt;"))</f>
        <v>0</v>
      </c>
      <c r="L20" s="240" t="s">
        <v>722</v>
      </c>
      <c r="M20" s="240" t="s">
        <v>732</v>
      </c>
      <c r="N20" s="240" t="s">
        <v>760</v>
      </c>
      <c r="O20" s="240" t="s">
        <v>804</v>
      </c>
      <c r="P20" s="240" t="s">
        <v>815</v>
      </c>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240</v>
      </c>
      <c r="B21" s="234" t="s">
        <v>4832</v>
      </c>
      <c r="C21" s="234" t="s">
        <v>4833</v>
      </c>
      <c r="D21" s="234" t="s">
        <v>4834</v>
      </c>
      <c r="E21" s="234" t="s">
        <v>4835</v>
      </c>
      <c r="F21" s="234" t="s">
        <v>25</v>
      </c>
      <c r="G21" s="234" t="s">
        <v>25</v>
      </c>
      <c r="H21" s="234" t="s">
        <v>4836</v>
      </c>
      <c r="I21" s="234" t="s">
        <v>4837</v>
      </c>
      <c r="J21" s="234" t="s">
        <v>4838</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4839</v>
      </c>
      <c r="B22" s="234" t="s">
        <v>4840</v>
      </c>
      <c r="C22" s="234" t="s">
        <v>4841</v>
      </c>
      <c r="D22" s="234" t="s">
        <v>4842</v>
      </c>
      <c r="E22" s="234" t="s">
        <v>25</v>
      </c>
      <c r="F22" s="234" t="s">
        <v>4843</v>
      </c>
      <c r="G22" s="234" t="s">
        <v>25</v>
      </c>
      <c r="H22" s="234" t="s">
        <v>4844</v>
      </c>
      <c r="I22" s="234" t="s">
        <v>25</v>
      </c>
      <c r="J22" s="234" t="s">
        <v>4845</v>
      </c>
      <c r="K22" s="237">
        <f>IF(COUNTIF(L22:AY22,"&lt;&gt;")=0,"",SUMPRODUCT(((Recommendations[ImplStatus]="Implemented")+(Recommendations[ImplStatus]="Compensated"))*ISNUMBER(MATCH(Recommendations[Id],L22:AY22,0)))/COUNTIF(L22:AY22,"&lt;&gt;"))</f>
        <v>0</v>
      </c>
      <c r="L22" s="240" t="s">
        <v>690</v>
      </c>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4846</v>
      </c>
      <c r="B23" s="234" t="s">
        <v>4847</v>
      </c>
      <c r="C23" s="234" t="s">
        <v>4848</v>
      </c>
      <c r="D23" s="234" t="s">
        <v>4849</v>
      </c>
      <c r="E23" s="234" t="s">
        <v>25</v>
      </c>
      <c r="F23" s="234" t="s">
        <v>25</v>
      </c>
      <c r="G23" s="234" t="s">
        <v>25</v>
      </c>
      <c r="H23" s="234" t="s">
        <v>4850</v>
      </c>
      <c r="I23" s="234" t="s">
        <v>4851</v>
      </c>
      <c r="J23" s="234" t="s">
        <v>4852</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4853</v>
      </c>
      <c r="B24" s="234" t="s">
        <v>4854</v>
      </c>
      <c r="C24" s="234" t="s">
        <v>4855</v>
      </c>
      <c r="D24" s="234" t="s">
        <v>4849</v>
      </c>
      <c r="E24" s="234" t="s">
        <v>25</v>
      </c>
      <c r="F24" s="234" t="s">
        <v>4856</v>
      </c>
      <c r="G24" s="234" t="s">
        <v>25</v>
      </c>
      <c r="H24" s="234" t="s">
        <v>4857</v>
      </c>
      <c r="I24" s="234" t="s">
        <v>25</v>
      </c>
      <c r="J24" s="234" t="s">
        <v>4858</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1984</v>
      </c>
      <c r="B25" s="233" t="s">
        <v>4859</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247</v>
      </c>
      <c r="B26" s="234" t="s">
        <v>4860</v>
      </c>
      <c r="C26" s="234" t="s">
        <v>4861</v>
      </c>
      <c r="D26" s="234" t="s">
        <v>4862</v>
      </c>
      <c r="E26" s="234" t="s">
        <v>25</v>
      </c>
      <c r="F26" s="234" t="s">
        <v>4863</v>
      </c>
      <c r="G26" s="234" t="s">
        <v>25</v>
      </c>
      <c r="H26" s="234" t="s">
        <v>4864</v>
      </c>
      <c r="I26" s="234" t="s">
        <v>25</v>
      </c>
      <c r="J26" s="234" t="s">
        <v>4865</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4866</v>
      </c>
      <c r="B27" s="232" t="s">
        <v>4867</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1990</v>
      </c>
      <c r="B28" s="233" t="s">
        <v>4868</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364</v>
      </c>
      <c r="B29" s="234" t="s">
        <v>4869</v>
      </c>
      <c r="C29" s="234" t="s">
        <v>4870</v>
      </c>
      <c r="D29" s="234" t="s">
        <v>4871</v>
      </c>
      <c r="E29" s="234" t="s">
        <v>4872</v>
      </c>
      <c r="F29" s="234" t="s">
        <v>25</v>
      </c>
      <c r="G29" s="234" t="s">
        <v>25</v>
      </c>
      <c r="H29" s="234" t="s">
        <v>4873</v>
      </c>
      <c r="I29" s="234" t="s">
        <v>25</v>
      </c>
      <c r="J29" s="234" t="s">
        <v>4874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370</v>
      </c>
      <c r="B30" s="234" t="s">
        <v>4875</v>
      </c>
      <c r="C30" s="234" t="s">
        <v>4745</v>
      </c>
      <c r="D30" s="234" t="s">
        <v>4746</v>
      </c>
      <c r="E30" s="234" t="s">
        <v>25</v>
      </c>
      <c r="F30" s="234" t="s">
        <v>4748</v>
      </c>
      <c r="G30" s="234" t="s">
        <v>25</v>
      </c>
      <c r="H30" s="234" t="s">
        <v>4876</v>
      </c>
      <c r="I30" s="234" t="s">
        <v>25</v>
      </c>
      <c r="J30" s="234" t="s">
        <v>4877</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1995</v>
      </c>
      <c r="B31" s="233" t="s">
        <v>4878</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495</v>
      </c>
      <c r="B32" s="234" t="s">
        <v>4879</v>
      </c>
      <c r="C32" s="234" t="s">
        <v>4880</v>
      </c>
      <c r="D32" s="234" t="s">
        <v>4881</v>
      </c>
      <c r="E32" s="234" t="s">
        <v>25</v>
      </c>
      <c r="F32" s="234" t="s">
        <v>25</v>
      </c>
      <c r="G32" s="234" t="s">
        <v>4882</v>
      </c>
      <c r="H32" s="234" t="s">
        <v>4883</v>
      </c>
      <c r="I32" s="234" t="s">
        <v>25</v>
      </c>
      <c r="J32" s="234" t="s">
        <v>4884</v>
      </c>
      <c r="K32" s="237">
        <f>IF(COUNTIF(L32:AY32,"&lt;&gt;")=0,"",SUMPRODUCT(((Recommendations[ImplStatus]="Implemented")+(Recommendations[ImplStatus]="Compensated"))*ISNUMBER(MATCH(Recommendations[Id],L32:AY32,0)))/COUNTIF(L32:AY32,"&lt;&gt;"))</f>
        <v>0</v>
      </c>
      <c r="L32" s="240" t="s">
        <v>69</v>
      </c>
      <c r="M32" s="240" t="s">
        <v>92</v>
      </c>
      <c r="N32" s="240" t="s">
        <v>112</v>
      </c>
      <c r="O32" s="240" t="s">
        <v>127</v>
      </c>
      <c r="P32" s="240" t="s">
        <v>141</v>
      </c>
      <c r="Q32" s="240" t="s">
        <v>159</v>
      </c>
      <c r="R32" s="240" t="s">
        <v>177</v>
      </c>
      <c r="S32" s="240" t="s">
        <v>201</v>
      </c>
      <c r="T32" s="240" t="s">
        <v>213</v>
      </c>
      <c r="U32" s="240" t="s">
        <v>218</v>
      </c>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501</v>
      </c>
      <c r="B33" s="234" t="s">
        <v>4885</v>
      </c>
      <c r="C33" s="234" t="s">
        <v>4886</v>
      </c>
      <c r="D33" s="234" t="s">
        <v>4887</v>
      </c>
      <c r="E33" s="234" t="s">
        <v>25</v>
      </c>
      <c r="F33" s="234" t="s">
        <v>4888</v>
      </c>
      <c r="G33" s="234" t="s">
        <v>25</v>
      </c>
      <c r="H33" s="234" t="s">
        <v>4889</v>
      </c>
      <c r="I33" s="234" t="s">
        <v>4890</v>
      </c>
      <c r="J33" s="234" t="s">
        <v>4891</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506</v>
      </c>
      <c r="B34" s="234" t="s">
        <v>4892</v>
      </c>
      <c r="C34" s="234" t="s">
        <v>4893</v>
      </c>
      <c r="D34" s="234" t="s">
        <v>4894</v>
      </c>
      <c r="E34" s="234" t="s">
        <v>25</v>
      </c>
      <c r="F34" s="234" t="s">
        <v>25</v>
      </c>
      <c r="G34" s="234" t="s">
        <v>25</v>
      </c>
      <c r="H34" s="234" t="s">
        <v>4895</v>
      </c>
      <c r="I34" s="234" t="s">
        <v>25</v>
      </c>
      <c r="J34" s="234" t="s">
        <v>4896</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511</v>
      </c>
      <c r="B35" s="234" t="s">
        <v>4897</v>
      </c>
      <c r="C35" s="234" t="s">
        <v>4898</v>
      </c>
      <c r="D35" s="234" t="s">
        <v>4899</v>
      </c>
      <c r="E35" s="234" t="s">
        <v>25</v>
      </c>
      <c r="F35" s="234" t="s">
        <v>4900</v>
      </c>
      <c r="G35" s="234" t="s">
        <v>25</v>
      </c>
      <c r="H35" s="234" t="s">
        <v>4901</v>
      </c>
      <c r="I35" s="234" t="s">
        <v>25</v>
      </c>
      <c r="J35" s="234" t="s">
        <v>4902</v>
      </c>
      <c r="K35" s="237">
        <f>IF(COUNTIF(L35:AY35,"&lt;&gt;")=0,"",SUMPRODUCT(((Recommendations[ImplStatus]="Implemented")+(Recommendations[ImplStatus]="Compensated"))*ISNUMBER(MATCH(Recommendations[Id],L35:AY35,0)))/COUNTIF(L35:AY35,"&lt;&gt;"))</f>
        <v>0</v>
      </c>
      <c r="L35" s="240" t="s">
        <v>18</v>
      </c>
      <c r="M35" s="240" t="s">
        <v>29</v>
      </c>
      <c r="N35" s="240" t="s">
        <v>34</v>
      </c>
      <c r="O35" s="240" t="s">
        <v>39</v>
      </c>
      <c r="P35" s="240" t="s">
        <v>44</v>
      </c>
      <c r="Q35" s="240" t="s">
        <v>49</v>
      </c>
      <c r="R35" s="240" t="s">
        <v>56</v>
      </c>
      <c r="S35" s="240" t="s">
        <v>62</v>
      </c>
      <c r="T35" s="240" t="s">
        <v>75</v>
      </c>
      <c r="U35" s="240" t="s">
        <v>80</v>
      </c>
      <c r="V35" s="240" t="s">
        <v>85</v>
      </c>
      <c r="W35" s="240" t="s">
        <v>98</v>
      </c>
      <c r="X35" s="240" t="s">
        <v>102</v>
      </c>
      <c r="Y35" s="240" t="s">
        <v>107</v>
      </c>
      <c r="Z35" s="240" t="s">
        <v>118</v>
      </c>
      <c r="AA35" s="240" t="s">
        <v>122</v>
      </c>
      <c r="AB35" s="240" t="s">
        <v>132</v>
      </c>
      <c r="AC35" s="240" t="s">
        <v>136</v>
      </c>
      <c r="AD35" s="240" t="s">
        <v>146</v>
      </c>
      <c r="AE35" s="240" t="s">
        <v>150</v>
      </c>
      <c r="AF35" s="240" t="s">
        <v>154</v>
      </c>
      <c r="AG35" s="240" t="s">
        <v>164</v>
      </c>
      <c r="AH35" s="240" t="s">
        <v>168</v>
      </c>
      <c r="AI35" s="240" t="s">
        <v>172</v>
      </c>
      <c r="AJ35" s="240" t="s">
        <v>182</v>
      </c>
      <c r="AK35" s="240" t="s">
        <v>186</v>
      </c>
      <c r="AL35" s="240" t="s">
        <v>190</v>
      </c>
      <c r="AM35" s="240" t="s">
        <v>258</v>
      </c>
      <c r="AN35" s="240" t="s">
        <v>263</v>
      </c>
      <c r="AO35" s="240" t="s">
        <v>268</v>
      </c>
      <c r="AP35" s="240" t="s">
        <v>307</v>
      </c>
      <c r="AQ35" s="240" t="s">
        <v>335</v>
      </c>
      <c r="AR35" s="240" t="s">
        <v>341</v>
      </c>
      <c r="AS35" s="240" t="s">
        <v>347</v>
      </c>
      <c r="AT35" s="240" t="s">
        <v>352</v>
      </c>
      <c r="AU35" s="240" t="s">
        <v>357</v>
      </c>
      <c r="AV35" s="240" t="s">
        <v>364</v>
      </c>
      <c r="AW35" s="240" t="s">
        <v>370</v>
      </c>
      <c r="AX35" s="240" t="s">
        <v>376</v>
      </c>
      <c r="AY35" s="250" t="s">
        <v>382</v>
      </c>
    </row>
    <row r="36" spans="1:51" ht="60" customHeight="1" x14ac:dyDescent="0.35">
      <c r="A36" s="246" t="s">
        <v>516</v>
      </c>
      <c r="B36" s="234" t="s">
        <v>4903</v>
      </c>
      <c r="C36" s="234" t="s">
        <v>4904</v>
      </c>
      <c r="D36" s="234" t="s">
        <v>4905</v>
      </c>
      <c r="E36" s="234" t="s">
        <v>25</v>
      </c>
      <c r="F36" s="234" t="s">
        <v>25</v>
      </c>
      <c r="G36" s="234" t="s">
        <v>4906</v>
      </c>
      <c r="H36" s="234" t="s">
        <v>4907</v>
      </c>
      <c r="I36" s="234" t="s">
        <v>25</v>
      </c>
      <c r="J36" s="234" t="s">
        <v>4908</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521</v>
      </c>
      <c r="B37" s="234" t="s">
        <v>4909</v>
      </c>
      <c r="C37" s="234" t="s">
        <v>4910</v>
      </c>
      <c r="D37" s="234" t="s">
        <v>4911</v>
      </c>
      <c r="E37" s="234" t="s">
        <v>25</v>
      </c>
      <c r="F37" s="234" t="s">
        <v>4912</v>
      </c>
      <c r="G37" s="234" t="s">
        <v>4913</v>
      </c>
      <c r="H37" s="234" t="s">
        <v>4914</v>
      </c>
      <c r="I37" s="234" t="s">
        <v>25</v>
      </c>
      <c r="J37" s="234" t="s">
        <v>4915</v>
      </c>
      <c r="K37" s="237">
        <f>IF(COUNTIF(L37:AY37,"&lt;&gt;")=0,"",SUMPRODUCT(((Recommendations[ImplStatus]="Implemented")+(Recommendations[ImplStatus]="Compensated"))*ISNUMBER(MATCH(Recommendations[Id],L37:AY37,0)))/COUNTIF(L37:AY37,"&lt;&gt;"))</f>
        <v>0</v>
      </c>
      <c r="L37" s="240" t="s">
        <v>223</v>
      </c>
      <c r="M37" s="240" t="s">
        <v>228</v>
      </c>
      <c r="N37" s="240" t="s">
        <v>233</v>
      </c>
      <c r="O37" s="240" t="s">
        <v>240</v>
      </c>
      <c r="P37" s="240" t="s">
        <v>247</v>
      </c>
      <c r="Q37" s="240" t="s">
        <v>253</v>
      </c>
      <c r="R37" s="240" t="s">
        <v>550</v>
      </c>
      <c r="S37" s="240" t="s">
        <v>567</v>
      </c>
      <c r="T37" s="240" t="s">
        <v>573</v>
      </c>
      <c r="U37" s="240" t="s">
        <v>579</v>
      </c>
      <c r="V37" s="240" t="s">
        <v>584</v>
      </c>
      <c r="W37" s="240" t="s">
        <v>589</v>
      </c>
      <c r="X37" s="240" t="s">
        <v>594</v>
      </c>
      <c r="Y37" s="240" t="s">
        <v>872</v>
      </c>
      <c r="Z37" s="240" t="s">
        <v>877</v>
      </c>
      <c r="AA37" s="240" t="s">
        <v>882</v>
      </c>
      <c r="AB37" s="240" t="s">
        <v>888</v>
      </c>
      <c r="AC37" s="240" t="s">
        <v>941</v>
      </c>
      <c r="AD37" s="240" t="s">
        <v>965</v>
      </c>
      <c r="AE37" s="240" t="s">
        <v>971</v>
      </c>
      <c r="AF37" s="240" t="s">
        <v>983</v>
      </c>
      <c r="AG37" s="240" t="s">
        <v>989</v>
      </c>
      <c r="AH37" s="240" t="s">
        <v>1002</v>
      </c>
      <c r="AI37" s="240" t="s">
        <v>1007</v>
      </c>
      <c r="AJ37" s="240" t="s">
        <v>1029</v>
      </c>
      <c r="AK37" s="240" t="s">
        <v>1247</v>
      </c>
      <c r="AL37" s="240" t="s">
        <v>1273</v>
      </c>
      <c r="AM37" s="240" t="s">
        <v>1552</v>
      </c>
      <c r="AN37" s="240" t="s">
        <v>1557</v>
      </c>
      <c r="AO37" s="240" t="s">
        <v>1563</v>
      </c>
      <c r="AP37" s="240" t="s">
        <v>1568</v>
      </c>
      <c r="AQ37" s="240" t="s">
        <v>1573</v>
      </c>
      <c r="AR37" s="240" t="s">
        <v>1579</v>
      </c>
      <c r="AS37" s="240" t="s">
        <v>1584</v>
      </c>
      <c r="AT37" s="240" t="s">
        <v>1589</v>
      </c>
      <c r="AU37" s="240" t="s">
        <v>1594</v>
      </c>
      <c r="AV37" s="240" t="s">
        <v>1599</v>
      </c>
      <c r="AW37" s="240" t="s">
        <v>1605</v>
      </c>
      <c r="AX37" s="240" t="s">
        <v>1615</v>
      </c>
      <c r="AY37" s="250" t="s">
        <v>1666</v>
      </c>
    </row>
    <row r="38" spans="1:51" ht="60" customHeight="1" x14ac:dyDescent="0.35">
      <c r="A38" s="246" t="s">
        <v>4916</v>
      </c>
      <c r="B38" s="234" t="s">
        <v>4917</v>
      </c>
      <c r="C38" s="234" t="s">
        <v>4918</v>
      </c>
      <c r="D38" s="234" t="s">
        <v>4919</v>
      </c>
      <c r="E38" s="234" t="s">
        <v>25</v>
      </c>
      <c r="F38" s="234" t="s">
        <v>4912</v>
      </c>
      <c r="G38" s="234" t="s">
        <v>4920</v>
      </c>
      <c r="H38" s="234" t="s">
        <v>4921</v>
      </c>
      <c r="I38" s="234" t="s">
        <v>4922</v>
      </c>
      <c r="J38" s="234" t="s">
        <v>4923</v>
      </c>
      <c r="K38" s="237">
        <f>IF(COUNTIF(L38:AY38,"&lt;&gt;")=0,"",SUMPRODUCT(((Recommendations[ImplStatus]="Implemented")+(Recommendations[ImplStatus]="Compensated"))*ISNUMBER(MATCH(Recommendations[Id],L38:AY38,0)))/COUNTIF(L38:AY38,"&lt;&gt;"))</f>
        <v>0</v>
      </c>
      <c r="L38" s="240" t="s">
        <v>501</v>
      </c>
      <c r="M38" s="240" t="s">
        <v>506</v>
      </c>
      <c r="N38" s="240" t="s">
        <v>511</v>
      </c>
      <c r="O38" s="240" t="s">
        <v>899</v>
      </c>
      <c r="P38" s="240" t="s">
        <v>935</v>
      </c>
      <c r="Q38" s="240" t="s">
        <v>953</v>
      </c>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1999</v>
      </c>
      <c r="B39" s="233" t="s">
        <v>4924</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4925</v>
      </c>
      <c r="B40" s="234" t="s">
        <v>4926</v>
      </c>
      <c r="C40" s="234" t="s">
        <v>4927</v>
      </c>
      <c r="D40" s="234" t="s">
        <v>4928</v>
      </c>
      <c r="E40" s="234" t="s">
        <v>25</v>
      </c>
      <c r="F40" s="234" t="s">
        <v>25</v>
      </c>
      <c r="G40" s="234" t="s">
        <v>25</v>
      </c>
      <c r="H40" s="234" t="s">
        <v>4929</v>
      </c>
      <c r="I40" s="234" t="s">
        <v>4930</v>
      </c>
      <c r="J40" s="234" t="s">
        <v>4931</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4932</v>
      </c>
      <c r="B41" s="234" t="s">
        <v>4933</v>
      </c>
      <c r="C41" s="234" t="s">
        <v>4934</v>
      </c>
      <c r="D41" s="234" t="s">
        <v>25</v>
      </c>
      <c r="E41" s="234" t="s">
        <v>25</v>
      </c>
      <c r="F41" s="234" t="s">
        <v>25</v>
      </c>
      <c r="G41" s="234" t="s">
        <v>25</v>
      </c>
      <c r="H41" s="234" t="s">
        <v>4935</v>
      </c>
      <c r="I41" s="234" t="s">
        <v>25</v>
      </c>
      <c r="J41" s="234" t="s">
        <v>4936</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4937</v>
      </c>
      <c r="B42" s="232" t="s">
        <v>4938</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2022</v>
      </c>
      <c r="B43" s="233" t="s">
        <v>4939</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611</v>
      </c>
      <c r="B44" s="234" t="s">
        <v>4940</v>
      </c>
      <c r="C44" s="234" t="s">
        <v>4941</v>
      </c>
      <c r="D44" s="234" t="s">
        <v>4942</v>
      </c>
      <c r="E44" s="234" t="s">
        <v>4740</v>
      </c>
      <c r="F44" s="234" t="s">
        <v>25</v>
      </c>
      <c r="G44" s="234" t="s">
        <v>25</v>
      </c>
      <c r="H44" s="234" t="s">
        <v>4943</v>
      </c>
      <c r="I44" s="234" t="s">
        <v>25</v>
      </c>
      <c r="J44" s="234" t="s">
        <v>4944</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618</v>
      </c>
      <c r="B45" s="234" t="s">
        <v>4945</v>
      </c>
      <c r="C45" s="234" t="s">
        <v>4946</v>
      </c>
      <c r="D45" s="234" t="s">
        <v>4746</v>
      </c>
      <c r="E45" s="234" t="s">
        <v>25</v>
      </c>
      <c r="F45" s="234" t="s">
        <v>4748</v>
      </c>
      <c r="G45" s="234" t="s">
        <v>25</v>
      </c>
      <c r="H45" s="234" t="s">
        <v>4947</v>
      </c>
      <c r="I45" s="234" t="s">
        <v>25</v>
      </c>
      <c r="J45" s="234" t="s">
        <v>4948</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2028</v>
      </c>
      <c r="B46" s="233" t="s">
        <v>4949</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631</v>
      </c>
      <c r="B47" s="234" t="s">
        <v>4950</v>
      </c>
      <c r="C47" s="234" t="s">
        <v>4951</v>
      </c>
      <c r="D47" s="234" t="s">
        <v>4952</v>
      </c>
      <c r="E47" s="234" t="s">
        <v>25</v>
      </c>
      <c r="F47" s="234" t="s">
        <v>4953</v>
      </c>
      <c r="G47" s="234" t="s">
        <v>4954</v>
      </c>
      <c r="H47" s="234" t="s">
        <v>4955</v>
      </c>
      <c r="I47" s="234" t="s">
        <v>4956</v>
      </c>
      <c r="J47" s="234" t="s">
        <v>4957</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2032</v>
      </c>
      <c r="B48" s="233" t="s">
        <v>4958</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652</v>
      </c>
      <c r="B49" s="234" t="s">
        <v>4959</v>
      </c>
      <c r="C49" s="234" t="s">
        <v>4960</v>
      </c>
      <c r="D49" s="234" t="s">
        <v>4961</v>
      </c>
      <c r="E49" s="234" t="s">
        <v>4962</v>
      </c>
      <c r="F49" s="234" t="s">
        <v>25</v>
      </c>
      <c r="G49" s="234" t="s">
        <v>25</v>
      </c>
      <c r="H49" s="234" t="s">
        <v>4963</v>
      </c>
      <c r="I49" s="234" t="s">
        <v>4964</v>
      </c>
      <c r="J49" s="234" t="s">
        <v>4965</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4966</v>
      </c>
      <c r="B50" s="234" t="s">
        <v>4967</v>
      </c>
      <c r="C50" s="234" t="s">
        <v>4968</v>
      </c>
      <c r="D50" s="234" t="s">
        <v>25</v>
      </c>
      <c r="E50" s="234" t="s">
        <v>4969</v>
      </c>
      <c r="F50" s="234" t="s">
        <v>4970</v>
      </c>
      <c r="G50" s="234" t="s">
        <v>25</v>
      </c>
      <c r="H50" s="234" t="s">
        <v>4963</v>
      </c>
      <c r="I50" s="234" t="s">
        <v>4971</v>
      </c>
      <c r="J50" s="234" t="s">
        <v>4972</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4973</v>
      </c>
      <c r="B51" s="234" t="s">
        <v>4974</v>
      </c>
      <c r="C51" s="234" t="s">
        <v>4975</v>
      </c>
      <c r="D51" s="234" t="s">
        <v>25</v>
      </c>
      <c r="E51" s="234" t="s">
        <v>25</v>
      </c>
      <c r="F51" s="234" t="s">
        <v>4976</v>
      </c>
      <c r="G51" s="234" t="s">
        <v>25</v>
      </c>
      <c r="H51" s="234" t="s">
        <v>4963</v>
      </c>
      <c r="I51" s="234" t="s">
        <v>4977</v>
      </c>
      <c r="J51" s="234" t="s">
        <v>4978</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4979</v>
      </c>
      <c r="B52" s="234" t="s">
        <v>4980</v>
      </c>
      <c r="C52" s="234" t="s">
        <v>4981</v>
      </c>
      <c r="D52" s="234" t="s">
        <v>25</v>
      </c>
      <c r="E52" s="234" t="s">
        <v>25</v>
      </c>
      <c r="F52" s="234" t="s">
        <v>4982</v>
      </c>
      <c r="G52" s="234" t="s">
        <v>25</v>
      </c>
      <c r="H52" s="234" t="s">
        <v>4963</v>
      </c>
      <c r="I52" s="234" t="s">
        <v>4983</v>
      </c>
      <c r="J52" s="234" t="s">
        <v>4984</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659</v>
      </c>
      <c r="B53" s="234" t="s">
        <v>4985</v>
      </c>
      <c r="C53" s="234" t="s">
        <v>4986</v>
      </c>
      <c r="D53" s="234" t="s">
        <v>4987</v>
      </c>
      <c r="E53" s="234" t="s">
        <v>4988</v>
      </c>
      <c r="F53" s="234" t="s">
        <v>25</v>
      </c>
      <c r="G53" s="234" t="s">
        <v>25</v>
      </c>
      <c r="H53" s="234" t="s">
        <v>4989</v>
      </c>
      <c r="I53" s="234" t="s">
        <v>25</v>
      </c>
      <c r="J53" s="234" t="s">
        <v>4990</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666</v>
      </c>
      <c r="B54" s="234" t="s">
        <v>4991</v>
      </c>
      <c r="C54" s="234" t="s">
        <v>4986</v>
      </c>
      <c r="D54" s="234" t="s">
        <v>4987</v>
      </c>
      <c r="E54" s="234" t="s">
        <v>25</v>
      </c>
      <c r="F54" s="234" t="s">
        <v>25</v>
      </c>
      <c r="G54" s="234" t="s">
        <v>25</v>
      </c>
      <c r="H54" s="234" t="s">
        <v>4992</v>
      </c>
      <c r="I54" s="234" t="s">
        <v>4993</v>
      </c>
      <c r="J54" s="234" t="s">
        <v>4994</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2036</v>
      </c>
      <c r="B55" s="233" t="s">
        <v>4995</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4996</v>
      </c>
      <c r="B56" s="234" t="s">
        <v>4997</v>
      </c>
      <c r="C56" s="234" t="s">
        <v>4998</v>
      </c>
      <c r="D56" s="234" t="s">
        <v>4999</v>
      </c>
      <c r="E56" s="234" t="s">
        <v>5000</v>
      </c>
      <c r="F56" s="234" t="s">
        <v>25</v>
      </c>
      <c r="G56" s="234" t="s">
        <v>5001</v>
      </c>
      <c r="H56" s="234" t="s">
        <v>25</v>
      </c>
      <c r="I56" s="234" t="s">
        <v>25</v>
      </c>
      <c r="J56" s="234" t="s">
        <v>5002</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5003</v>
      </c>
      <c r="B57" s="234" t="s">
        <v>5004</v>
      </c>
      <c r="C57" s="234" t="s">
        <v>5005</v>
      </c>
      <c r="D57" s="234" t="s">
        <v>5006</v>
      </c>
      <c r="E57" s="234" t="s">
        <v>5007</v>
      </c>
      <c r="F57" s="234" t="s">
        <v>25</v>
      </c>
      <c r="G57" s="234" t="s">
        <v>5008</v>
      </c>
      <c r="H57" s="234" t="s">
        <v>5009</v>
      </c>
      <c r="I57" s="234" t="s">
        <v>25</v>
      </c>
      <c r="J57" s="234" t="s">
        <v>5010</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2040</v>
      </c>
      <c r="B58" s="233" t="s">
        <v>5011</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5012</v>
      </c>
      <c r="B59" s="234" t="s">
        <v>5013</v>
      </c>
      <c r="C59" s="234" t="s">
        <v>5014</v>
      </c>
      <c r="D59" s="234" t="s">
        <v>5015</v>
      </c>
      <c r="E59" s="234" t="s">
        <v>25</v>
      </c>
      <c r="F59" s="234" t="s">
        <v>25</v>
      </c>
      <c r="G59" s="234" t="s">
        <v>5016</v>
      </c>
      <c r="H59" s="234" t="s">
        <v>5017</v>
      </c>
      <c r="I59" s="234" t="s">
        <v>5018</v>
      </c>
      <c r="J59" s="234" t="s">
        <v>5019</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5020</v>
      </c>
      <c r="B60" s="234" t="s">
        <v>5021</v>
      </c>
      <c r="C60" s="234" t="s">
        <v>5022</v>
      </c>
      <c r="D60" s="234" t="s">
        <v>25</v>
      </c>
      <c r="E60" s="234" t="s">
        <v>5023</v>
      </c>
      <c r="F60" s="234" t="s">
        <v>5024</v>
      </c>
      <c r="G60" s="234" t="s">
        <v>25</v>
      </c>
      <c r="H60" s="234" t="s">
        <v>5025</v>
      </c>
      <c r="I60" s="234" t="s">
        <v>5026</v>
      </c>
      <c r="J60" s="234" t="s">
        <v>5027</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5028</v>
      </c>
      <c r="B61" s="234" t="s">
        <v>5029</v>
      </c>
      <c r="C61" s="234" t="s">
        <v>5030</v>
      </c>
      <c r="D61" s="234" t="s">
        <v>25</v>
      </c>
      <c r="E61" s="234" t="s">
        <v>25</v>
      </c>
      <c r="F61" s="234" t="s">
        <v>25</v>
      </c>
      <c r="G61" s="234" t="s">
        <v>5031</v>
      </c>
      <c r="H61" s="234" t="s">
        <v>5032</v>
      </c>
      <c r="I61" s="234" t="s">
        <v>5033</v>
      </c>
      <c r="J61" s="234" t="s">
        <v>5034</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5035</v>
      </c>
      <c r="B62" s="234" t="s">
        <v>5036</v>
      </c>
      <c r="C62" s="234" t="s">
        <v>5037</v>
      </c>
      <c r="D62" s="234" t="s">
        <v>5038</v>
      </c>
      <c r="E62" s="234" t="s">
        <v>25</v>
      </c>
      <c r="F62" s="234" t="s">
        <v>25</v>
      </c>
      <c r="G62" s="234" t="s">
        <v>25</v>
      </c>
      <c r="H62" s="234" t="s">
        <v>5039</v>
      </c>
      <c r="I62" s="234" t="s">
        <v>5040</v>
      </c>
      <c r="J62" s="234" t="s">
        <v>5041</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2044</v>
      </c>
      <c r="B63" s="233" t="s">
        <v>5042</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5043</v>
      </c>
      <c r="B64" s="234" t="s">
        <v>5044</v>
      </c>
      <c r="C64" s="234" t="s">
        <v>5045</v>
      </c>
      <c r="D64" s="234" t="s">
        <v>5046</v>
      </c>
      <c r="E64" s="234" t="s">
        <v>25</v>
      </c>
      <c r="F64" s="234" t="s">
        <v>25</v>
      </c>
      <c r="G64" s="234" t="s">
        <v>5047</v>
      </c>
      <c r="H64" s="234" t="s">
        <v>5048</v>
      </c>
      <c r="I64" s="234" t="s">
        <v>5049</v>
      </c>
      <c r="J64" s="234" t="s">
        <v>5050</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5051</v>
      </c>
      <c r="B65" s="234" t="s">
        <v>5052</v>
      </c>
      <c r="C65" s="234" t="s">
        <v>5053</v>
      </c>
      <c r="D65" s="234" t="s">
        <v>5054</v>
      </c>
      <c r="E65" s="234" t="s">
        <v>25</v>
      </c>
      <c r="F65" s="234" t="s">
        <v>25</v>
      </c>
      <c r="G65" s="234" t="s">
        <v>25</v>
      </c>
      <c r="H65" s="234" t="s">
        <v>5055</v>
      </c>
      <c r="I65" s="234" t="s">
        <v>5056</v>
      </c>
      <c r="J65" s="234" t="s">
        <v>5057</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5058</v>
      </c>
      <c r="B66" s="234" t="s">
        <v>5059</v>
      </c>
      <c r="C66" s="234" t="s">
        <v>5060</v>
      </c>
      <c r="D66" s="234" t="s">
        <v>5061</v>
      </c>
      <c r="E66" s="234" t="s">
        <v>25</v>
      </c>
      <c r="F66" s="234" t="s">
        <v>25</v>
      </c>
      <c r="G66" s="234" t="s">
        <v>25</v>
      </c>
      <c r="H66" s="234" t="s">
        <v>5062</v>
      </c>
      <c r="I66" s="234" t="s">
        <v>5063</v>
      </c>
      <c r="J66" s="234" t="s">
        <v>5064</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5065</v>
      </c>
      <c r="B67" s="234" t="s">
        <v>5066</v>
      </c>
      <c r="C67" s="234" t="s">
        <v>5067</v>
      </c>
      <c r="D67" s="234" t="s">
        <v>5068</v>
      </c>
      <c r="E67" s="234" t="s">
        <v>25</v>
      </c>
      <c r="F67" s="234" t="s">
        <v>25</v>
      </c>
      <c r="G67" s="234" t="s">
        <v>25</v>
      </c>
      <c r="H67" s="234" t="s">
        <v>5069</v>
      </c>
      <c r="I67" s="234" t="s">
        <v>25</v>
      </c>
      <c r="J67" s="234" t="s">
        <v>5070</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5071</v>
      </c>
      <c r="B68" s="234" t="s">
        <v>5072</v>
      </c>
      <c r="C68" s="234" t="s">
        <v>5073</v>
      </c>
      <c r="D68" s="234" t="s">
        <v>25</v>
      </c>
      <c r="E68" s="234" t="s">
        <v>25</v>
      </c>
      <c r="F68" s="234" t="s">
        <v>25</v>
      </c>
      <c r="G68" s="234" t="s">
        <v>25</v>
      </c>
      <c r="H68" s="234" t="s">
        <v>5074</v>
      </c>
      <c r="I68" s="234" t="s">
        <v>25</v>
      </c>
      <c r="J68" s="234" t="s">
        <v>5075</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2048</v>
      </c>
      <c r="B69" s="233" t="s">
        <v>5076</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5077</v>
      </c>
      <c r="B70" s="234" t="s">
        <v>5078</v>
      </c>
      <c r="C70" s="234" t="s">
        <v>5079</v>
      </c>
      <c r="D70" s="234" t="s">
        <v>25</v>
      </c>
      <c r="E70" s="234" t="s">
        <v>25</v>
      </c>
      <c r="F70" s="234" t="s">
        <v>25</v>
      </c>
      <c r="G70" s="234" t="s">
        <v>5080</v>
      </c>
      <c r="H70" s="234" t="s">
        <v>5081</v>
      </c>
      <c r="I70" s="234" t="s">
        <v>25</v>
      </c>
      <c r="J70" s="234" t="s">
        <v>5082</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5083</v>
      </c>
      <c r="B71" s="234" t="s">
        <v>5084</v>
      </c>
      <c r="C71" s="234" t="s">
        <v>5085</v>
      </c>
      <c r="D71" s="234" t="s">
        <v>25</v>
      </c>
      <c r="E71" s="234" t="s">
        <v>25</v>
      </c>
      <c r="F71" s="234" t="s">
        <v>25</v>
      </c>
      <c r="G71" s="234" t="s">
        <v>25</v>
      </c>
      <c r="H71" s="234" t="s">
        <v>5086</v>
      </c>
      <c r="I71" s="234" t="s">
        <v>25</v>
      </c>
      <c r="J71" s="234" t="s">
        <v>5087</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5088</v>
      </c>
      <c r="B72" s="234" t="s">
        <v>5089</v>
      </c>
      <c r="C72" s="234" t="s">
        <v>5090</v>
      </c>
      <c r="D72" s="234" t="s">
        <v>5091</v>
      </c>
      <c r="E72" s="234" t="s">
        <v>5092</v>
      </c>
      <c r="F72" s="234" t="s">
        <v>25</v>
      </c>
      <c r="G72" s="234" t="s">
        <v>25</v>
      </c>
      <c r="H72" s="234" t="s">
        <v>5093</v>
      </c>
      <c r="I72" s="234" t="s">
        <v>25</v>
      </c>
      <c r="J72" s="234" t="s">
        <v>5094</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5095</v>
      </c>
      <c r="B73" s="234" t="s">
        <v>5096</v>
      </c>
      <c r="C73" s="234" t="s">
        <v>5097</v>
      </c>
      <c r="D73" s="234" t="s">
        <v>5098</v>
      </c>
      <c r="E73" s="234" t="s">
        <v>5092</v>
      </c>
      <c r="F73" s="234" t="s">
        <v>25</v>
      </c>
      <c r="G73" s="234" t="s">
        <v>5099</v>
      </c>
      <c r="H73" s="234" t="s">
        <v>5100</v>
      </c>
      <c r="I73" s="234" t="s">
        <v>25</v>
      </c>
      <c r="J73" s="234" t="s">
        <v>5101</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5102</v>
      </c>
      <c r="B74" s="234" t="s">
        <v>5103</v>
      </c>
      <c r="C74" s="234" t="s">
        <v>5104</v>
      </c>
      <c r="D74" s="234" t="s">
        <v>5098</v>
      </c>
      <c r="E74" s="234" t="s">
        <v>5105</v>
      </c>
      <c r="F74" s="234" t="s">
        <v>25</v>
      </c>
      <c r="G74" s="234" t="s">
        <v>5106</v>
      </c>
      <c r="H74" s="234" t="s">
        <v>5107</v>
      </c>
      <c r="I74" s="234" t="s">
        <v>5108</v>
      </c>
      <c r="J74" s="234" t="s">
        <v>5109</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5110</v>
      </c>
      <c r="B75" s="234" t="s">
        <v>5111</v>
      </c>
      <c r="C75" s="234" t="s">
        <v>5112</v>
      </c>
      <c r="D75" s="234" t="s">
        <v>5113</v>
      </c>
      <c r="E75" s="234" t="s">
        <v>5105</v>
      </c>
      <c r="F75" s="234" t="s">
        <v>5114</v>
      </c>
      <c r="G75" s="234" t="s">
        <v>5115</v>
      </c>
      <c r="H75" s="234" t="s">
        <v>5116</v>
      </c>
      <c r="I75" s="234" t="s">
        <v>5117</v>
      </c>
      <c r="J75" s="234" t="s">
        <v>5118</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5119</v>
      </c>
      <c r="B76" s="234" t="s">
        <v>5120</v>
      </c>
      <c r="C76" s="234" t="s">
        <v>5121</v>
      </c>
      <c r="D76" s="234" t="s">
        <v>5122</v>
      </c>
      <c r="E76" s="234" t="s">
        <v>25</v>
      </c>
      <c r="F76" s="234" t="s">
        <v>25</v>
      </c>
      <c r="G76" s="234" t="s">
        <v>25</v>
      </c>
      <c r="H76" s="234" t="s">
        <v>5123</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5124</v>
      </c>
      <c r="B77" s="234" t="s">
        <v>5125</v>
      </c>
      <c r="C77" s="234" t="s">
        <v>5126</v>
      </c>
      <c r="D77" s="234" t="s">
        <v>25</v>
      </c>
      <c r="E77" s="234" t="s">
        <v>25</v>
      </c>
      <c r="F77" s="234" t="s">
        <v>25</v>
      </c>
      <c r="G77" s="234" t="s">
        <v>5127</v>
      </c>
      <c r="H77" s="234" t="s">
        <v>5128</v>
      </c>
      <c r="I77" s="234" t="s">
        <v>25</v>
      </c>
      <c r="J77" s="234" t="s">
        <v>5129</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5130</v>
      </c>
      <c r="B78" s="234" t="s">
        <v>5131</v>
      </c>
      <c r="C78" s="234" t="s">
        <v>5132</v>
      </c>
      <c r="D78" s="234" t="s">
        <v>25</v>
      </c>
      <c r="E78" s="234" t="s">
        <v>25</v>
      </c>
      <c r="F78" s="234" t="s">
        <v>25</v>
      </c>
      <c r="G78" s="234" t="s">
        <v>5133</v>
      </c>
      <c r="H78" s="234" t="s">
        <v>5134</v>
      </c>
      <c r="I78" s="234" t="s">
        <v>5135</v>
      </c>
      <c r="J78" s="234" t="s">
        <v>5136</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5137</v>
      </c>
      <c r="B79" s="232" t="s">
        <v>5138</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2082</v>
      </c>
      <c r="B80" s="233" t="s">
        <v>5139</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722</v>
      </c>
      <c r="B81" s="234" t="s">
        <v>5140</v>
      </c>
      <c r="C81" s="234" t="s">
        <v>5141</v>
      </c>
      <c r="D81" s="234" t="s">
        <v>4942</v>
      </c>
      <c r="E81" s="234" t="s">
        <v>5142</v>
      </c>
      <c r="F81" s="234" t="s">
        <v>25</v>
      </c>
      <c r="G81" s="234" t="s">
        <v>25</v>
      </c>
      <c r="H81" s="234" t="s">
        <v>5143</v>
      </c>
      <c r="I81" s="234" t="s">
        <v>25</v>
      </c>
      <c r="J81" s="234" t="s">
        <v>5144</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727</v>
      </c>
      <c r="B82" s="234" t="s">
        <v>5145</v>
      </c>
      <c r="C82" s="234" t="s">
        <v>4745</v>
      </c>
      <c r="D82" s="234" t="s">
        <v>4746</v>
      </c>
      <c r="E82" s="234" t="s">
        <v>25</v>
      </c>
      <c r="F82" s="234" t="s">
        <v>4748</v>
      </c>
      <c r="G82" s="234" t="s">
        <v>25</v>
      </c>
      <c r="H82" s="234" t="s">
        <v>5146</v>
      </c>
      <c r="I82" s="234" t="s">
        <v>25</v>
      </c>
      <c r="J82" s="234" t="s">
        <v>5147</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2087</v>
      </c>
      <c r="B83" s="233" t="s">
        <v>5148</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760</v>
      </c>
      <c r="B84" s="234" t="s">
        <v>5149</v>
      </c>
      <c r="C84" s="234" t="s">
        <v>5150</v>
      </c>
      <c r="D84" s="234" t="s">
        <v>5151</v>
      </c>
      <c r="E84" s="234" t="s">
        <v>25</v>
      </c>
      <c r="F84" s="234" t="s">
        <v>5152</v>
      </c>
      <c r="G84" s="234" t="s">
        <v>5153</v>
      </c>
      <c r="H84" s="234" t="s">
        <v>5154</v>
      </c>
      <c r="I84" s="234" t="s">
        <v>5155</v>
      </c>
      <c r="J84" s="234" t="s">
        <v>5156</v>
      </c>
      <c r="K84" s="237">
        <f>IF(COUNTIF(L84:AY84,"&lt;&gt;")=0,"",SUMPRODUCT(((Recommendations[ImplStatus]="Implemented")+(Recommendations[ImplStatus]="Compensated"))*ISNUMBER(MATCH(Recommendations[Id],L84:AY84,0)))/COUNTIF(L84:AY84,"&lt;&gt;"))</f>
        <v>0</v>
      </c>
      <c r="L84" s="240" t="s">
        <v>899</v>
      </c>
      <c r="M84" s="240" t="s">
        <v>935</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5157</v>
      </c>
      <c r="B85" s="234" t="s">
        <v>5158</v>
      </c>
      <c r="C85" s="234" t="s">
        <v>5159</v>
      </c>
      <c r="D85" s="234" t="s">
        <v>5160</v>
      </c>
      <c r="E85" s="234" t="s">
        <v>25</v>
      </c>
      <c r="F85" s="234" t="s">
        <v>25</v>
      </c>
      <c r="G85" s="234" t="s">
        <v>25</v>
      </c>
      <c r="H85" s="234" t="s">
        <v>5161</v>
      </c>
      <c r="I85" s="234" t="s">
        <v>5162</v>
      </c>
      <c r="J85" s="234" t="s">
        <v>5163</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5164</v>
      </c>
      <c r="B86" s="234" t="s">
        <v>5165</v>
      </c>
      <c r="C86" s="234" t="s">
        <v>5166</v>
      </c>
      <c r="D86" s="234" t="s">
        <v>5167</v>
      </c>
      <c r="E86" s="234" t="s">
        <v>25</v>
      </c>
      <c r="F86" s="234" t="s">
        <v>25</v>
      </c>
      <c r="G86" s="234" t="s">
        <v>5168</v>
      </c>
      <c r="H86" s="234" t="s">
        <v>5169</v>
      </c>
      <c r="I86" s="234" t="s">
        <v>25</v>
      </c>
      <c r="J86" s="234" t="s">
        <v>5170</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765</v>
      </c>
      <c r="B87" s="234" t="s">
        <v>5171</v>
      </c>
      <c r="C87" s="234" t="s">
        <v>5172</v>
      </c>
      <c r="D87" s="234" t="s">
        <v>5173</v>
      </c>
      <c r="E87" s="234" t="s">
        <v>25</v>
      </c>
      <c r="F87" s="234" t="s">
        <v>5174</v>
      </c>
      <c r="G87" s="234" t="s">
        <v>25</v>
      </c>
      <c r="H87" s="234" t="s">
        <v>5175</v>
      </c>
      <c r="I87" s="234" t="s">
        <v>5176</v>
      </c>
      <c r="J87" s="234" t="s">
        <v>5177</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5178</v>
      </c>
      <c r="B88" s="232" t="s">
        <v>5179</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2134</v>
      </c>
      <c r="B89" s="233" t="s">
        <v>5180</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872</v>
      </c>
      <c r="B90" s="234" t="s">
        <v>5181</v>
      </c>
      <c r="C90" s="234" t="s">
        <v>5182</v>
      </c>
      <c r="D90" s="234" t="s">
        <v>4942</v>
      </c>
      <c r="E90" s="234" t="s">
        <v>4740</v>
      </c>
      <c r="F90" s="234" t="s">
        <v>25</v>
      </c>
      <c r="G90" s="234" t="s">
        <v>25</v>
      </c>
      <c r="H90" s="234" t="s">
        <v>5183</v>
      </c>
      <c r="I90" s="234" t="s">
        <v>25</v>
      </c>
      <c r="J90" s="234" t="s">
        <v>5184</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877</v>
      </c>
      <c r="B91" s="234" t="s">
        <v>5185</v>
      </c>
      <c r="C91" s="234" t="s">
        <v>5186</v>
      </c>
      <c r="D91" s="234" t="s">
        <v>4746</v>
      </c>
      <c r="E91" s="234" t="s">
        <v>25</v>
      </c>
      <c r="F91" s="234" t="s">
        <v>4748</v>
      </c>
      <c r="G91" s="234" t="s">
        <v>25</v>
      </c>
      <c r="H91" s="234" t="s">
        <v>5187</v>
      </c>
      <c r="I91" s="234" t="s">
        <v>25</v>
      </c>
      <c r="J91" s="234" t="s">
        <v>5188</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2138</v>
      </c>
      <c r="B92" s="233" t="s">
        <v>5189</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1002</v>
      </c>
      <c r="B93" s="234" t="s">
        <v>5190</v>
      </c>
      <c r="C93" s="234" t="s">
        <v>5191</v>
      </c>
      <c r="D93" s="234" t="s">
        <v>5192</v>
      </c>
      <c r="E93" s="234" t="s">
        <v>5193</v>
      </c>
      <c r="F93" s="234" t="s">
        <v>25</v>
      </c>
      <c r="G93" s="234" t="s">
        <v>25</v>
      </c>
      <c r="H93" s="234" t="s">
        <v>5194</v>
      </c>
      <c r="I93" s="234" t="s">
        <v>25</v>
      </c>
      <c r="J93" s="234" t="s">
        <v>5195</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1007</v>
      </c>
      <c r="B94" s="234" t="s">
        <v>5196</v>
      </c>
      <c r="C94" s="234" t="s">
        <v>5197</v>
      </c>
      <c r="D94" s="234" t="s">
        <v>5198</v>
      </c>
      <c r="E94" s="234" t="s">
        <v>25</v>
      </c>
      <c r="F94" s="234" t="s">
        <v>5199</v>
      </c>
      <c r="G94" s="234" t="s">
        <v>25</v>
      </c>
      <c r="H94" s="234" t="s">
        <v>5200</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1013</v>
      </c>
      <c r="B95" s="234" t="s">
        <v>5201</v>
      </c>
      <c r="C95" s="234" t="s">
        <v>5202</v>
      </c>
      <c r="D95" s="234" t="s">
        <v>5203</v>
      </c>
      <c r="E95" s="234" t="s">
        <v>25</v>
      </c>
      <c r="F95" s="234" t="s">
        <v>25</v>
      </c>
      <c r="G95" s="234" t="s">
        <v>25</v>
      </c>
      <c r="H95" s="234" t="s">
        <v>5204</v>
      </c>
      <c r="I95" s="234" t="s">
        <v>5205</v>
      </c>
      <c r="J95" s="234" t="s">
        <v>5206</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5207</v>
      </c>
      <c r="B96" s="234" t="s">
        <v>5208</v>
      </c>
      <c r="C96" s="234" t="s">
        <v>5209</v>
      </c>
      <c r="D96" s="234" t="s">
        <v>25</v>
      </c>
      <c r="E96" s="234" t="s">
        <v>25</v>
      </c>
      <c r="F96" s="234" t="s">
        <v>25</v>
      </c>
      <c r="G96" s="234" t="s">
        <v>25</v>
      </c>
      <c r="H96" s="234" t="s">
        <v>5210</v>
      </c>
      <c r="I96" s="234" t="s">
        <v>5162</v>
      </c>
      <c r="J96" s="234" t="s">
        <v>5211</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2142</v>
      </c>
      <c r="B97" s="233" t="s">
        <v>5212</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5213</v>
      </c>
      <c r="B98" s="234" t="s">
        <v>5214</v>
      </c>
      <c r="C98" s="234" t="s">
        <v>5215</v>
      </c>
      <c r="D98" s="234" t="s">
        <v>5216</v>
      </c>
      <c r="E98" s="234" t="s">
        <v>25</v>
      </c>
      <c r="F98" s="234" t="s">
        <v>25</v>
      </c>
      <c r="G98" s="234" t="s">
        <v>25</v>
      </c>
      <c r="H98" s="234" t="s">
        <v>5217</v>
      </c>
      <c r="I98" s="234" t="s">
        <v>25</v>
      </c>
      <c r="J98" s="234" t="s">
        <v>5218</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5219</v>
      </c>
      <c r="B99" s="234" t="s">
        <v>5220</v>
      </c>
      <c r="C99" s="234" t="s">
        <v>5221</v>
      </c>
      <c r="D99" s="234" t="s">
        <v>5222</v>
      </c>
      <c r="E99" s="234" t="s">
        <v>5223</v>
      </c>
      <c r="F99" s="234" t="s">
        <v>25</v>
      </c>
      <c r="G99" s="234" t="s">
        <v>25</v>
      </c>
      <c r="H99" s="234" t="s">
        <v>5224</v>
      </c>
      <c r="I99" s="234" t="s">
        <v>25</v>
      </c>
      <c r="J99" s="234" t="s">
        <v>5225</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1056</v>
      </c>
      <c r="B100" s="234" t="s">
        <v>5226</v>
      </c>
      <c r="C100" s="234" t="s">
        <v>5227</v>
      </c>
      <c r="D100" s="234" t="s">
        <v>25</v>
      </c>
      <c r="E100" s="234" t="s">
        <v>25</v>
      </c>
      <c r="F100" s="234" t="s">
        <v>25</v>
      </c>
      <c r="G100" s="234" t="s">
        <v>25</v>
      </c>
      <c r="H100" s="234" t="s">
        <v>5228</v>
      </c>
      <c r="I100" s="234" t="s">
        <v>5229</v>
      </c>
      <c r="J100" s="234" t="s">
        <v>5230</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5231</v>
      </c>
      <c r="B101" s="234" t="s">
        <v>5232</v>
      </c>
      <c r="C101" s="234" t="s">
        <v>5233</v>
      </c>
      <c r="D101" s="234" t="s">
        <v>25</v>
      </c>
      <c r="E101" s="234" t="s">
        <v>25</v>
      </c>
      <c r="F101" s="234" t="s">
        <v>25</v>
      </c>
      <c r="G101" s="234" t="s">
        <v>25</v>
      </c>
      <c r="H101" s="234" t="s">
        <v>5234</v>
      </c>
      <c r="I101" s="234" t="s">
        <v>5162</v>
      </c>
      <c r="J101" s="234" t="s">
        <v>5235</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5236</v>
      </c>
      <c r="B102" s="234" t="s">
        <v>5237</v>
      </c>
      <c r="C102" s="234" t="s">
        <v>5238</v>
      </c>
      <c r="D102" s="234" t="s">
        <v>5239</v>
      </c>
      <c r="E102" s="234" t="s">
        <v>25</v>
      </c>
      <c r="F102" s="234" t="s">
        <v>25</v>
      </c>
      <c r="G102" s="234" t="s">
        <v>25</v>
      </c>
      <c r="H102" s="234" t="s">
        <v>5240</v>
      </c>
      <c r="I102" s="234" t="s">
        <v>25</v>
      </c>
      <c r="J102" s="234" t="s">
        <v>5241</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5242</v>
      </c>
      <c r="B103" s="234" t="s">
        <v>5243</v>
      </c>
      <c r="C103" s="234" t="s">
        <v>5244</v>
      </c>
      <c r="D103" s="234" t="s">
        <v>5239</v>
      </c>
      <c r="E103" s="234" t="s">
        <v>25</v>
      </c>
      <c r="F103" s="234" t="s">
        <v>5245</v>
      </c>
      <c r="G103" s="234" t="s">
        <v>25</v>
      </c>
      <c r="H103" s="234" t="s">
        <v>5246</v>
      </c>
      <c r="I103" s="234" t="s">
        <v>5247</v>
      </c>
      <c r="J103" s="234" t="s">
        <v>5248</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2146</v>
      </c>
      <c r="B104" s="233" t="s">
        <v>5249</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5250</v>
      </c>
      <c r="B105" s="234" t="s">
        <v>5251</v>
      </c>
      <c r="C105" s="234" t="s">
        <v>5252</v>
      </c>
      <c r="D105" s="234" t="s">
        <v>5253</v>
      </c>
      <c r="E105" s="234" t="s">
        <v>5254</v>
      </c>
      <c r="F105" s="234" t="s">
        <v>25</v>
      </c>
      <c r="G105" s="234" t="s">
        <v>25</v>
      </c>
      <c r="H105" s="234" t="s">
        <v>5255</v>
      </c>
      <c r="I105" s="234" t="s">
        <v>5256</v>
      </c>
      <c r="J105" s="234" t="s">
        <v>5257</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5258</v>
      </c>
      <c r="B106" s="232" t="s">
        <v>5259</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2160</v>
      </c>
      <c r="B107" s="233" t="s">
        <v>5260</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1280</v>
      </c>
      <c r="B108" s="234" t="s">
        <v>5261</v>
      </c>
      <c r="C108" s="234" t="s">
        <v>5262</v>
      </c>
      <c r="D108" s="234" t="s">
        <v>4942</v>
      </c>
      <c r="E108" s="234" t="s">
        <v>4740</v>
      </c>
      <c r="F108" s="234" t="s">
        <v>25</v>
      </c>
      <c r="G108" s="234" t="s">
        <v>25</v>
      </c>
      <c r="H108" s="234" t="s">
        <v>5263</v>
      </c>
      <c r="I108" s="234" t="s">
        <v>25</v>
      </c>
      <c r="J108" s="234" t="s">
        <v>5264</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1285</v>
      </c>
      <c r="B109" s="234" t="s">
        <v>5265</v>
      </c>
      <c r="C109" s="234" t="s">
        <v>5266</v>
      </c>
      <c r="D109" s="234" t="s">
        <v>4746</v>
      </c>
      <c r="E109" s="234" t="s">
        <v>25</v>
      </c>
      <c r="F109" s="234" t="s">
        <v>4748</v>
      </c>
      <c r="G109" s="234" t="s">
        <v>25</v>
      </c>
      <c r="H109" s="234" t="s">
        <v>5267</v>
      </c>
      <c r="I109" s="234" t="s">
        <v>25</v>
      </c>
      <c r="J109" s="234" t="s">
        <v>5268</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2164</v>
      </c>
      <c r="B110" s="233" t="s">
        <v>5269</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5270</v>
      </c>
      <c r="B111" s="234" t="s">
        <v>5271</v>
      </c>
      <c r="C111" s="234" t="s">
        <v>5272</v>
      </c>
      <c r="D111" s="234" t="s">
        <v>5273</v>
      </c>
      <c r="E111" s="234" t="s">
        <v>25</v>
      </c>
      <c r="F111" s="234" t="s">
        <v>5274</v>
      </c>
      <c r="G111" s="234" t="s">
        <v>25</v>
      </c>
      <c r="H111" s="234" t="s">
        <v>5275</v>
      </c>
      <c r="I111" s="234" t="s">
        <v>5276</v>
      </c>
      <c r="J111" s="234" t="s">
        <v>5277</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5278</v>
      </c>
      <c r="B112" s="234" t="s">
        <v>5279</v>
      </c>
      <c r="C112" s="234" t="s">
        <v>5280</v>
      </c>
      <c r="D112" s="234" t="s">
        <v>5281</v>
      </c>
      <c r="E112" s="234" t="s">
        <v>25</v>
      </c>
      <c r="F112" s="234" t="s">
        <v>25</v>
      </c>
      <c r="G112" s="234" t="s">
        <v>25</v>
      </c>
      <c r="H112" s="234" t="s">
        <v>5282</v>
      </c>
      <c r="I112" s="234" t="s">
        <v>25</v>
      </c>
      <c r="J112" s="234" t="s">
        <v>5283</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5284</v>
      </c>
      <c r="B113" s="234" t="s">
        <v>5285</v>
      </c>
      <c r="C113" s="234" t="s">
        <v>5286</v>
      </c>
      <c r="D113" s="234" t="s">
        <v>5287</v>
      </c>
      <c r="E113" s="234" t="s">
        <v>25</v>
      </c>
      <c r="F113" s="234" t="s">
        <v>25</v>
      </c>
      <c r="G113" s="234" t="s">
        <v>25</v>
      </c>
      <c r="H113" s="234" t="s">
        <v>5288</v>
      </c>
      <c r="I113" s="234" t="s">
        <v>5289</v>
      </c>
      <c r="J113" s="234" t="s">
        <v>5290</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5291</v>
      </c>
      <c r="B114" s="234" t="s">
        <v>5292</v>
      </c>
      <c r="C114" s="234" t="s">
        <v>5293</v>
      </c>
      <c r="D114" s="234" t="s">
        <v>5294</v>
      </c>
      <c r="E114" s="234" t="s">
        <v>25</v>
      </c>
      <c r="F114" s="234" t="s">
        <v>25</v>
      </c>
      <c r="G114" s="234" t="s">
        <v>5295</v>
      </c>
      <c r="H114" s="234" t="s">
        <v>5296</v>
      </c>
      <c r="I114" s="234" t="s">
        <v>5297</v>
      </c>
      <c r="J114" s="234" t="s">
        <v>5298</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5299</v>
      </c>
      <c r="B115" s="234" t="s">
        <v>5300</v>
      </c>
      <c r="C115" s="234" t="s">
        <v>5301</v>
      </c>
      <c r="D115" s="234" t="s">
        <v>5302</v>
      </c>
      <c r="E115" s="234" t="s">
        <v>25</v>
      </c>
      <c r="F115" s="234" t="s">
        <v>5303</v>
      </c>
      <c r="G115" s="234" t="s">
        <v>25</v>
      </c>
      <c r="H115" s="234" t="s">
        <v>5304</v>
      </c>
      <c r="I115" s="234" t="s">
        <v>5304</v>
      </c>
      <c r="J115" s="234" t="s">
        <v>5305</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2168</v>
      </c>
      <c r="B116" s="233" t="s">
        <v>5306</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5307</v>
      </c>
      <c r="B117" s="234" t="s">
        <v>5308</v>
      </c>
      <c r="C117" s="234" t="s">
        <v>5309</v>
      </c>
      <c r="D117" s="234" t="s">
        <v>5310</v>
      </c>
      <c r="E117" s="234" t="s">
        <v>25</v>
      </c>
      <c r="F117" s="234" t="s">
        <v>5311</v>
      </c>
      <c r="G117" s="234" t="s">
        <v>5312</v>
      </c>
      <c r="H117" s="234" t="s">
        <v>5313</v>
      </c>
      <c r="I117" s="234" t="s">
        <v>5314</v>
      </c>
      <c r="J117" s="234" t="s">
        <v>5315</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5316</v>
      </c>
      <c r="B118" s="234" t="s">
        <v>5317</v>
      </c>
      <c r="C118" s="234" t="s">
        <v>5318</v>
      </c>
      <c r="D118" s="234" t="s">
        <v>5319</v>
      </c>
      <c r="E118" s="234" t="s">
        <v>25</v>
      </c>
      <c r="F118" s="234" t="s">
        <v>25</v>
      </c>
      <c r="G118" s="234" t="s">
        <v>25</v>
      </c>
      <c r="H118" s="234" t="s">
        <v>5320</v>
      </c>
      <c r="I118" s="234" t="s">
        <v>5162</v>
      </c>
      <c r="J118" s="234" t="s">
        <v>5321</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5322</v>
      </c>
      <c r="B119" s="234" t="s">
        <v>5323</v>
      </c>
      <c r="C119" s="234" t="s">
        <v>5324</v>
      </c>
      <c r="D119" s="234" t="s">
        <v>5325</v>
      </c>
      <c r="E119" s="234" t="s">
        <v>25</v>
      </c>
      <c r="F119" s="234" t="s">
        <v>5326</v>
      </c>
      <c r="G119" s="234" t="s">
        <v>25</v>
      </c>
      <c r="H119" s="234" t="s">
        <v>5327</v>
      </c>
      <c r="I119" s="234" t="s">
        <v>5328</v>
      </c>
      <c r="J119" s="234" t="s">
        <v>5329</v>
      </c>
      <c r="K119" s="237">
        <f>IF(COUNTIF(L119:AY119,"&lt;&gt;")=0,"",SUMPRODUCT(((Recommendations[ImplStatus]="Implemented")+(Recommendations[ImplStatus]="Compensated"))*ISNUMBER(MATCH(Recommendations[Id],L119:AY119,0)))/COUNTIF(L119:AY119,"&lt;&gt;"))</f>
        <v>0</v>
      </c>
      <c r="L119" s="240" t="s">
        <v>207</v>
      </c>
      <c r="M119" s="240" t="s">
        <v>1040</v>
      </c>
      <c r="N119" s="240" t="s">
        <v>1045</v>
      </c>
      <c r="O119" s="240" t="s">
        <v>1050</v>
      </c>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2172</v>
      </c>
      <c r="B120" s="233" t="s">
        <v>5330</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5331</v>
      </c>
      <c r="B121" s="234" t="s">
        <v>5332</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5333</v>
      </c>
      <c r="B122" s="234" t="s">
        <v>5334</v>
      </c>
      <c r="C122" s="234" t="s">
        <v>5335</v>
      </c>
      <c r="D122" s="234" t="s">
        <v>5336</v>
      </c>
      <c r="E122" s="234" t="s">
        <v>25</v>
      </c>
      <c r="F122" s="234" t="s">
        <v>5337</v>
      </c>
      <c r="G122" s="234" t="s">
        <v>25</v>
      </c>
      <c r="H122" s="234" t="s">
        <v>5338</v>
      </c>
      <c r="I122" s="234" t="s">
        <v>5339</v>
      </c>
      <c r="J122" s="234" t="s">
        <v>5340</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5341</v>
      </c>
      <c r="B123" s="234" t="s">
        <v>5342</v>
      </c>
      <c r="C123" s="234" t="s">
        <v>5343</v>
      </c>
      <c r="D123" s="234" t="s">
        <v>5344</v>
      </c>
      <c r="E123" s="234" t="s">
        <v>25</v>
      </c>
      <c r="F123" s="234" t="s">
        <v>5345</v>
      </c>
      <c r="G123" s="234" t="s">
        <v>25</v>
      </c>
      <c r="H123" s="234" t="s">
        <v>5346</v>
      </c>
      <c r="I123" s="234" t="s">
        <v>25</v>
      </c>
      <c r="J123" s="234" t="s">
        <v>5347</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2176</v>
      </c>
      <c r="B124" s="233" t="s">
        <v>5348</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5349</v>
      </c>
      <c r="B125" s="234" t="s">
        <v>5350</v>
      </c>
      <c r="C125" s="234" t="s">
        <v>5351</v>
      </c>
      <c r="D125" s="234" t="s">
        <v>5352</v>
      </c>
      <c r="E125" s="234" t="s">
        <v>25</v>
      </c>
      <c r="F125" s="234" t="s">
        <v>25</v>
      </c>
      <c r="G125" s="234" t="s">
        <v>25</v>
      </c>
      <c r="H125" s="234" t="s">
        <v>5353</v>
      </c>
      <c r="I125" s="234" t="s">
        <v>25</v>
      </c>
      <c r="J125" s="234" t="s">
        <v>5354</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5355</v>
      </c>
      <c r="B126" s="234" t="s">
        <v>5356</v>
      </c>
      <c r="C126" s="234" t="s">
        <v>5357</v>
      </c>
      <c r="D126" s="234" t="s">
        <v>5358</v>
      </c>
      <c r="E126" s="234" t="s">
        <v>25</v>
      </c>
      <c r="F126" s="234" t="s">
        <v>5359</v>
      </c>
      <c r="G126" s="234" t="s">
        <v>25</v>
      </c>
      <c r="H126" s="234" t="s">
        <v>5360</v>
      </c>
      <c r="I126" s="234" t="s">
        <v>5361</v>
      </c>
      <c r="J126" s="234" t="s">
        <v>5362</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5363</v>
      </c>
      <c r="B127" s="234" t="s">
        <v>5364</v>
      </c>
      <c r="C127" s="234" t="s">
        <v>5365</v>
      </c>
      <c r="D127" s="234" t="s">
        <v>5366</v>
      </c>
      <c r="E127" s="234" t="s">
        <v>5367</v>
      </c>
      <c r="F127" s="234" t="s">
        <v>25</v>
      </c>
      <c r="G127" s="234" t="s">
        <v>25</v>
      </c>
      <c r="H127" s="234" t="s">
        <v>5368</v>
      </c>
      <c r="I127" s="234" t="s">
        <v>25</v>
      </c>
      <c r="J127" s="234" t="s">
        <v>5369</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5370</v>
      </c>
      <c r="B128" s="234" t="s">
        <v>5371</v>
      </c>
      <c r="C128" s="234" t="s">
        <v>5372</v>
      </c>
      <c r="D128" s="234" t="s">
        <v>25</v>
      </c>
      <c r="E128" s="234" t="s">
        <v>25</v>
      </c>
      <c r="F128" s="234" t="s">
        <v>25</v>
      </c>
      <c r="G128" s="234" t="s">
        <v>25</v>
      </c>
      <c r="H128" s="234" t="s">
        <v>5373</v>
      </c>
      <c r="I128" s="234" t="s">
        <v>5374</v>
      </c>
      <c r="J128" s="234" t="s">
        <v>5375</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5376</v>
      </c>
      <c r="B129" s="234" t="s">
        <v>5377</v>
      </c>
      <c r="C129" s="234" t="s">
        <v>5378</v>
      </c>
      <c r="D129" s="234" t="s">
        <v>25</v>
      </c>
      <c r="E129" s="234" t="s">
        <v>5379</v>
      </c>
      <c r="F129" s="234" t="s">
        <v>25</v>
      </c>
      <c r="G129" s="234" t="s">
        <v>25</v>
      </c>
      <c r="H129" s="234" t="s">
        <v>5380</v>
      </c>
      <c r="I129" s="234" t="s">
        <v>25</v>
      </c>
      <c r="J129" s="234" t="s">
        <v>5381</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5382</v>
      </c>
      <c r="B130" s="234" t="s">
        <v>5383</v>
      </c>
      <c r="C130" s="234" t="s">
        <v>5384</v>
      </c>
      <c r="D130" s="234" t="s">
        <v>25</v>
      </c>
      <c r="E130" s="234" t="s">
        <v>25</v>
      </c>
      <c r="F130" s="234" t="s">
        <v>25</v>
      </c>
      <c r="G130" s="234" t="s">
        <v>25</v>
      </c>
      <c r="H130" s="234" t="s">
        <v>5385</v>
      </c>
      <c r="I130" s="234" t="s">
        <v>25</v>
      </c>
      <c r="J130" s="234" t="s">
        <v>5386</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5387</v>
      </c>
      <c r="B131" s="232" t="s">
        <v>5388</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2194</v>
      </c>
      <c r="B132" s="233" t="s">
        <v>5389</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1552</v>
      </c>
      <c r="B133" s="234" t="s">
        <v>5390</v>
      </c>
      <c r="C133" s="234" t="s">
        <v>5391</v>
      </c>
      <c r="D133" s="234" t="s">
        <v>4942</v>
      </c>
      <c r="E133" s="234" t="s">
        <v>4740</v>
      </c>
      <c r="F133" s="234" t="s">
        <v>25</v>
      </c>
      <c r="G133" s="234" t="s">
        <v>25</v>
      </c>
      <c r="H133" s="234" t="s">
        <v>5392</v>
      </c>
      <c r="I133" s="234" t="s">
        <v>25</v>
      </c>
      <c r="J133" s="234" t="s">
        <v>5393</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1557</v>
      </c>
      <c r="B134" s="234" t="s">
        <v>5394</v>
      </c>
      <c r="C134" s="234" t="s">
        <v>4946</v>
      </c>
      <c r="D134" s="234" t="s">
        <v>4746</v>
      </c>
      <c r="E134" s="234" t="s">
        <v>25</v>
      </c>
      <c r="F134" s="234" t="s">
        <v>4748</v>
      </c>
      <c r="G134" s="234" t="s">
        <v>25</v>
      </c>
      <c r="H134" s="234" t="s">
        <v>5395</v>
      </c>
      <c r="I134" s="234" t="s">
        <v>25</v>
      </c>
      <c r="J134" s="234" t="s">
        <v>5396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2198</v>
      </c>
      <c r="B135" s="233" t="s">
        <v>5397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1621</v>
      </c>
      <c r="B136" s="234" t="s">
        <v>5398</v>
      </c>
      <c r="C136" s="234" t="s">
        <v>5399</v>
      </c>
      <c r="D136" s="234" t="s">
        <v>5400</v>
      </c>
      <c r="E136" s="234" t="s">
        <v>5401</v>
      </c>
      <c r="F136" s="234" t="s">
        <v>5402</v>
      </c>
      <c r="G136" s="234" t="s">
        <v>25</v>
      </c>
      <c r="H136" s="234" t="s">
        <v>5403</v>
      </c>
      <c r="I136" s="234" t="s">
        <v>25</v>
      </c>
      <c r="J136" s="234" t="s">
        <v>5404</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1626</v>
      </c>
      <c r="B137" s="234" t="s">
        <v>5405</v>
      </c>
      <c r="C137" s="234" t="s">
        <v>5406</v>
      </c>
      <c r="D137" s="234" t="s">
        <v>5407</v>
      </c>
      <c r="E137" s="234" t="s">
        <v>25</v>
      </c>
      <c r="F137" s="234" t="s">
        <v>25</v>
      </c>
      <c r="G137" s="234" t="s">
        <v>25</v>
      </c>
      <c r="H137" s="234" t="s">
        <v>5408</v>
      </c>
      <c r="I137" s="234" t="s">
        <v>25</v>
      </c>
      <c r="J137" s="234" t="s">
        <v>5409</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1631</v>
      </c>
      <c r="B138" s="234" t="s">
        <v>5410</v>
      </c>
      <c r="C138" s="234" t="s">
        <v>5411</v>
      </c>
      <c r="D138" s="234" t="s">
        <v>25</v>
      </c>
      <c r="E138" s="234" t="s">
        <v>25</v>
      </c>
      <c r="F138" s="234" t="s">
        <v>25</v>
      </c>
      <c r="G138" s="234" t="s">
        <v>25</v>
      </c>
      <c r="H138" s="234" t="s">
        <v>5412</v>
      </c>
      <c r="I138" s="234" t="s">
        <v>25</v>
      </c>
      <c r="J138" s="234" t="s">
        <v>5413</v>
      </c>
      <c r="K138" s="237">
        <f>IF(COUNTIF(L138:AY138,"&lt;&gt;")=0,"",SUMPRODUCT(((Recommendations[ImplStatus]="Implemented")+(Recommendations[ImplStatus]="Compensated"))*ISNUMBER(MATCH(Recommendations[Id],L138:AY138,0)))/COUNTIF(L138:AY138,"&lt;&gt;"))</f>
        <v>0</v>
      </c>
      <c r="L138" s="240" t="s">
        <v>1018</v>
      </c>
      <c r="M138" s="240" t="s">
        <v>1024</v>
      </c>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1636</v>
      </c>
      <c r="B139" s="234" t="s">
        <v>5414</v>
      </c>
      <c r="C139" s="234" t="s">
        <v>5415</v>
      </c>
      <c r="D139" s="234" t="s">
        <v>5416</v>
      </c>
      <c r="E139" s="234" t="s">
        <v>25</v>
      </c>
      <c r="F139" s="234" t="s">
        <v>25</v>
      </c>
      <c r="G139" s="234" t="s">
        <v>25</v>
      </c>
      <c r="H139" s="234" t="s">
        <v>5417</v>
      </c>
      <c r="I139" s="234" t="s">
        <v>5418</v>
      </c>
      <c r="J139" s="234" t="s">
        <v>5419</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1641</v>
      </c>
      <c r="B140" s="234" t="s">
        <v>5420</v>
      </c>
      <c r="C140" s="234" t="s">
        <v>5421</v>
      </c>
      <c r="D140" s="234" t="s">
        <v>5422</v>
      </c>
      <c r="E140" s="234" t="s">
        <v>25</v>
      </c>
      <c r="F140" s="234" t="s">
        <v>25</v>
      </c>
      <c r="G140" s="234" t="s">
        <v>25</v>
      </c>
      <c r="H140" s="234" t="s">
        <v>5423</v>
      </c>
      <c r="I140" s="234" t="s">
        <v>5162</v>
      </c>
      <c r="J140" s="234" t="s">
        <v>5424</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5425</v>
      </c>
      <c r="B141" s="234" t="s">
        <v>5426</v>
      </c>
      <c r="C141" s="234" t="s">
        <v>5427</v>
      </c>
      <c r="D141" s="234" t="s">
        <v>25</v>
      </c>
      <c r="E141" s="234" t="s">
        <v>5428</v>
      </c>
      <c r="F141" s="234" t="s">
        <v>25</v>
      </c>
      <c r="G141" s="234" t="s">
        <v>25</v>
      </c>
      <c r="H141" s="234" t="s">
        <v>5429</v>
      </c>
      <c r="I141" s="234" t="s">
        <v>5162</v>
      </c>
      <c r="J141" s="234" t="s">
        <v>5430</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1646</v>
      </c>
      <c r="B142" s="234" t="s">
        <v>5431</v>
      </c>
      <c r="C142" s="234" t="s">
        <v>5432</v>
      </c>
      <c r="D142" s="234" t="s">
        <v>5433</v>
      </c>
      <c r="E142" s="234" t="s">
        <v>5428</v>
      </c>
      <c r="F142" s="234" t="s">
        <v>25</v>
      </c>
      <c r="G142" s="234" t="s">
        <v>25</v>
      </c>
      <c r="H142" s="234" t="s">
        <v>5434</v>
      </c>
      <c r="I142" s="234" t="s">
        <v>5435</v>
      </c>
      <c r="J142" s="234" t="s">
        <v>5436</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2202</v>
      </c>
      <c r="B143" s="233" t="s">
        <v>5437</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5438</v>
      </c>
      <c r="B144" s="234" t="s">
        <v>5439</v>
      </c>
      <c r="C144" s="234" t="s">
        <v>5440</v>
      </c>
      <c r="D144" s="234" t="s">
        <v>25</v>
      </c>
      <c r="E144" s="234" t="s">
        <v>25</v>
      </c>
      <c r="F144" s="234" t="s">
        <v>25</v>
      </c>
      <c r="G144" s="234" t="s">
        <v>25</v>
      </c>
      <c r="H144" s="234" t="s">
        <v>5441</v>
      </c>
      <c r="I144" s="234" t="s">
        <v>25</v>
      </c>
      <c r="J144" s="234" t="s">
        <v>5442</v>
      </c>
      <c r="K144" s="237">
        <f>IF(COUNTIF(L144:AY144,"&lt;&gt;")=0,"",SUMPRODUCT(((Recommendations[ImplStatus]="Implemented")+(Recommendations[ImplStatus]="Compensated"))*ISNUMBER(MATCH(Recommendations[Id],L144:AY144,0)))/COUNTIF(L144:AY144,"&lt;&gt;"))</f>
        <v>0</v>
      </c>
      <c r="L144" s="240" t="s">
        <v>599</v>
      </c>
      <c r="M144" s="240" t="s">
        <v>605</v>
      </c>
      <c r="N144" s="240" t="s">
        <v>888</v>
      </c>
      <c r="O144" s="240" t="s">
        <v>1034</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5443</v>
      </c>
      <c r="B145" s="234" t="s">
        <v>5444</v>
      </c>
      <c r="C145" s="234" t="s">
        <v>5445</v>
      </c>
      <c r="D145" s="234" t="s">
        <v>25</v>
      </c>
      <c r="E145" s="234" t="s">
        <v>25</v>
      </c>
      <c r="F145" s="234" t="s">
        <v>25</v>
      </c>
      <c r="G145" s="234" t="s">
        <v>25</v>
      </c>
      <c r="H145" s="234" t="s">
        <v>5446</v>
      </c>
      <c r="I145" s="234" t="s">
        <v>25</v>
      </c>
      <c r="J145" s="234" t="s">
        <v>5447</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5448</v>
      </c>
      <c r="B146" s="234" t="s">
        <v>5449</v>
      </c>
      <c r="C146" s="234" t="s">
        <v>5450</v>
      </c>
      <c r="D146" s="234" t="s">
        <v>5451</v>
      </c>
      <c r="E146" s="234" t="s">
        <v>25</v>
      </c>
      <c r="F146" s="234" t="s">
        <v>25</v>
      </c>
      <c r="G146" s="234" t="s">
        <v>25</v>
      </c>
      <c r="H146" s="234" t="s">
        <v>5452</v>
      </c>
      <c r="I146" s="234" t="s">
        <v>25</v>
      </c>
      <c r="J146" s="234" t="s">
        <v>5453</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5454</v>
      </c>
      <c r="B147" s="232" t="s">
        <v>5455</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2224</v>
      </c>
      <c r="B148" s="233" t="s">
        <v>5456</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5457</v>
      </c>
      <c r="B149" s="234" t="s">
        <v>5458</v>
      </c>
      <c r="C149" s="234" t="s">
        <v>5459</v>
      </c>
      <c r="D149" s="234" t="s">
        <v>4942</v>
      </c>
      <c r="E149" s="234" t="s">
        <v>4740</v>
      </c>
      <c r="F149" s="234" t="s">
        <v>25</v>
      </c>
      <c r="G149" s="234" t="s">
        <v>25</v>
      </c>
      <c r="H149" s="234" t="s">
        <v>5460</v>
      </c>
      <c r="I149" s="234" t="s">
        <v>25</v>
      </c>
      <c r="J149" s="234" t="s">
        <v>5461</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5462</v>
      </c>
      <c r="B150" s="234" t="s">
        <v>5463</v>
      </c>
      <c r="C150" s="234" t="s">
        <v>4745</v>
      </c>
      <c r="D150" s="234" t="s">
        <v>4746</v>
      </c>
      <c r="E150" s="234" t="s">
        <v>25</v>
      </c>
      <c r="F150" s="234" t="s">
        <v>4748</v>
      </c>
      <c r="G150" s="234" t="s">
        <v>25</v>
      </c>
      <c r="H150" s="234" t="s">
        <v>5464</v>
      </c>
      <c r="I150" s="234" t="s">
        <v>25</v>
      </c>
      <c r="J150" s="234" t="s">
        <v>5465</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2228</v>
      </c>
      <c r="B151" s="233" t="s">
        <v>5466</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5467</v>
      </c>
      <c r="B152" s="234" t="s">
        <v>5468</v>
      </c>
      <c r="C152" s="234" t="s">
        <v>5469</v>
      </c>
      <c r="D152" s="234" t="s">
        <v>25</v>
      </c>
      <c r="E152" s="234" t="s">
        <v>25</v>
      </c>
      <c r="F152" s="234" t="s">
        <v>25</v>
      </c>
      <c r="G152" s="234" t="s">
        <v>25</v>
      </c>
      <c r="H152" s="234" t="s">
        <v>5470</v>
      </c>
      <c r="I152" s="234" t="s">
        <v>5471</v>
      </c>
      <c r="J152" s="234" t="s">
        <v>5472</v>
      </c>
      <c r="K152" s="237">
        <f>IF(COUNTIF(L152:AY152,"&lt;&gt;")=0,"",SUMPRODUCT(((Recommendations[ImplStatus]="Implemented")+(Recommendations[ImplStatus]="Compensated"))*ISNUMBER(MATCH(Recommendations[Id],L152:AY152,0)))/COUNTIF(L152:AY152,"&lt;&gt;"))</f>
        <v>0</v>
      </c>
      <c r="L152" s="240" t="s">
        <v>1221</v>
      </c>
      <c r="M152" s="240" t="s">
        <v>1226</v>
      </c>
      <c r="N152" s="240" t="s">
        <v>1231</v>
      </c>
      <c r="O152" s="240" t="s">
        <v>1253</v>
      </c>
      <c r="P152" s="240" t="s">
        <v>1621</v>
      </c>
      <c r="Q152" s="240" t="s">
        <v>1631</v>
      </c>
      <c r="R152" s="240" t="s">
        <v>1636</v>
      </c>
      <c r="S152" s="240" t="s">
        <v>1641</v>
      </c>
      <c r="T152" s="240" t="s">
        <v>1646</v>
      </c>
      <c r="U152" s="240" t="s">
        <v>1651</v>
      </c>
      <c r="V152" s="240" t="s">
        <v>1656</v>
      </c>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5473</v>
      </c>
      <c r="B153" s="234" t="s">
        <v>5474</v>
      </c>
      <c r="C153" s="234" t="s">
        <v>5475</v>
      </c>
      <c r="D153" s="234" t="s">
        <v>5476</v>
      </c>
      <c r="E153" s="234" t="s">
        <v>25</v>
      </c>
      <c r="F153" s="234" t="s">
        <v>5477</v>
      </c>
      <c r="G153" s="234" t="s">
        <v>25</v>
      </c>
      <c r="H153" s="234" t="s">
        <v>5478</v>
      </c>
      <c r="I153" s="234" t="s">
        <v>5479</v>
      </c>
      <c r="J153" s="234" t="s">
        <v>5480</v>
      </c>
      <c r="K153" s="237">
        <f>IF(COUNTIF(L153:AY153,"&lt;&gt;")=0,"",SUMPRODUCT(((Recommendations[ImplStatus]="Implemented")+(Recommendations[ImplStatus]="Compensated"))*ISNUMBER(MATCH(Recommendations[Id],L153:AY153,0)))/COUNTIF(L153:AY153,"&lt;&gt;"))</f>
        <v>0</v>
      </c>
      <c r="L153" s="240" t="s">
        <v>1651</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5481</v>
      </c>
      <c r="B154" s="234" t="s">
        <v>5482</v>
      </c>
      <c r="C154" s="234" t="s">
        <v>5483</v>
      </c>
      <c r="D154" s="234" t="s">
        <v>25</v>
      </c>
      <c r="E154" s="234" t="s">
        <v>25</v>
      </c>
      <c r="F154" s="234" t="s">
        <v>5484</v>
      </c>
      <c r="G154" s="234" t="s">
        <v>25</v>
      </c>
      <c r="H154" s="234" t="s">
        <v>5485</v>
      </c>
      <c r="I154" s="234" t="s">
        <v>25</v>
      </c>
      <c r="J154" s="234" t="s">
        <v>5486</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5487</v>
      </c>
      <c r="B155" s="234" t="s">
        <v>5488</v>
      </c>
      <c r="C155" s="234" t="s">
        <v>5489</v>
      </c>
      <c r="D155" s="234" t="s">
        <v>25</v>
      </c>
      <c r="E155" s="234" t="s">
        <v>25</v>
      </c>
      <c r="F155" s="234" t="s">
        <v>25</v>
      </c>
      <c r="G155" s="234" t="s">
        <v>25</v>
      </c>
      <c r="H155" s="234" t="s">
        <v>5490</v>
      </c>
      <c r="I155" s="234" t="s">
        <v>5491</v>
      </c>
      <c r="J155" s="234" t="s">
        <v>5492</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5493</v>
      </c>
      <c r="B156" s="234" t="s">
        <v>5494</v>
      </c>
      <c r="C156" s="234" t="s">
        <v>5495</v>
      </c>
      <c r="D156" s="234" t="s">
        <v>25</v>
      </c>
      <c r="E156" s="234" t="s">
        <v>25</v>
      </c>
      <c r="F156" s="234" t="s">
        <v>25</v>
      </c>
      <c r="G156" s="234" t="s">
        <v>25</v>
      </c>
      <c r="H156" s="234" t="s">
        <v>5496</v>
      </c>
      <c r="I156" s="234" t="s">
        <v>25</v>
      </c>
      <c r="J156" s="234" t="s">
        <v>5497</v>
      </c>
      <c r="K156" s="237">
        <f>IF(COUNTIF(L156:AY156,"&lt;&gt;")=0,"",SUMPRODUCT(((Recommendations[ImplStatus]="Implemented")+(Recommendations[ImplStatus]="Compensated"))*ISNUMBER(MATCH(Recommendations[Id],L156:AY156,0)))/COUNTIF(L156:AY156,"&lt;&gt;"))</f>
        <v>0</v>
      </c>
      <c r="L156" s="240" t="s">
        <v>1258</v>
      </c>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5498</v>
      </c>
      <c r="B157" s="234" t="s">
        <v>5499</v>
      </c>
      <c r="C157" s="234" t="s">
        <v>5500</v>
      </c>
      <c r="D157" s="234" t="s">
        <v>5501</v>
      </c>
      <c r="E157" s="234" t="s">
        <v>25</v>
      </c>
      <c r="F157" s="234" t="s">
        <v>25</v>
      </c>
      <c r="G157" s="234" t="s">
        <v>25</v>
      </c>
      <c r="H157" s="234" t="s">
        <v>5502</v>
      </c>
      <c r="I157" s="234" t="s">
        <v>25</v>
      </c>
      <c r="J157" s="234" t="s">
        <v>5503</v>
      </c>
      <c r="K157" s="237">
        <f>IF(COUNTIF(L157:AY157,"&lt;&gt;")=0,"",SUMPRODUCT(((Recommendations[ImplStatus]="Implemented")+(Recommendations[ImplStatus]="Compensated"))*ISNUMBER(MATCH(Recommendations[Id],L157:AY157,0)))/COUNTIF(L157:AY157,"&lt;&gt;"))</f>
        <v>0</v>
      </c>
      <c r="L157" s="240" t="s">
        <v>1209</v>
      </c>
      <c r="M157" s="240" t="s">
        <v>1258</v>
      </c>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5504</v>
      </c>
      <c r="B158" s="234" t="s">
        <v>5505</v>
      </c>
      <c r="C158" s="234" t="s">
        <v>5506</v>
      </c>
      <c r="D158" s="234" t="s">
        <v>5507</v>
      </c>
      <c r="E158" s="234" t="s">
        <v>25</v>
      </c>
      <c r="F158" s="234" t="s">
        <v>25</v>
      </c>
      <c r="G158" s="234" t="s">
        <v>25</v>
      </c>
      <c r="H158" s="234" t="s">
        <v>25</v>
      </c>
      <c r="I158" s="234" t="s">
        <v>25</v>
      </c>
      <c r="J158" s="234" t="s">
        <v>5508</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5509</v>
      </c>
      <c r="B159" s="234" t="s">
        <v>5510</v>
      </c>
      <c r="C159" s="234" t="s">
        <v>5511</v>
      </c>
      <c r="D159" s="234" t="s">
        <v>5512</v>
      </c>
      <c r="E159" s="234" t="s">
        <v>25</v>
      </c>
      <c r="F159" s="234" t="s">
        <v>5513</v>
      </c>
      <c r="G159" s="234" t="s">
        <v>25</v>
      </c>
      <c r="H159" s="234" t="s">
        <v>5514</v>
      </c>
      <c r="I159" s="234" t="s">
        <v>5515</v>
      </c>
      <c r="J159" s="234" t="s">
        <v>5516</v>
      </c>
      <c r="K159" s="237">
        <f>IF(COUNTIF(L159:AY159,"&lt;&gt;")=0,"",SUMPRODUCT(((Recommendations[ImplStatus]="Implemented")+(Recommendations[ImplStatus]="Compensated"))*ISNUMBER(MATCH(Recommendations[Id],L159:AY159,0)))/COUNTIF(L159:AY159,"&lt;&gt;"))</f>
        <v>0</v>
      </c>
      <c r="L159" s="240" t="s">
        <v>325</v>
      </c>
      <c r="M159" s="240" t="s">
        <v>330</v>
      </c>
      <c r="N159" s="240" t="s">
        <v>905</v>
      </c>
      <c r="O159" s="240" t="s">
        <v>1268</v>
      </c>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2232</v>
      </c>
      <c r="B160" s="233" t="s">
        <v>5517</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5518</v>
      </c>
      <c r="B161" s="234" t="s">
        <v>5519</v>
      </c>
      <c r="C161" s="234" t="s">
        <v>5520</v>
      </c>
      <c r="D161" s="234" t="s">
        <v>5521</v>
      </c>
      <c r="E161" s="234" t="s">
        <v>25</v>
      </c>
      <c r="F161" s="234" t="s">
        <v>25</v>
      </c>
      <c r="G161" s="234" t="s">
        <v>5522</v>
      </c>
      <c r="H161" s="234" t="s">
        <v>5523</v>
      </c>
      <c r="I161" s="234" t="s">
        <v>5524</v>
      </c>
      <c r="J161" s="234" t="s">
        <v>5525</v>
      </c>
      <c r="K161" s="237">
        <f>IF(COUNTIF(L161:AY161,"&lt;&gt;")=0,"",SUMPRODUCT(((Recommendations[ImplStatus]="Implemented")+(Recommendations[ImplStatus]="Compensated"))*ISNUMBER(MATCH(Recommendations[Id],L161:AY161,0)))/COUNTIF(L161:AY161,"&lt;&gt;"))</f>
        <v>0</v>
      </c>
      <c r="L161" s="240" t="s">
        <v>923</v>
      </c>
      <c r="M161" s="240" t="s">
        <v>929</v>
      </c>
      <c r="N161" s="240" t="s">
        <v>995</v>
      </c>
      <c r="O161" s="240" t="s">
        <v>1056</v>
      </c>
      <c r="P161" s="240" t="s">
        <v>1178</v>
      </c>
      <c r="Q161" s="240" t="s">
        <v>1236</v>
      </c>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5526</v>
      </c>
      <c r="B162" s="234" t="s">
        <v>5527</v>
      </c>
      <c r="C162" s="234" t="s">
        <v>5528</v>
      </c>
      <c r="D162" s="234" t="s">
        <v>5529</v>
      </c>
      <c r="E162" s="234" t="s">
        <v>25</v>
      </c>
      <c r="F162" s="234" t="s">
        <v>25</v>
      </c>
      <c r="G162" s="234" t="s">
        <v>25</v>
      </c>
      <c r="H162" s="234" t="s">
        <v>5530</v>
      </c>
      <c r="I162" s="234" t="s">
        <v>25</v>
      </c>
      <c r="J162" s="234" t="s">
        <v>5531</v>
      </c>
      <c r="K162" s="237">
        <f>IF(COUNTIF(L162:AY162,"&lt;&gt;")=0,"",SUMPRODUCT(((Recommendations[ImplStatus]="Implemented")+(Recommendations[ImplStatus]="Compensated"))*ISNUMBER(MATCH(Recommendations[Id],L162:AY162,0)))/COUNTIF(L162:AY162,"&lt;&gt;"))</f>
        <v>0</v>
      </c>
      <c r="L162" s="240" t="s">
        <v>1173</v>
      </c>
      <c r="M162" s="240" t="s">
        <v>1203</v>
      </c>
      <c r="N162" s="240" t="s">
        <v>1573</v>
      </c>
      <c r="O162" s="240" t="s">
        <v>1579</v>
      </c>
      <c r="P162" s="240" t="s">
        <v>1584</v>
      </c>
      <c r="Q162" s="240" t="s">
        <v>1589</v>
      </c>
      <c r="R162" s="240" t="s">
        <v>1599</v>
      </c>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5532</v>
      </c>
      <c r="B163" s="234" t="s">
        <v>5533</v>
      </c>
      <c r="C163" s="234" t="s">
        <v>5534</v>
      </c>
      <c r="D163" s="234" t="s">
        <v>5529</v>
      </c>
      <c r="E163" s="234" t="s">
        <v>25</v>
      </c>
      <c r="F163" s="234" t="s">
        <v>5535</v>
      </c>
      <c r="G163" s="234" t="s">
        <v>25</v>
      </c>
      <c r="H163" s="234" t="s">
        <v>5536</v>
      </c>
      <c r="I163" s="234" t="s">
        <v>25</v>
      </c>
      <c r="J163" s="234" t="s">
        <v>5537</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5538</v>
      </c>
      <c r="B164" s="234" t="s">
        <v>5539</v>
      </c>
      <c r="C164" s="234" t="s">
        <v>5540</v>
      </c>
      <c r="D164" s="234" t="s">
        <v>5541</v>
      </c>
      <c r="E164" s="234" t="s">
        <v>25</v>
      </c>
      <c r="F164" s="234" t="s">
        <v>25</v>
      </c>
      <c r="G164" s="234" t="s">
        <v>25</v>
      </c>
      <c r="H164" s="234" t="s">
        <v>5542</v>
      </c>
      <c r="I164" s="234" t="s">
        <v>5543</v>
      </c>
      <c r="J164" s="234" t="s">
        <v>5544</v>
      </c>
      <c r="K164" s="237">
        <f>IF(COUNTIF(L164:AY164,"&lt;&gt;")=0,"",SUMPRODUCT(((Recommendations[ImplStatus]="Implemented")+(Recommendations[ImplStatus]="Compensated"))*ISNUMBER(MATCH(Recommendations[Id],L164:AY164,0)))/COUNTIF(L164:AY164,"&lt;&gt;"))</f>
        <v>0</v>
      </c>
      <c r="L164" s="240" t="s">
        <v>959</v>
      </c>
      <c r="M164" s="240" t="s">
        <v>1061</v>
      </c>
      <c r="N164" s="240" t="s">
        <v>1077</v>
      </c>
      <c r="O164" s="240" t="s">
        <v>1083</v>
      </c>
      <c r="P164" s="240" t="s">
        <v>1090</v>
      </c>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5545</v>
      </c>
      <c r="B165" s="234" t="s">
        <v>5546</v>
      </c>
      <c r="C165" s="234" t="s">
        <v>5547</v>
      </c>
      <c r="D165" s="234" t="s">
        <v>25</v>
      </c>
      <c r="E165" s="234" t="s">
        <v>25</v>
      </c>
      <c r="F165" s="234" t="s">
        <v>25</v>
      </c>
      <c r="G165" s="234" t="s">
        <v>25</v>
      </c>
      <c r="H165" s="234" t="s">
        <v>5548</v>
      </c>
      <c r="I165" s="234" t="s">
        <v>25</v>
      </c>
      <c r="J165" s="234" t="s">
        <v>5549</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5550</v>
      </c>
      <c r="B166" s="234" t="s">
        <v>5551</v>
      </c>
      <c r="C166" s="234" t="s">
        <v>5552</v>
      </c>
      <c r="D166" s="234" t="s">
        <v>5553</v>
      </c>
      <c r="E166" s="234" t="s">
        <v>25</v>
      </c>
      <c r="F166" s="234" t="s">
        <v>25</v>
      </c>
      <c r="G166" s="234" t="s">
        <v>25</v>
      </c>
      <c r="H166" s="234" t="s">
        <v>5554</v>
      </c>
      <c r="I166" s="234" t="s">
        <v>5555</v>
      </c>
      <c r="J166" s="234" t="s">
        <v>5556</v>
      </c>
      <c r="K166" s="237">
        <f>IF(COUNTIF(L166:AY166,"&lt;&gt;")=0,"",SUMPRODUCT(((Recommendations[ImplStatus]="Implemented")+(Recommendations[ImplStatus]="Compensated"))*ISNUMBER(MATCH(Recommendations[Id],L166:AY166,0)))/COUNTIF(L166:AY166,"&lt;&gt;"))</f>
        <v>0</v>
      </c>
      <c r="L166" s="240" t="s">
        <v>977</v>
      </c>
      <c r="M166" s="240" t="s">
        <v>1066</v>
      </c>
      <c r="N166" s="240" t="s">
        <v>1097</v>
      </c>
      <c r="O166" s="240" t="s">
        <v>1103</v>
      </c>
      <c r="P166" s="240" t="s">
        <v>1110</v>
      </c>
      <c r="Q166" s="240" t="s">
        <v>1117</v>
      </c>
      <c r="R166" s="240" t="s">
        <v>1123</v>
      </c>
      <c r="S166" s="240" t="s">
        <v>1129</v>
      </c>
      <c r="T166" s="240" t="s">
        <v>1135</v>
      </c>
      <c r="U166" s="240" t="s">
        <v>1141</v>
      </c>
      <c r="V166" s="240" t="s">
        <v>1163</v>
      </c>
      <c r="W166" s="240" t="s">
        <v>1626</v>
      </c>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5557</v>
      </c>
      <c r="B167" s="234" t="s">
        <v>5558</v>
      </c>
      <c r="C167" s="234" t="s">
        <v>5559</v>
      </c>
      <c r="D167" s="234" t="s">
        <v>25</v>
      </c>
      <c r="E167" s="234" t="s">
        <v>25</v>
      </c>
      <c r="F167" s="234" t="s">
        <v>25</v>
      </c>
      <c r="G167" s="234" t="s">
        <v>25</v>
      </c>
      <c r="H167" s="234" t="s">
        <v>5560</v>
      </c>
      <c r="I167" s="234" t="s">
        <v>5561</v>
      </c>
      <c r="J167" s="234" t="s">
        <v>5562</v>
      </c>
      <c r="K167" s="237">
        <f>IF(COUNTIF(L167:AY167,"&lt;&gt;")=0,"",SUMPRODUCT(((Recommendations[ImplStatus]="Implemented")+(Recommendations[ImplStatus]="Compensated"))*ISNUMBER(MATCH(Recommendations[Id],L167:AY167,0)))/COUNTIF(L167:AY167,"&lt;&gt;"))</f>
        <v>0</v>
      </c>
      <c r="L167" s="240" t="s">
        <v>1071</v>
      </c>
      <c r="M167" s="240" t="s">
        <v>1147</v>
      </c>
      <c r="N167" s="240" t="s">
        <v>1152</v>
      </c>
      <c r="O167" s="240" t="s">
        <v>1157</v>
      </c>
      <c r="P167" s="240" t="s">
        <v>1168</v>
      </c>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5563</v>
      </c>
      <c r="B168" s="234" t="s">
        <v>5564</v>
      </c>
      <c r="C168" s="234" t="s">
        <v>5565</v>
      </c>
      <c r="D168" s="234" t="s">
        <v>5566</v>
      </c>
      <c r="E168" s="234" t="s">
        <v>25</v>
      </c>
      <c r="F168" s="234" t="s">
        <v>25</v>
      </c>
      <c r="G168" s="234" t="s">
        <v>25</v>
      </c>
      <c r="H168" s="234" t="s">
        <v>5567</v>
      </c>
      <c r="I168" s="234" t="s">
        <v>25</v>
      </c>
      <c r="J168" s="234" t="s">
        <v>5568</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5569</v>
      </c>
      <c r="B169" s="234" t="s">
        <v>5570</v>
      </c>
      <c r="C169" s="234" t="s">
        <v>5571</v>
      </c>
      <c r="D169" s="234" t="s">
        <v>5572</v>
      </c>
      <c r="E169" s="234" t="s">
        <v>25</v>
      </c>
      <c r="F169" s="234" t="s">
        <v>25</v>
      </c>
      <c r="G169" s="234" t="s">
        <v>5573</v>
      </c>
      <c r="H169" s="234" t="s">
        <v>5574</v>
      </c>
      <c r="I169" s="234" t="s">
        <v>5575</v>
      </c>
      <c r="J169" s="234" t="s">
        <v>5576</v>
      </c>
      <c r="K169" s="237">
        <f>IF(COUNTIF(L169:AY169,"&lt;&gt;")=0,"",SUMPRODUCT(((Recommendations[ImplStatus]="Implemented")+(Recommendations[ImplStatus]="Compensated"))*ISNUMBER(MATCH(Recommendations[Id],L169:AY169,0)))/COUNTIF(L169:AY169,"&lt;&gt;"))</f>
        <v>0</v>
      </c>
      <c r="L169" s="240" t="s">
        <v>1183</v>
      </c>
      <c r="M169" s="240" t="s">
        <v>1190</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5577</v>
      </c>
      <c r="B170" s="234" t="s">
        <v>5578</v>
      </c>
      <c r="C170" s="234" t="s">
        <v>5579</v>
      </c>
      <c r="D170" s="234" t="s">
        <v>5580</v>
      </c>
      <c r="E170" s="234" t="s">
        <v>25</v>
      </c>
      <c r="F170" s="234" t="s">
        <v>25</v>
      </c>
      <c r="G170" s="234" t="s">
        <v>25</v>
      </c>
      <c r="H170" s="234" t="s">
        <v>5581</v>
      </c>
      <c r="I170" s="234" t="s">
        <v>5582</v>
      </c>
      <c r="J170" s="234" t="s">
        <v>5583</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5584</v>
      </c>
      <c r="B171" s="234" t="s">
        <v>5585</v>
      </c>
      <c r="C171" s="234" t="s">
        <v>5579</v>
      </c>
      <c r="D171" s="234" t="s">
        <v>5586</v>
      </c>
      <c r="E171" s="234" t="s">
        <v>25</v>
      </c>
      <c r="F171" s="234" t="s">
        <v>25</v>
      </c>
      <c r="G171" s="234" t="s">
        <v>5587</v>
      </c>
      <c r="H171" s="234" t="s">
        <v>5581</v>
      </c>
      <c r="I171" s="234" t="s">
        <v>5588</v>
      </c>
      <c r="J171" s="234" t="s">
        <v>5589</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5590</v>
      </c>
      <c r="B172" s="234" t="s">
        <v>5591</v>
      </c>
      <c r="C172" s="234" t="s">
        <v>5592</v>
      </c>
      <c r="D172" s="234" t="s">
        <v>5593</v>
      </c>
      <c r="E172" s="234" t="s">
        <v>25</v>
      </c>
      <c r="F172" s="234" t="s">
        <v>25</v>
      </c>
      <c r="G172" s="234" t="s">
        <v>25</v>
      </c>
      <c r="H172" s="234" t="s">
        <v>5594</v>
      </c>
      <c r="I172" s="234" t="s">
        <v>25</v>
      </c>
      <c r="J172" s="234" t="s">
        <v>5595</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2236</v>
      </c>
      <c r="B173" s="233" t="s">
        <v>5596</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5597</v>
      </c>
      <c r="B174" s="234" t="s">
        <v>5598</v>
      </c>
      <c r="C174" s="234" t="s">
        <v>5599</v>
      </c>
      <c r="D174" s="234" t="s">
        <v>5600</v>
      </c>
      <c r="E174" s="234" t="s">
        <v>5601</v>
      </c>
      <c r="F174" s="234" t="s">
        <v>25</v>
      </c>
      <c r="G174" s="234" t="s">
        <v>25</v>
      </c>
      <c r="H174" s="234" t="s">
        <v>5602</v>
      </c>
      <c r="I174" s="234" t="s">
        <v>5603</v>
      </c>
      <c r="J174" s="234" t="s">
        <v>5604</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5605</v>
      </c>
      <c r="B175" s="234" t="s">
        <v>5606</v>
      </c>
      <c r="C175" s="234" t="s">
        <v>5607</v>
      </c>
      <c r="D175" s="234" t="s">
        <v>25</v>
      </c>
      <c r="E175" s="234" t="s">
        <v>5608</v>
      </c>
      <c r="F175" s="234" t="s">
        <v>25</v>
      </c>
      <c r="G175" s="234" t="s">
        <v>25</v>
      </c>
      <c r="H175" s="234" t="s">
        <v>5609</v>
      </c>
      <c r="I175" s="234" t="s">
        <v>25</v>
      </c>
      <c r="J175" s="234" t="s">
        <v>5610</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5611</v>
      </c>
      <c r="B176" s="234" t="s">
        <v>5612</v>
      </c>
      <c r="C176" s="234" t="s">
        <v>5613</v>
      </c>
      <c r="D176" s="234" t="s">
        <v>25</v>
      </c>
      <c r="E176" s="234" t="s">
        <v>5614</v>
      </c>
      <c r="F176" s="234" t="s">
        <v>25</v>
      </c>
      <c r="G176" s="234" t="s">
        <v>25</v>
      </c>
      <c r="H176" s="234" t="s">
        <v>5615</v>
      </c>
      <c r="I176" s="234" t="s">
        <v>5616</v>
      </c>
      <c r="J176" s="234" t="s">
        <v>5617</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2241</v>
      </c>
      <c r="B177" s="233" t="s">
        <v>5618</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5619</v>
      </c>
      <c r="B178" s="234" t="s">
        <v>5620</v>
      </c>
      <c r="C178" s="234" t="s">
        <v>5621</v>
      </c>
      <c r="D178" s="234" t="s">
        <v>5622</v>
      </c>
      <c r="E178" s="234" t="s">
        <v>5623</v>
      </c>
      <c r="F178" s="234" t="s">
        <v>5624</v>
      </c>
      <c r="G178" s="234" t="s">
        <v>25</v>
      </c>
      <c r="H178" s="234" t="s">
        <v>5625</v>
      </c>
      <c r="I178" s="234" t="s">
        <v>5626</v>
      </c>
      <c r="J178" s="234" t="s">
        <v>5627</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2245</v>
      </c>
      <c r="B179" s="233" t="s">
        <v>5628</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5629</v>
      </c>
      <c r="B180" s="234" t="s">
        <v>5630</v>
      </c>
      <c r="C180" s="234" t="s">
        <v>5631</v>
      </c>
      <c r="D180" s="234" t="s">
        <v>5622</v>
      </c>
      <c r="E180" s="234" t="s">
        <v>5632</v>
      </c>
      <c r="F180" s="234" t="s">
        <v>25</v>
      </c>
      <c r="G180" s="234" t="s">
        <v>25</v>
      </c>
      <c r="H180" s="234" t="s">
        <v>5633</v>
      </c>
      <c r="I180" s="234" t="s">
        <v>5162</v>
      </c>
      <c r="J180" s="234" t="s">
        <v>5634</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5635</v>
      </c>
      <c r="B181" s="234" t="s">
        <v>5636</v>
      </c>
      <c r="C181" s="234" t="s">
        <v>5637</v>
      </c>
      <c r="D181" s="234" t="s">
        <v>5638</v>
      </c>
      <c r="E181" s="234" t="s">
        <v>25</v>
      </c>
      <c r="F181" s="234" t="s">
        <v>25</v>
      </c>
      <c r="G181" s="234" t="s">
        <v>25</v>
      </c>
      <c r="H181" s="234" t="s">
        <v>5639</v>
      </c>
      <c r="I181" s="234" t="s">
        <v>5640</v>
      </c>
      <c r="J181" s="234" t="s">
        <v>5641</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5642</v>
      </c>
      <c r="B182" s="234" t="s">
        <v>5643</v>
      </c>
      <c r="C182" s="234" t="s">
        <v>5644</v>
      </c>
      <c r="D182" s="234" t="s">
        <v>5645</v>
      </c>
      <c r="E182" s="234" t="s">
        <v>25</v>
      </c>
      <c r="F182" s="234" t="s">
        <v>25</v>
      </c>
      <c r="G182" s="234" t="s">
        <v>25</v>
      </c>
      <c r="H182" s="234" t="s">
        <v>5646</v>
      </c>
      <c r="I182" s="234" t="s">
        <v>5162</v>
      </c>
      <c r="J182" s="234" t="s">
        <v>5647</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5648</v>
      </c>
      <c r="B183" s="232" t="s">
        <v>5649</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2275</v>
      </c>
      <c r="B184" s="233" t="s">
        <v>5650</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5651</v>
      </c>
      <c r="B185" s="234" t="s">
        <v>5652</v>
      </c>
      <c r="C185" s="234" t="s">
        <v>5653</v>
      </c>
      <c r="D185" s="234" t="s">
        <v>4942</v>
      </c>
      <c r="E185" s="234" t="s">
        <v>5654</v>
      </c>
      <c r="F185" s="234" t="s">
        <v>25</v>
      </c>
      <c r="G185" s="234" t="s">
        <v>25</v>
      </c>
      <c r="H185" s="234" t="s">
        <v>5655</v>
      </c>
      <c r="I185" s="234" t="s">
        <v>25</v>
      </c>
      <c r="J185" s="234" t="s">
        <v>5656</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5657</v>
      </c>
      <c r="B186" s="234" t="s">
        <v>5658</v>
      </c>
      <c r="C186" s="234" t="s">
        <v>4946</v>
      </c>
      <c r="D186" s="234" t="s">
        <v>5659</v>
      </c>
      <c r="E186" s="234" t="s">
        <v>25</v>
      </c>
      <c r="F186" s="234" t="s">
        <v>25</v>
      </c>
      <c r="G186" s="234" t="s">
        <v>25</v>
      </c>
      <c r="H186" s="234" t="s">
        <v>5660</v>
      </c>
      <c r="I186" s="234" t="s">
        <v>25</v>
      </c>
      <c r="J186" s="234" t="s">
        <v>5661</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2279</v>
      </c>
      <c r="B187" s="233" t="s">
        <v>5662</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5663</v>
      </c>
      <c r="B188" s="234" t="s">
        <v>5664</v>
      </c>
      <c r="C188" s="234" t="s">
        <v>5665</v>
      </c>
      <c r="D188" s="234" t="s">
        <v>5666</v>
      </c>
      <c r="E188" s="234" t="s">
        <v>25</v>
      </c>
      <c r="F188" s="234" t="s">
        <v>5667</v>
      </c>
      <c r="G188" s="234" t="s">
        <v>25</v>
      </c>
      <c r="H188" s="234" t="s">
        <v>5668</v>
      </c>
      <c r="I188" s="234" t="s">
        <v>5669</v>
      </c>
      <c r="J188" s="234" t="s">
        <v>5670</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5671</v>
      </c>
      <c r="B189" s="234" t="s">
        <v>5672</v>
      </c>
      <c r="C189" s="234" t="s">
        <v>5673</v>
      </c>
      <c r="D189" s="234" t="s">
        <v>5674</v>
      </c>
      <c r="E189" s="234" t="s">
        <v>25</v>
      </c>
      <c r="F189" s="234" t="s">
        <v>25</v>
      </c>
      <c r="G189" s="234" t="s">
        <v>25</v>
      </c>
      <c r="H189" s="234" t="s">
        <v>5675</v>
      </c>
      <c r="I189" s="234" t="s">
        <v>25</v>
      </c>
      <c r="J189" s="234" t="s">
        <v>5676</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5677</v>
      </c>
      <c r="B190" s="234" t="s">
        <v>5678</v>
      </c>
      <c r="C190" s="234" t="s">
        <v>5679</v>
      </c>
      <c r="D190" s="234" t="s">
        <v>5680</v>
      </c>
      <c r="E190" s="234" t="s">
        <v>25</v>
      </c>
      <c r="F190" s="234" t="s">
        <v>5681</v>
      </c>
      <c r="G190" s="234" t="s">
        <v>25</v>
      </c>
      <c r="H190" s="234" t="s">
        <v>5682</v>
      </c>
      <c r="I190" s="234" t="s">
        <v>25</v>
      </c>
      <c r="J190" s="234" t="s">
        <v>5683</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5684</v>
      </c>
      <c r="B191" s="234" t="s">
        <v>5685</v>
      </c>
      <c r="C191" s="234" t="s">
        <v>5686</v>
      </c>
      <c r="D191" s="234" t="s">
        <v>25</v>
      </c>
      <c r="E191" s="234" t="s">
        <v>25</v>
      </c>
      <c r="F191" s="234" t="s">
        <v>25</v>
      </c>
      <c r="G191" s="234" t="s">
        <v>25</v>
      </c>
      <c r="H191" s="234" t="s">
        <v>5687</v>
      </c>
      <c r="I191" s="234" t="s">
        <v>25</v>
      </c>
      <c r="J191" s="234" t="s">
        <v>5688</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5689</v>
      </c>
      <c r="B192" s="234" t="s">
        <v>5690</v>
      </c>
      <c r="C192" s="234" t="s">
        <v>5691</v>
      </c>
      <c r="D192" s="234" t="s">
        <v>5692</v>
      </c>
      <c r="E192" s="234" t="s">
        <v>5693</v>
      </c>
      <c r="F192" s="234" t="s">
        <v>25</v>
      </c>
      <c r="G192" s="234" t="s">
        <v>25</v>
      </c>
      <c r="H192" s="234" t="s">
        <v>5694</v>
      </c>
      <c r="I192" s="234" t="s">
        <v>25</v>
      </c>
      <c r="J192" s="234" t="s">
        <v>5695</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2283</v>
      </c>
      <c r="B193" s="233" t="s">
        <v>5696</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5697</v>
      </c>
      <c r="B194" s="234" t="s">
        <v>5698</v>
      </c>
      <c r="C194" s="234" t="s">
        <v>5699</v>
      </c>
      <c r="D194" s="234" t="s">
        <v>5692</v>
      </c>
      <c r="E194" s="234" t="s">
        <v>5693</v>
      </c>
      <c r="F194" s="234" t="s">
        <v>5700</v>
      </c>
      <c r="G194" s="234" t="s">
        <v>25</v>
      </c>
      <c r="H194" s="234" t="s">
        <v>5701</v>
      </c>
      <c r="I194" s="234" t="s">
        <v>25</v>
      </c>
      <c r="J194" s="234" t="s">
        <v>5702</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5703</v>
      </c>
      <c r="B195" s="234" t="s">
        <v>5704</v>
      </c>
      <c r="C195" s="234" t="s">
        <v>5705</v>
      </c>
      <c r="D195" s="234" t="s">
        <v>5706</v>
      </c>
      <c r="E195" s="234" t="s">
        <v>25</v>
      </c>
      <c r="F195" s="234" t="s">
        <v>25</v>
      </c>
      <c r="G195" s="234" t="s">
        <v>25</v>
      </c>
      <c r="H195" s="234" t="s">
        <v>5707</v>
      </c>
      <c r="I195" s="234" t="s">
        <v>25</v>
      </c>
      <c r="J195" s="234" t="s">
        <v>5708</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5709</v>
      </c>
      <c r="B196" s="234" t="s">
        <v>5710</v>
      </c>
      <c r="C196" s="234" t="s">
        <v>5711</v>
      </c>
      <c r="D196" s="234" t="s">
        <v>25</v>
      </c>
      <c r="E196" s="234" t="s">
        <v>5712</v>
      </c>
      <c r="F196" s="234" t="s">
        <v>25</v>
      </c>
      <c r="G196" s="234" t="s">
        <v>25</v>
      </c>
      <c r="H196" s="234" t="s">
        <v>5713</v>
      </c>
      <c r="I196" s="234" t="s">
        <v>25</v>
      </c>
      <c r="J196" s="234" t="s">
        <v>5714</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5715</v>
      </c>
      <c r="B197" s="234" t="s">
        <v>5716</v>
      </c>
      <c r="C197" s="234" t="s">
        <v>5717</v>
      </c>
      <c r="D197" s="234" t="s">
        <v>25</v>
      </c>
      <c r="E197" s="234" t="s">
        <v>25</v>
      </c>
      <c r="F197" s="234" t="s">
        <v>25</v>
      </c>
      <c r="G197" s="234" t="s">
        <v>25</v>
      </c>
      <c r="H197" s="234" t="s">
        <v>5718</v>
      </c>
      <c r="I197" s="234" t="s">
        <v>25</v>
      </c>
      <c r="J197" s="234" t="s">
        <v>5719</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5720</v>
      </c>
      <c r="B198" s="234" t="s">
        <v>5721</v>
      </c>
      <c r="C198" s="234" t="s">
        <v>5722</v>
      </c>
      <c r="D198" s="234" t="s">
        <v>5723</v>
      </c>
      <c r="E198" s="234" t="s">
        <v>25</v>
      </c>
      <c r="F198" s="234" t="s">
        <v>25</v>
      </c>
      <c r="G198" s="234" t="s">
        <v>25</v>
      </c>
      <c r="H198" s="234" t="s">
        <v>5724</v>
      </c>
      <c r="I198" s="234" t="s">
        <v>25</v>
      </c>
      <c r="J198" s="234" t="s">
        <v>5725</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2287</v>
      </c>
      <c r="B199" s="233" t="s">
        <v>5726</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5727</v>
      </c>
      <c r="B200" s="234" t="s">
        <v>5728</v>
      </c>
      <c r="C200" s="234" t="s">
        <v>5729</v>
      </c>
      <c r="D200" s="234" t="s">
        <v>25</v>
      </c>
      <c r="E200" s="234" t="s">
        <v>25</v>
      </c>
      <c r="F200" s="234" t="s">
        <v>25</v>
      </c>
      <c r="G200" s="234" t="s">
        <v>25</v>
      </c>
      <c r="H200" s="234" t="s">
        <v>5730</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5731</v>
      </c>
      <c r="B201" s="234" t="s">
        <v>5732</v>
      </c>
      <c r="C201" s="234" t="s">
        <v>5733</v>
      </c>
      <c r="D201" s="234" t="s">
        <v>5734</v>
      </c>
      <c r="E201" s="234" t="s">
        <v>25</v>
      </c>
      <c r="F201" s="234" t="s">
        <v>25</v>
      </c>
      <c r="G201" s="234" t="s">
        <v>25</v>
      </c>
      <c r="H201" s="234" t="s">
        <v>5735</v>
      </c>
      <c r="I201" s="234" t="s">
        <v>25</v>
      </c>
      <c r="J201" s="234" t="s">
        <v>5736</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5737</v>
      </c>
      <c r="B202" s="234" t="s">
        <v>5738</v>
      </c>
      <c r="C202" s="234" t="s">
        <v>5739</v>
      </c>
      <c r="D202" s="234" t="s">
        <v>25</v>
      </c>
      <c r="E202" s="234" t="s">
        <v>25</v>
      </c>
      <c r="F202" s="234" t="s">
        <v>25</v>
      </c>
      <c r="G202" s="234" t="s">
        <v>25</v>
      </c>
      <c r="H202" s="234" t="s">
        <v>5740</v>
      </c>
      <c r="I202" s="234" t="s">
        <v>25</v>
      </c>
      <c r="J202" s="234" t="s">
        <v>5741</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5742</v>
      </c>
      <c r="B203" s="234" t="s">
        <v>5743</v>
      </c>
      <c r="C203" s="234" t="s">
        <v>5744</v>
      </c>
      <c r="D203" s="234" t="s">
        <v>5745</v>
      </c>
      <c r="E203" s="234" t="s">
        <v>25</v>
      </c>
      <c r="F203" s="234" t="s">
        <v>25</v>
      </c>
      <c r="G203" s="234" t="s">
        <v>25</v>
      </c>
      <c r="H203" s="234" t="s">
        <v>5746</v>
      </c>
      <c r="I203" s="234" t="s">
        <v>25</v>
      </c>
      <c r="J203" s="234" t="s">
        <v>5747</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5748</v>
      </c>
      <c r="B204" s="234" t="s">
        <v>5749</v>
      </c>
      <c r="C204" s="234" t="s">
        <v>5750</v>
      </c>
      <c r="D204" s="234" t="s">
        <v>25</v>
      </c>
      <c r="E204" s="234" t="s">
        <v>25</v>
      </c>
      <c r="F204" s="234" t="s">
        <v>25</v>
      </c>
      <c r="G204" s="234" t="s">
        <v>25</v>
      </c>
      <c r="H204" s="234" t="s">
        <v>5751</v>
      </c>
      <c r="I204" s="234" t="s">
        <v>25</v>
      </c>
      <c r="J204" s="234" t="s">
        <v>5752</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5753</v>
      </c>
      <c r="B205" s="234" t="s">
        <v>5754</v>
      </c>
      <c r="C205" s="234" t="s">
        <v>5755</v>
      </c>
      <c r="D205" s="234" t="s">
        <v>25</v>
      </c>
      <c r="E205" s="234" t="s">
        <v>25</v>
      </c>
      <c r="F205" s="234" t="s">
        <v>25</v>
      </c>
      <c r="G205" s="234" t="s">
        <v>25</v>
      </c>
      <c r="H205" s="234" t="s">
        <v>5756</v>
      </c>
      <c r="I205" s="234" t="s">
        <v>5757</v>
      </c>
      <c r="J205" s="234" t="s">
        <v>5758</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5759</v>
      </c>
      <c r="B206" s="234" t="s">
        <v>5760</v>
      </c>
      <c r="C206" s="234" t="s">
        <v>5761</v>
      </c>
      <c r="D206" s="234" t="s">
        <v>25</v>
      </c>
      <c r="E206" s="234" t="s">
        <v>25</v>
      </c>
      <c r="F206" s="234" t="s">
        <v>25</v>
      </c>
      <c r="G206" s="234" t="s">
        <v>25</v>
      </c>
      <c r="H206" s="234" t="s">
        <v>5762</v>
      </c>
      <c r="I206" s="234" t="s">
        <v>25</v>
      </c>
      <c r="J206" s="234" t="s">
        <v>5763</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5764</v>
      </c>
      <c r="B207" s="234" t="s">
        <v>5765</v>
      </c>
      <c r="C207" s="234" t="s">
        <v>5761</v>
      </c>
      <c r="D207" s="234" t="s">
        <v>5766</v>
      </c>
      <c r="E207" s="234" t="s">
        <v>25</v>
      </c>
      <c r="F207" s="234" t="s">
        <v>25</v>
      </c>
      <c r="G207" s="234" t="s">
        <v>25</v>
      </c>
      <c r="H207" s="234" t="s">
        <v>5767</v>
      </c>
      <c r="I207" s="234" t="s">
        <v>25</v>
      </c>
      <c r="J207" s="234" t="s">
        <v>5768</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5769</v>
      </c>
      <c r="B208" s="234" t="s">
        <v>5770</v>
      </c>
      <c r="C208" s="234" t="s">
        <v>5771</v>
      </c>
      <c r="D208" s="234" t="s">
        <v>5766</v>
      </c>
      <c r="E208" s="234" t="s">
        <v>25</v>
      </c>
      <c r="F208" s="234" t="s">
        <v>5772</v>
      </c>
      <c r="G208" s="234" t="s">
        <v>5773</v>
      </c>
      <c r="H208" s="234" t="s">
        <v>5774</v>
      </c>
      <c r="I208" s="234" t="s">
        <v>5775</v>
      </c>
      <c r="J208" s="234" t="s">
        <v>5776</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5777</v>
      </c>
      <c r="B209" s="234" t="s">
        <v>5778</v>
      </c>
      <c r="C209" s="234" t="s">
        <v>5779</v>
      </c>
      <c r="D209" s="234" t="s">
        <v>5780</v>
      </c>
      <c r="E209" s="234" t="s">
        <v>25</v>
      </c>
      <c r="F209" s="234" t="s">
        <v>5772</v>
      </c>
      <c r="G209" s="234" t="s">
        <v>5781</v>
      </c>
      <c r="H209" s="234" t="s">
        <v>5782</v>
      </c>
      <c r="I209" s="234" t="s">
        <v>5775</v>
      </c>
      <c r="J209" s="234" t="s">
        <v>5783</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2291</v>
      </c>
      <c r="B210" s="233" t="s">
        <v>5784</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5785</v>
      </c>
      <c r="B211" s="234" t="s">
        <v>5786</v>
      </c>
      <c r="C211" s="234" t="s">
        <v>5787</v>
      </c>
      <c r="D211" s="234" t="s">
        <v>5788</v>
      </c>
      <c r="E211" s="234" t="s">
        <v>25</v>
      </c>
      <c r="F211" s="234" t="s">
        <v>25</v>
      </c>
      <c r="G211" s="234" t="s">
        <v>5789</v>
      </c>
      <c r="H211" s="234" t="s">
        <v>5790</v>
      </c>
      <c r="I211" s="234" t="s">
        <v>5791</v>
      </c>
      <c r="J211" s="234" t="s">
        <v>5792</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5793</v>
      </c>
      <c r="B212" s="234" t="s">
        <v>5794</v>
      </c>
      <c r="C212" s="234" t="s">
        <v>5795</v>
      </c>
      <c r="D212" s="234" t="s">
        <v>5796</v>
      </c>
      <c r="E212" s="234" t="s">
        <v>25</v>
      </c>
      <c r="F212" s="234" t="s">
        <v>5797</v>
      </c>
      <c r="G212" s="234" t="s">
        <v>25</v>
      </c>
      <c r="H212" s="234" t="s">
        <v>25</v>
      </c>
      <c r="I212" s="234" t="s">
        <v>25</v>
      </c>
      <c r="J212" s="234" t="s">
        <v>5798</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5799</v>
      </c>
      <c r="B213" s="234" t="s">
        <v>5800</v>
      </c>
      <c r="C213" s="234" t="s">
        <v>5801</v>
      </c>
      <c r="D213" s="234" t="s">
        <v>5802</v>
      </c>
      <c r="E213" s="234" t="s">
        <v>25</v>
      </c>
      <c r="F213" s="234" t="s">
        <v>5803</v>
      </c>
      <c r="G213" s="234" t="s">
        <v>25</v>
      </c>
      <c r="H213" s="234" t="s">
        <v>5804</v>
      </c>
      <c r="I213" s="234" t="s">
        <v>25</v>
      </c>
      <c r="J213" s="234" t="s">
        <v>5805</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5806</v>
      </c>
      <c r="B214" s="234" t="s">
        <v>5807</v>
      </c>
      <c r="C214" s="234" t="s">
        <v>5808</v>
      </c>
      <c r="D214" s="234" t="s">
        <v>5809</v>
      </c>
      <c r="E214" s="234" t="s">
        <v>25</v>
      </c>
      <c r="F214" s="234" t="s">
        <v>25</v>
      </c>
      <c r="G214" s="234" t="s">
        <v>25</v>
      </c>
      <c r="H214" s="234" t="s">
        <v>5810</v>
      </c>
      <c r="I214" s="234" t="s">
        <v>5162</v>
      </c>
      <c r="J214" s="234" t="s">
        <v>5811</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5812</v>
      </c>
      <c r="B215" s="234" t="s">
        <v>5813</v>
      </c>
      <c r="C215" s="234" t="s">
        <v>5814</v>
      </c>
      <c r="D215" s="234" t="s">
        <v>5815</v>
      </c>
      <c r="E215" s="234" t="s">
        <v>25</v>
      </c>
      <c r="F215" s="234" t="s">
        <v>25</v>
      </c>
      <c r="G215" s="234" t="s">
        <v>25</v>
      </c>
      <c r="H215" s="234" t="s">
        <v>5816</v>
      </c>
      <c r="I215" s="234" t="s">
        <v>25</v>
      </c>
      <c r="J215" s="234" t="s">
        <v>5817</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5818</v>
      </c>
      <c r="B216" s="232" t="s">
        <v>5819</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2305</v>
      </c>
      <c r="B217" s="233" t="s">
        <v>5820</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5821</v>
      </c>
      <c r="B218" s="234" t="s">
        <v>5822</v>
      </c>
      <c r="C218" s="234" t="s">
        <v>5823</v>
      </c>
      <c r="D218" s="234" t="s">
        <v>4942</v>
      </c>
      <c r="E218" s="234" t="s">
        <v>4740</v>
      </c>
      <c r="F218" s="234" t="s">
        <v>25</v>
      </c>
      <c r="G218" s="234" t="s">
        <v>25</v>
      </c>
      <c r="H218" s="234" t="s">
        <v>5824</v>
      </c>
      <c r="I218" s="234" t="s">
        <v>25</v>
      </c>
      <c r="J218" s="234" t="s">
        <v>5825</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5826</v>
      </c>
      <c r="B219" s="234" t="s">
        <v>5827</v>
      </c>
      <c r="C219" s="234" t="s">
        <v>4745</v>
      </c>
      <c r="D219" s="234" t="s">
        <v>4746</v>
      </c>
      <c r="E219" s="234" t="s">
        <v>25</v>
      </c>
      <c r="F219" s="234" t="s">
        <v>4748</v>
      </c>
      <c r="G219" s="234" t="s">
        <v>25</v>
      </c>
      <c r="H219" s="234" t="s">
        <v>5828</v>
      </c>
      <c r="I219" s="234" t="s">
        <v>25</v>
      </c>
      <c r="J219" s="234" t="s">
        <v>5829</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2309</v>
      </c>
      <c r="B220" s="233" t="s">
        <v>5830</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5831</v>
      </c>
      <c r="B221" s="234" t="s">
        <v>5832</v>
      </c>
      <c r="C221" s="234" t="s">
        <v>5833</v>
      </c>
      <c r="D221" s="234" t="s">
        <v>5834</v>
      </c>
      <c r="E221" s="234" t="s">
        <v>25</v>
      </c>
      <c r="F221" s="234" t="s">
        <v>25</v>
      </c>
      <c r="G221" s="234" t="s">
        <v>25</v>
      </c>
      <c r="H221" s="234" t="s">
        <v>5835</v>
      </c>
      <c r="I221" s="234" t="s">
        <v>25</v>
      </c>
      <c r="J221" s="234" t="s">
        <v>5836</v>
      </c>
      <c r="K221" s="237">
        <f>IF(COUNTIF(L221:AY221,"&lt;&gt;")=0,"",SUMPRODUCT(((Recommendations[ImplStatus]="Implemented")+(Recommendations[ImplStatus]="Compensated"))*ISNUMBER(MATCH(Recommendations[Id],L221:AY221,0)))/COUNTIF(L221:AY221,"&lt;&gt;"))</f>
        <v>0</v>
      </c>
      <c r="L221" s="240" t="s">
        <v>703</v>
      </c>
      <c r="M221" s="240" t="s">
        <v>1296</v>
      </c>
      <c r="N221" s="240" t="s">
        <v>1354</v>
      </c>
      <c r="O221" s="240" t="s">
        <v>1359</v>
      </c>
      <c r="P221" s="240" t="s">
        <v>1364</v>
      </c>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5837</v>
      </c>
      <c r="B222" s="234" t="s">
        <v>5838</v>
      </c>
      <c r="C222" s="234" t="s">
        <v>5839</v>
      </c>
      <c r="D222" s="234" t="s">
        <v>5840</v>
      </c>
      <c r="E222" s="234" t="s">
        <v>25</v>
      </c>
      <c r="F222" s="234" t="s">
        <v>25</v>
      </c>
      <c r="G222" s="234" t="s">
        <v>25</v>
      </c>
      <c r="H222" s="234" t="s">
        <v>5841</v>
      </c>
      <c r="I222" s="234" t="s">
        <v>25</v>
      </c>
      <c r="J222" s="234" t="s">
        <v>5842</v>
      </c>
      <c r="K222" s="237">
        <f>IF(COUNTIF(L222:AY222,"&lt;&gt;")=0,"",SUMPRODUCT(((Recommendations[ImplStatus]="Implemented")+(Recommendations[ImplStatus]="Compensated"))*ISNUMBER(MATCH(Recommendations[Id],L222:AY222,0)))/COUNTIF(L222:AY222,"&lt;&gt;"))</f>
        <v>0</v>
      </c>
      <c r="L222" s="240" t="s">
        <v>1451</v>
      </c>
      <c r="M222" s="240" t="s">
        <v>1456</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5843</v>
      </c>
      <c r="B223" s="234" t="s">
        <v>5844</v>
      </c>
      <c r="C223" s="234" t="s">
        <v>5845</v>
      </c>
      <c r="D223" s="234" t="s">
        <v>25</v>
      </c>
      <c r="E223" s="234" t="s">
        <v>5846</v>
      </c>
      <c r="F223" s="234" t="s">
        <v>25</v>
      </c>
      <c r="G223" s="234" t="s">
        <v>25</v>
      </c>
      <c r="H223" s="234" t="s">
        <v>5847</v>
      </c>
      <c r="I223" s="234" t="s">
        <v>25</v>
      </c>
      <c r="J223" s="234" t="s">
        <v>5848</v>
      </c>
      <c r="K223" s="237">
        <f>IF(COUNTIF(L223:AY223,"&lt;&gt;")=0,"",SUMPRODUCT(((Recommendations[ImplStatus]="Implemented")+(Recommendations[ImplStatus]="Compensated"))*ISNUMBER(MATCH(Recommendations[Id],L223:AY223,0)))/COUNTIF(L223:AY223,"&lt;&gt;"))</f>
        <v>0</v>
      </c>
      <c r="L223" s="240" t="s">
        <v>1013</v>
      </c>
      <c r="M223" s="240" t="s">
        <v>1400</v>
      </c>
      <c r="N223" s="240" t="s">
        <v>1405</v>
      </c>
      <c r="O223" s="240" t="s">
        <v>1425</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5849</v>
      </c>
      <c r="B224" s="234" t="s">
        <v>5850</v>
      </c>
      <c r="C224" s="234" t="s">
        <v>5851</v>
      </c>
      <c r="D224" s="234" t="s">
        <v>25</v>
      </c>
      <c r="E224" s="234" t="s">
        <v>25</v>
      </c>
      <c r="F224" s="234" t="s">
        <v>25</v>
      </c>
      <c r="G224" s="234" t="s">
        <v>25</v>
      </c>
      <c r="H224" s="234" t="s">
        <v>5852</v>
      </c>
      <c r="I224" s="234" t="s">
        <v>25</v>
      </c>
      <c r="J224" s="234" t="s">
        <v>5853</v>
      </c>
      <c r="K224" s="237">
        <f>IF(COUNTIF(L224:AY224,"&lt;&gt;")=0,"",SUMPRODUCT(((Recommendations[ImplStatus]="Implemented")+(Recommendations[ImplStatus]="Compensated"))*ISNUMBER(MATCH(Recommendations[Id],L224:AY224,0)))/COUNTIF(L224:AY224,"&lt;&gt;"))</f>
        <v>0</v>
      </c>
      <c r="L224" s="240" t="s">
        <v>1441</v>
      </c>
      <c r="M224" s="240" t="s">
        <v>1471</v>
      </c>
      <c r="N224" s="240" t="s">
        <v>1476</v>
      </c>
      <c r="O224" s="240" t="s">
        <v>1481</v>
      </c>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5854</v>
      </c>
      <c r="B225" s="234" t="s">
        <v>5855</v>
      </c>
      <c r="C225" s="234" t="s">
        <v>5856</v>
      </c>
      <c r="D225" s="234" t="s">
        <v>25</v>
      </c>
      <c r="E225" s="234" t="s">
        <v>25</v>
      </c>
      <c r="F225" s="234" t="s">
        <v>25</v>
      </c>
      <c r="G225" s="234" t="s">
        <v>25</v>
      </c>
      <c r="H225" s="234" t="s">
        <v>5857</v>
      </c>
      <c r="I225" s="234" t="s">
        <v>25</v>
      </c>
      <c r="J225" s="234" t="s">
        <v>25</v>
      </c>
      <c r="K225" s="237">
        <f>IF(COUNTIF(L225:AY225,"&lt;&gt;")=0,"",SUMPRODUCT(((Recommendations[ImplStatus]="Implemented")+(Recommendations[ImplStatus]="Compensated"))*ISNUMBER(MATCH(Recommendations[Id],L225:AY225,0)))/COUNTIF(L225:AY225,"&lt;&gt;"))</f>
        <v>0</v>
      </c>
      <c r="L225" s="240" t="s">
        <v>1431</v>
      </c>
      <c r="M225" s="240" t="s">
        <v>1456</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5858</v>
      </c>
      <c r="B226" s="234" t="s">
        <v>5859</v>
      </c>
      <c r="C226" s="234" t="s">
        <v>5860</v>
      </c>
      <c r="D226" s="234" t="s">
        <v>25</v>
      </c>
      <c r="E226" s="234" t="s">
        <v>25</v>
      </c>
      <c r="F226" s="234" t="s">
        <v>25</v>
      </c>
      <c r="G226" s="234" t="s">
        <v>25</v>
      </c>
      <c r="H226" s="234" t="s">
        <v>5861</v>
      </c>
      <c r="I226" s="234" t="s">
        <v>25</v>
      </c>
      <c r="J226" s="234" t="s">
        <v>5862</v>
      </c>
      <c r="K226" s="237">
        <f>IF(COUNTIF(L226:AY226,"&lt;&gt;")=0,"",SUMPRODUCT(((Recommendations[ImplStatus]="Implemented")+(Recommendations[ImplStatus]="Compensated"))*ISNUMBER(MATCH(Recommendations[Id],L226:AY226,0)))/COUNTIF(L226:AY226,"&lt;&gt;"))</f>
        <v>0</v>
      </c>
      <c r="L226" s="240" t="s">
        <v>1436</v>
      </c>
      <c r="M226" s="240" t="s">
        <v>1486</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5863</v>
      </c>
      <c r="B227" s="234" t="s">
        <v>5864</v>
      </c>
      <c r="C227" s="234" t="s">
        <v>5865</v>
      </c>
      <c r="D227" s="234" t="s">
        <v>25</v>
      </c>
      <c r="E227" s="234" t="s">
        <v>25</v>
      </c>
      <c r="F227" s="234" t="s">
        <v>25</v>
      </c>
      <c r="G227" s="234" t="s">
        <v>25</v>
      </c>
      <c r="H227" s="234" t="s">
        <v>5866</v>
      </c>
      <c r="I227" s="234" t="s">
        <v>25</v>
      </c>
      <c r="J227" s="234" t="s">
        <v>5867</v>
      </c>
      <c r="K227" s="237">
        <f>IF(COUNTIF(L227:AY227,"&lt;&gt;")=0,"",SUMPRODUCT(((Recommendations[ImplStatus]="Implemented")+(Recommendations[ImplStatus]="Compensated"))*ISNUMBER(MATCH(Recommendations[Id],L227:AY227,0)))/COUNTIF(L227:AY227,"&lt;&gt;"))</f>
        <v>0</v>
      </c>
      <c r="L227" s="240" t="s">
        <v>1415</v>
      </c>
      <c r="M227" s="240" t="s">
        <v>1420</v>
      </c>
      <c r="N227" s="240" t="s">
        <v>1446</v>
      </c>
      <c r="O227" s="240" t="s">
        <v>1466</v>
      </c>
      <c r="P227" s="240" t="s">
        <v>1491</v>
      </c>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5868</v>
      </c>
      <c r="B228" s="234" t="s">
        <v>5869</v>
      </c>
      <c r="C228" s="234" t="s">
        <v>5870</v>
      </c>
      <c r="D228" s="234" t="s">
        <v>25</v>
      </c>
      <c r="E228" s="234" t="s">
        <v>25</v>
      </c>
      <c r="F228" s="234" t="s">
        <v>25</v>
      </c>
      <c r="G228" s="234" t="s">
        <v>25</v>
      </c>
      <c r="H228" s="234" t="s">
        <v>5871</v>
      </c>
      <c r="I228" s="234" t="s">
        <v>25</v>
      </c>
      <c r="J228" s="234" t="s">
        <v>5872</v>
      </c>
      <c r="K228" s="237">
        <f>IF(COUNTIF(L228:AY228,"&lt;&gt;")=0,"",SUMPRODUCT(((Recommendations[ImplStatus]="Implemented")+(Recommendations[ImplStatus]="Compensated"))*ISNUMBER(MATCH(Recommendations[Id],L228:AY228,0)))/COUNTIF(L228:AY228,"&lt;&gt;"))</f>
        <v>0</v>
      </c>
      <c r="L228" s="240" t="s">
        <v>1461</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5873</v>
      </c>
      <c r="B229" s="234" t="s">
        <v>5874</v>
      </c>
      <c r="C229" s="234" t="s">
        <v>5875</v>
      </c>
      <c r="D229" s="234" t="s">
        <v>25</v>
      </c>
      <c r="E229" s="234" t="s">
        <v>25</v>
      </c>
      <c r="F229" s="234" t="s">
        <v>25</v>
      </c>
      <c r="G229" s="234" t="s">
        <v>25</v>
      </c>
      <c r="H229" s="234" t="s">
        <v>5876</v>
      </c>
      <c r="I229" s="234" t="s">
        <v>25</v>
      </c>
      <c r="J229" s="234" t="s">
        <v>5877</v>
      </c>
      <c r="K229" s="237">
        <f>IF(COUNTIF(L229:AY229,"&lt;&gt;")=0,"",SUMPRODUCT(((Recommendations[ImplStatus]="Implemented")+(Recommendations[ImplStatus]="Compensated"))*ISNUMBER(MATCH(Recommendations[Id],L229:AY229,0)))/COUNTIF(L229:AY229,"&lt;&gt;"))</f>
        <v>0</v>
      </c>
      <c r="L229" s="240" t="s">
        <v>947</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2313</v>
      </c>
      <c r="B230" s="233" t="s">
        <v>5878</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5879</v>
      </c>
      <c r="B231" s="234" t="s">
        <v>5880</v>
      </c>
      <c r="C231" s="234" t="s">
        <v>5881</v>
      </c>
      <c r="D231" s="234" t="s">
        <v>5882</v>
      </c>
      <c r="E231" s="234" t="s">
        <v>25</v>
      </c>
      <c r="F231" s="234" t="s">
        <v>25</v>
      </c>
      <c r="G231" s="234" t="s">
        <v>25</v>
      </c>
      <c r="H231" s="234" t="s">
        <v>5883</v>
      </c>
      <c r="I231" s="234" t="s">
        <v>25</v>
      </c>
      <c r="J231" s="234" t="s">
        <v>5884</v>
      </c>
      <c r="K231" s="237">
        <f>IF(COUNTIF(L231:AY231,"&lt;&gt;")=0,"",SUMPRODUCT(((Recommendations[ImplStatus]="Implemented")+(Recommendations[ImplStatus]="Compensated"))*ISNUMBER(MATCH(Recommendations[Id],L231:AY231,0)))/COUNTIF(L231:AY231,"&lt;&gt;"))</f>
        <v>0</v>
      </c>
      <c r="L231" s="240" t="s">
        <v>1301</v>
      </c>
      <c r="M231" s="240" t="s">
        <v>1348</v>
      </c>
      <c r="N231" s="240" t="s">
        <v>1507</v>
      </c>
      <c r="O231" s="240" t="s">
        <v>1512</v>
      </c>
      <c r="P231" s="240" t="s">
        <v>1516</v>
      </c>
      <c r="Q231" s="240" t="s">
        <v>1520</v>
      </c>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5885</v>
      </c>
      <c r="B232" s="234" t="s">
        <v>5886</v>
      </c>
      <c r="C232" s="234" t="s">
        <v>5887</v>
      </c>
      <c r="D232" s="234" t="s">
        <v>5888</v>
      </c>
      <c r="E232" s="234" t="s">
        <v>25</v>
      </c>
      <c r="F232" s="234" t="s">
        <v>25</v>
      </c>
      <c r="G232" s="234" t="s">
        <v>25</v>
      </c>
      <c r="H232" s="234" t="s">
        <v>5889</v>
      </c>
      <c r="I232" s="234" t="s">
        <v>25</v>
      </c>
      <c r="J232" s="234" t="s">
        <v>5890</v>
      </c>
      <c r="K232" s="237">
        <f>IF(COUNTIF(L232:AY232,"&lt;&gt;")=0,"",SUMPRODUCT(((Recommendations[ImplStatus]="Implemented")+(Recommendations[ImplStatus]="Compensated"))*ISNUMBER(MATCH(Recommendations[Id],L232:AY232,0)))/COUNTIF(L232:AY232,"&lt;&gt;"))</f>
        <v>0</v>
      </c>
      <c r="L232" s="240" t="s">
        <v>159</v>
      </c>
      <c r="M232" s="240" t="s">
        <v>177</v>
      </c>
      <c r="N232" s="240" t="s">
        <v>1301</v>
      </c>
      <c r="O232" s="240" t="s">
        <v>1348</v>
      </c>
      <c r="P232" s="240" t="s">
        <v>1496</v>
      </c>
      <c r="Q232" s="240" t="s">
        <v>1501</v>
      </c>
      <c r="R232" s="240" t="s">
        <v>1507</v>
      </c>
      <c r="S232" s="240" t="s">
        <v>1512</v>
      </c>
      <c r="T232" s="240" t="s">
        <v>1516</v>
      </c>
      <c r="U232" s="240" t="s">
        <v>1520</v>
      </c>
      <c r="V232" s="240" t="s">
        <v>1526</v>
      </c>
      <c r="W232" s="240" t="s">
        <v>1531</v>
      </c>
      <c r="X232" s="240" t="s">
        <v>1535</v>
      </c>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5891</v>
      </c>
      <c r="B233" s="234" t="s">
        <v>5892</v>
      </c>
      <c r="C233" s="234" t="s">
        <v>5893</v>
      </c>
      <c r="D233" s="234" t="s">
        <v>5894</v>
      </c>
      <c r="E233" s="234" t="s">
        <v>25</v>
      </c>
      <c r="F233" s="234" t="s">
        <v>25</v>
      </c>
      <c r="G233" s="234" t="s">
        <v>25</v>
      </c>
      <c r="H233" s="234" t="s">
        <v>5895</v>
      </c>
      <c r="I233" s="234" t="s">
        <v>25</v>
      </c>
      <c r="J233" s="234" t="s">
        <v>5896</v>
      </c>
      <c r="K233" s="237">
        <f>IF(COUNTIF(L233:AY233,"&lt;&gt;")=0,"",SUMPRODUCT(((Recommendations[ImplStatus]="Implemented")+(Recommendations[ImplStatus]="Compensated"))*ISNUMBER(MATCH(Recommendations[Id],L233:AY233,0)))/COUNTIF(L233:AY233,"&lt;&gt;"))</f>
        <v>0</v>
      </c>
      <c r="L233" s="240" t="s">
        <v>1539</v>
      </c>
      <c r="M233" s="240" t="s">
        <v>1543</v>
      </c>
      <c r="N233" s="240" t="s">
        <v>1547</v>
      </c>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5897</v>
      </c>
      <c r="B234" s="234" t="s">
        <v>5898</v>
      </c>
      <c r="C234" s="234" t="s">
        <v>5899</v>
      </c>
      <c r="D234" s="234" t="s">
        <v>5900</v>
      </c>
      <c r="E234" s="234" t="s">
        <v>25</v>
      </c>
      <c r="F234" s="234" t="s">
        <v>25</v>
      </c>
      <c r="G234" s="234" t="s">
        <v>25</v>
      </c>
      <c r="H234" s="234" t="s">
        <v>5901</v>
      </c>
      <c r="I234" s="234" t="s">
        <v>25</v>
      </c>
      <c r="J234" s="234" t="s">
        <v>5902</v>
      </c>
      <c r="K234" s="237">
        <f>IF(COUNTIF(L234:AY234,"&lt;&gt;")=0,"",SUMPRODUCT(((Recommendations[ImplStatus]="Implemented")+(Recommendations[ImplStatus]="Compensated"))*ISNUMBER(MATCH(Recommendations[Id],L234:AY234,0)))/COUNTIF(L234:AY234,"&lt;&gt;"))</f>
        <v>0</v>
      </c>
      <c r="L234" s="240" t="s">
        <v>1290</v>
      </c>
      <c r="M234" s="240" t="s">
        <v>1410</v>
      </c>
      <c r="N234" s="240" t="s">
        <v>1496</v>
      </c>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2317</v>
      </c>
      <c r="B235" s="233" t="s">
        <v>5903</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5904</v>
      </c>
      <c r="B236" s="234" t="s">
        <v>5905</v>
      </c>
      <c r="C236" s="234" t="s">
        <v>5906</v>
      </c>
      <c r="D236" s="234" t="s">
        <v>5907</v>
      </c>
      <c r="E236" s="234" t="s">
        <v>25</v>
      </c>
      <c r="F236" s="234" t="s">
        <v>25</v>
      </c>
      <c r="G236" s="234" t="s">
        <v>25</v>
      </c>
      <c r="H236" s="234" t="s">
        <v>5908</v>
      </c>
      <c r="I236" s="234" t="s">
        <v>25</v>
      </c>
      <c r="J236" s="234" t="s">
        <v>5909</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5910</v>
      </c>
      <c r="B237" s="234" t="s">
        <v>5911</v>
      </c>
      <c r="C237" s="234" t="s">
        <v>5912</v>
      </c>
      <c r="D237" s="234" t="s">
        <v>5913</v>
      </c>
      <c r="E237" s="234" t="s">
        <v>25</v>
      </c>
      <c r="F237" s="234" t="s">
        <v>25</v>
      </c>
      <c r="G237" s="234" t="s">
        <v>5914</v>
      </c>
      <c r="H237" s="234" t="s">
        <v>5915</v>
      </c>
      <c r="I237" s="234" t="s">
        <v>5162</v>
      </c>
      <c r="J237" s="234" t="s">
        <v>5916</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5917</v>
      </c>
      <c r="B238" s="234" t="s">
        <v>5918</v>
      </c>
      <c r="C238" s="234" t="s">
        <v>5919</v>
      </c>
      <c r="D238" s="234" t="s">
        <v>25</v>
      </c>
      <c r="E238" s="234" t="s">
        <v>25</v>
      </c>
      <c r="F238" s="234" t="s">
        <v>25</v>
      </c>
      <c r="G238" s="234" t="s">
        <v>25</v>
      </c>
      <c r="H238" s="234" t="s">
        <v>5920</v>
      </c>
      <c r="I238" s="234" t="s">
        <v>5921</v>
      </c>
      <c r="J238" s="234" t="s">
        <v>5922</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5923</v>
      </c>
      <c r="B239" s="234" t="s">
        <v>5924</v>
      </c>
      <c r="C239" s="234" t="s">
        <v>5925</v>
      </c>
      <c r="D239" s="234" t="s">
        <v>25</v>
      </c>
      <c r="E239" s="234" t="s">
        <v>25</v>
      </c>
      <c r="F239" s="234" t="s">
        <v>25</v>
      </c>
      <c r="G239" s="234" t="s">
        <v>25</v>
      </c>
      <c r="H239" s="234" t="s">
        <v>5926</v>
      </c>
      <c r="I239" s="234" t="s">
        <v>5162</v>
      </c>
      <c r="J239" s="234" t="s">
        <v>5927</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5928</v>
      </c>
      <c r="B240" s="234" t="s">
        <v>5929</v>
      </c>
      <c r="C240" s="234" t="s">
        <v>5930</v>
      </c>
      <c r="D240" s="234" t="s">
        <v>5931</v>
      </c>
      <c r="E240" s="234" t="s">
        <v>25</v>
      </c>
      <c r="F240" s="234" t="s">
        <v>25</v>
      </c>
      <c r="G240" s="234" t="s">
        <v>25</v>
      </c>
      <c r="H240" s="234" t="s">
        <v>5932</v>
      </c>
      <c r="I240" s="234" t="s">
        <v>25</v>
      </c>
      <c r="J240" s="234" t="s">
        <v>5933</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2321</v>
      </c>
      <c r="B241" s="233" t="s">
        <v>5934</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5935</v>
      </c>
      <c r="B242" s="234" t="s">
        <v>5936</v>
      </c>
      <c r="C242" s="234" t="s">
        <v>5937</v>
      </c>
      <c r="D242" s="234" t="s">
        <v>25</v>
      </c>
      <c r="E242" s="234" t="s">
        <v>25</v>
      </c>
      <c r="F242" s="234" t="s">
        <v>5938</v>
      </c>
      <c r="G242" s="234" t="s">
        <v>25</v>
      </c>
      <c r="H242" s="234" t="s">
        <v>5939</v>
      </c>
      <c r="I242" s="234" t="s">
        <v>25</v>
      </c>
      <c r="J242" s="234" t="s">
        <v>5940</v>
      </c>
      <c r="K242" s="237">
        <f>IF(COUNTIF(L242:AY242,"&lt;&gt;")=0,"",SUMPRODUCT(((Recommendations[ImplStatus]="Implemented")+(Recommendations[ImplStatus]="Compensated"))*ISNUMBER(MATCH(Recommendations[Id],L242:AY242,0)))/COUNTIF(L242:AY242,"&lt;&gt;"))</f>
        <v>0</v>
      </c>
      <c r="L242" s="240" t="s">
        <v>1306</v>
      </c>
      <c r="M242" s="240" t="s">
        <v>1317</v>
      </c>
      <c r="N242" s="240" t="s">
        <v>1322</v>
      </c>
      <c r="O242" s="240" t="s">
        <v>1328</v>
      </c>
      <c r="P242" s="240" t="s">
        <v>1333</v>
      </c>
      <c r="Q242" s="240" t="s">
        <v>1338</v>
      </c>
      <c r="R242" s="240" t="s">
        <v>1369</v>
      </c>
      <c r="S242" s="240" t="s">
        <v>1376</v>
      </c>
      <c r="T242" s="240" t="s">
        <v>1382</v>
      </c>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2325</v>
      </c>
      <c r="B243" s="233" t="s">
        <v>5941</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5942</v>
      </c>
      <c r="B244" s="234" t="s">
        <v>5943</v>
      </c>
      <c r="C244" s="234" t="s">
        <v>5944</v>
      </c>
      <c r="D244" s="234" t="s">
        <v>25</v>
      </c>
      <c r="E244" s="234" t="s">
        <v>25</v>
      </c>
      <c r="F244" s="234" t="s">
        <v>5945</v>
      </c>
      <c r="G244" s="234" t="s">
        <v>25</v>
      </c>
      <c r="H244" s="234" t="s">
        <v>5946</v>
      </c>
      <c r="I244" s="234" t="s">
        <v>5947</v>
      </c>
      <c r="J244" s="234" t="s">
        <v>5948</v>
      </c>
      <c r="K244" s="237">
        <f>IF(COUNTIF(L244:AY244,"&lt;&gt;")=0,"",SUMPRODUCT(((Recommendations[ImplStatus]="Implemented")+(Recommendations[ImplStatus]="Compensated"))*ISNUMBER(MATCH(Recommendations[Id],L244:AY244,0)))/COUNTIF(L244:AY244,"&lt;&gt;"))</f>
        <v>0</v>
      </c>
      <c r="L244" s="240" t="s">
        <v>527</v>
      </c>
      <c r="M244" s="240" t="s">
        <v>533</v>
      </c>
      <c r="N244" s="240" t="s">
        <v>539</v>
      </c>
      <c r="O244" s="240" t="s">
        <v>545</v>
      </c>
      <c r="P244" s="240" t="s">
        <v>556</v>
      </c>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5949</v>
      </c>
      <c r="B245" s="234" t="s">
        <v>5950</v>
      </c>
      <c r="C245" s="234" t="s">
        <v>5951</v>
      </c>
      <c r="D245" s="234" t="s">
        <v>5952</v>
      </c>
      <c r="E245" s="234" t="s">
        <v>25</v>
      </c>
      <c r="F245" s="234" t="s">
        <v>25</v>
      </c>
      <c r="G245" s="234" t="s">
        <v>25</v>
      </c>
      <c r="H245" s="234" t="s">
        <v>5953</v>
      </c>
      <c r="I245" s="234" t="s">
        <v>25</v>
      </c>
      <c r="J245" s="234" t="s">
        <v>5954</v>
      </c>
      <c r="K245" s="237">
        <f>IF(COUNTIF(L245:AY245,"&lt;&gt;")=0,"",SUMPRODUCT(((Recommendations[ImplStatus]="Implemented")+(Recommendations[ImplStatus]="Compensated"))*ISNUMBER(MATCH(Recommendations[Id],L245:AY245,0)))/COUNTIF(L245:AY245,"&lt;&gt;"))</f>
        <v>0</v>
      </c>
      <c r="L245" s="240" t="s">
        <v>533</v>
      </c>
      <c r="M245" s="240" t="s">
        <v>545</v>
      </c>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5955</v>
      </c>
      <c r="B246" s="234" t="s">
        <v>5956</v>
      </c>
      <c r="C246" s="234" t="s">
        <v>5957</v>
      </c>
      <c r="D246" s="234" t="s">
        <v>25</v>
      </c>
      <c r="E246" s="234" t="s">
        <v>25</v>
      </c>
      <c r="F246" s="234" t="s">
        <v>25</v>
      </c>
      <c r="G246" s="234" t="s">
        <v>25</v>
      </c>
      <c r="H246" s="234" t="s">
        <v>5958</v>
      </c>
      <c r="I246" s="234" t="s">
        <v>25</v>
      </c>
      <c r="J246" s="234" t="s">
        <v>5959</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2329</v>
      </c>
      <c r="B247" s="233" t="s">
        <v>5960</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5961</v>
      </c>
      <c r="B248" s="234" t="s">
        <v>5962</v>
      </c>
      <c r="C248" s="234" t="s">
        <v>5963</v>
      </c>
      <c r="D248" s="234" t="s">
        <v>5964</v>
      </c>
      <c r="E248" s="234" t="s">
        <v>25</v>
      </c>
      <c r="F248" s="234" t="s">
        <v>25</v>
      </c>
      <c r="G248" s="234" t="s">
        <v>25</v>
      </c>
      <c r="H248" s="234" t="s">
        <v>5965</v>
      </c>
      <c r="I248" s="234" t="s">
        <v>5966</v>
      </c>
      <c r="J248" s="234" t="s">
        <v>5967</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5968</v>
      </c>
      <c r="B249" s="234" t="s">
        <v>5969</v>
      </c>
      <c r="C249" s="234" t="s">
        <v>5963</v>
      </c>
      <c r="D249" s="234" t="s">
        <v>5970</v>
      </c>
      <c r="E249" s="234" t="s">
        <v>25</v>
      </c>
      <c r="F249" s="234" t="s">
        <v>25</v>
      </c>
      <c r="G249" s="234" t="s">
        <v>25</v>
      </c>
      <c r="H249" s="234" t="s">
        <v>5965</v>
      </c>
      <c r="I249" s="234" t="s">
        <v>5971</v>
      </c>
      <c r="J249" s="234" t="s">
        <v>5972</v>
      </c>
      <c r="K249" s="237">
        <f>IF(COUNTIF(L249:AY249,"&lt;&gt;")=0,"",SUMPRODUCT(((Recommendations[ImplStatus]="Implemented")+(Recommendations[ImplStatus]="Compensated"))*ISNUMBER(MATCH(Recommendations[Id],L249:AY249,0)))/COUNTIF(L249:AY249,"&lt;&gt;"))</f>
        <v>0</v>
      </c>
      <c r="L249" s="240" t="s">
        <v>1387</v>
      </c>
      <c r="M249" s="240" t="s">
        <v>1393</v>
      </c>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5973</v>
      </c>
      <c r="B250" s="234" t="s">
        <v>5974</v>
      </c>
      <c r="C250" s="234" t="s">
        <v>5975</v>
      </c>
      <c r="D250" s="234" t="s">
        <v>5976</v>
      </c>
      <c r="E250" s="234" t="s">
        <v>25</v>
      </c>
      <c r="F250" s="234" t="s">
        <v>25</v>
      </c>
      <c r="G250" s="234" t="s">
        <v>25</v>
      </c>
      <c r="H250" s="234" t="s">
        <v>5977</v>
      </c>
      <c r="I250" s="234" t="s">
        <v>25</v>
      </c>
      <c r="J250" s="234" t="s">
        <v>5978</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5979</v>
      </c>
      <c r="B251" s="232" t="s">
        <v>5980</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2335</v>
      </c>
      <c r="B252" s="233" t="s">
        <v>5981</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5982</v>
      </c>
      <c r="B253" s="234" t="s">
        <v>5983</v>
      </c>
      <c r="C253" s="234" t="s">
        <v>5984</v>
      </c>
      <c r="D253" s="234" t="s">
        <v>4942</v>
      </c>
      <c r="E253" s="234" t="s">
        <v>4740</v>
      </c>
      <c r="F253" s="234" t="s">
        <v>25</v>
      </c>
      <c r="G253" s="234" t="s">
        <v>25</v>
      </c>
      <c r="H253" s="234" t="s">
        <v>5985</v>
      </c>
      <c r="I253" s="234" t="s">
        <v>25</v>
      </c>
      <c r="J253" s="234" t="s">
        <v>5986</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5987</v>
      </c>
      <c r="B254" s="234" t="s">
        <v>5988</v>
      </c>
      <c r="C254" s="234" t="s">
        <v>4745</v>
      </c>
      <c r="D254" s="234" t="s">
        <v>4746</v>
      </c>
      <c r="E254" s="234" t="s">
        <v>25</v>
      </c>
      <c r="F254" s="234" t="s">
        <v>4748</v>
      </c>
      <c r="G254" s="234" t="s">
        <v>25</v>
      </c>
      <c r="H254" s="234" t="s">
        <v>5989</v>
      </c>
      <c r="I254" s="234" t="s">
        <v>25</v>
      </c>
      <c r="J254" s="234" t="s">
        <v>5990</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2339</v>
      </c>
      <c r="B255" s="233" t="s">
        <v>5991</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5992</v>
      </c>
      <c r="B256" s="234" t="s">
        <v>5993</v>
      </c>
      <c r="C256" s="234" t="s">
        <v>5994</v>
      </c>
      <c r="D256" s="234" t="s">
        <v>5995</v>
      </c>
      <c r="E256" s="234" t="s">
        <v>5996</v>
      </c>
      <c r="F256" s="234" t="s">
        <v>5997</v>
      </c>
      <c r="G256" s="234" t="s">
        <v>25</v>
      </c>
      <c r="H256" s="234" t="s">
        <v>5998</v>
      </c>
      <c r="I256" s="234" t="s">
        <v>25</v>
      </c>
      <c r="J256" s="234" t="s">
        <v>5999</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6000</v>
      </c>
      <c r="B257" s="234" t="s">
        <v>6001</v>
      </c>
      <c r="C257" s="234" t="s">
        <v>6002</v>
      </c>
      <c r="D257" s="234" t="s">
        <v>6003</v>
      </c>
      <c r="E257" s="234" t="s">
        <v>25</v>
      </c>
      <c r="F257" s="234" t="s">
        <v>25</v>
      </c>
      <c r="G257" s="234" t="s">
        <v>25</v>
      </c>
      <c r="H257" s="234" t="s">
        <v>6004</v>
      </c>
      <c r="I257" s="234" t="s">
        <v>25</v>
      </c>
      <c r="J257" s="234" t="s">
        <v>6005</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2344</v>
      </c>
      <c r="B258" s="233" t="s">
        <v>6006</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6007</v>
      </c>
      <c r="B259" s="234" t="s">
        <v>6008</v>
      </c>
      <c r="C259" s="234" t="s">
        <v>6009</v>
      </c>
      <c r="D259" s="234" t="s">
        <v>6010</v>
      </c>
      <c r="E259" s="234" t="s">
        <v>6011</v>
      </c>
      <c r="F259" s="234" t="s">
        <v>25</v>
      </c>
      <c r="G259" s="234" t="s">
        <v>25</v>
      </c>
      <c r="H259" s="234" t="s">
        <v>6012</v>
      </c>
      <c r="I259" s="234" t="s">
        <v>25</v>
      </c>
      <c r="J259" s="234" t="s">
        <v>6013</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6014</v>
      </c>
      <c r="B260" s="234" t="s">
        <v>6015</v>
      </c>
      <c r="C260" s="234" t="s">
        <v>6016</v>
      </c>
      <c r="D260" s="234" t="s">
        <v>25</v>
      </c>
      <c r="E260" s="234" t="s">
        <v>25</v>
      </c>
      <c r="F260" s="234" t="s">
        <v>25</v>
      </c>
      <c r="G260" s="234" t="s">
        <v>25</v>
      </c>
      <c r="H260" s="234" t="s">
        <v>6017</v>
      </c>
      <c r="I260" s="234" t="s">
        <v>6018</v>
      </c>
      <c r="J260" s="234" t="s">
        <v>6019</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6020</v>
      </c>
      <c r="B261" s="234" t="s">
        <v>6021</v>
      </c>
      <c r="C261" s="234" t="s">
        <v>6022</v>
      </c>
      <c r="D261" s="234" t="s">
        <v>6023</v>
      </c>
      <c r="E261" s="234" t="s">
        <v>25</v>
      </c>
      <c r="F261" s="234" t="s">
        <v>25</v>
      </c>
      <c r="G261" s="234" t="s">
        <v>25</v>
      </c>
      <c r="H261" s="234" t="s">
        <v>6024</v>
      </c>
      <c r="I261" s="234" t="s">
        <v>6025</v>
      </c>
      <c r="J261" s="234" t="s">
        <v>6026</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6027</v>
      </c>
      <c r="B262" s="234" t="s">
        <v>6028</v>
      </c>
      <c r="C262" s="234" t="s">
        <v>6029</v>
      </c>
      <c r="D262" s="234" t="s">
        <v>6030</v>
      </c>
      <c r="E262" s="234" t="s">
        <v>25</v>
      </c>
      <c r="F262" s="234" t="s">
        <v>25</v>
      </c>
      <c r="G262" s="234" t="s">
        <v>25</v>
      </c>
      <c r="H262" s="234" t="s">
        <v>6031</v>
      </c>
      <c r="I262" s="234" t="s">
        <v>6032</v>
      </c>
      <c r="J262" s="234" t="s">
        <v>6033</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6034</v>
      </c>
      <c r="B263" s="234" t="s">
        <v>6035</v>
      </c>
      <c r="C263" s="234" t="s">
        <v>6036</v>
      </c>
      <c r="D263" s="234" t="s">
        <v>6037</v>
      </c>
      <c r="E263" s="234" t="s">
        <v>25</v>
      </c>
      <c r="F263" s="234" t="s">
        <v>25</v>
      </c>
      <c r="G263" s="234" t="s">
        <v>6038</v>
      </c>
      <c r="H263" s="234" t="s">
        <v>4963</v>
      </c>
      <c r="I263" s="234" t="s">
        <v>6039</v>
      </c>
      <c r="J263" s="234" t="s">
        <v>6040</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6041</v>
      </c>
      <c r="B264" s="234" t="s">
        <v>6042</v>
      </c>
      <c r="C264" s="234" t="s">
        <v>6029</v>
      </c>
      <c r="D264" s="234" t="s">
        <v>6043</v>
      </c>
      <c r="E264" s="234" t="s">
        <v>25</v>
      </c>
      <c r="F264" s="234" t="s">
        <v>25</v>
      </c>
      <c r="G264" s="234" t="s">
        <v>25</v>
      </c>
      <c r="H264" s="234" t="s">
        <v>6044</v>
      </c>
      <c r="I264" s="234" t="s">
        <v>25</v>
      </c>
      <c r="J264" s="234" t="s">
        <v>6045</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2348</v>
      </c>
      <c r="B265" s="233" t="s">
        <v>6046</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6047</v>
      </c>
      <c r="B266" s="234" t="s">
        <v>6048</v>
      </c>
      <c r="C266" s="234" t="s">
        <v>6049</v>
      </c>
      <c r="D266" s="234" t="s">
        <v>6050</v>
      </c>
      <c r="E266" s="234" t="s">
        <v>6051</v>
      </c>
      <c r="F266" s="234" t="s">
        <v>25</v>
      </c>
      <c r="G266" s="234" t="s">
        <v>6052</v>
      </c>
      <c r="H266" s="234" t="s">
        <v>6053</v>
      </c>
      <c r="I266" s="234" t="s">
        <v>6054</v>
      </c>
      <c r="J266" s="234" t="s">
        <v>6055</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6056</v>
      </c>
      <c r="B267" s="234" t="s">
        <v>6057</v>
      </c>
      <c r="C267" s="234" t="s">
        <v>6058</v>
      </c>
      <c r="D267" s="234" t="s">
        <v>6059</v>
      </c>
      <c r="E267" s="234" t="s">
        <v>25</v>
      </c>
      <c r="F267" s="234" t="s">
        <v>25</v>
      </c>
      <c r="G267" s="234" t="s">
        <v>25</v>
      </c>
      <c r="H267" s="234" t="s">
        <v>6060</v>
      </c>
      <c r="I267" s="234" t="s">
        <v>25</v>
      </c>
      <c r="J267" s="234" t="s">
        <v>6061</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6062</v>
      </c>
      <c r="B268" s="234" t="s">
        <v>6063</v>
      </c>
      <c r="C268" s="234" t="s">
        <v>6064</v>
      </c>
      <c r="D268" s="234" t="s">
        <v>6059</v>
      </c>
      <c r="E268" s="234" t="s">
        <v>25</v>
      </c>
      <c r="F268" s="234" t="s">
        <v>25</v>
      </c>
      <c r="G268" s="234" t="s">
        <v>6065</v>
      </c>
      <c r="H268" s="234" t="s">
        <v>6066</v>
      </c>
      <c r="I268" s="234" t="s">
        <v>25</v>
      </c>
      <c r="J268" s="234" t="s">
        <v>6067</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6068</v>
      </c>
      <c r="B269" s="234" t="s">
        <v>6069</v>
      </c>
      <c r="C269" s="234" t="s">
        <v>6064</v>
      </c>
      <c r="D269" s="234" t="s">
        <v>6070</v>
      </c>
      <c r="E269" s="234" t="s">
        <v>25</v>
      </c>
      <c r="F269" s="234" t="s">
        <v>25</v>
      </c>
      <c r="G269" s="234" t="s">
        <v>25</v>
      </c>
      <c r="H269" s="234" t="s">
        <v>6071</v>
      </c>
      <c r="I269" s="234" t="s">
        <v>25</v>
      </c>
      <c r="J269" s="234" t="s">
        <v>6072</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6073</v>
      </c>
      <c r="B270" s="234" t="s">
        <v>6074</v>
      </c>
      <c r="C270" s="234" t="s">
        <v>6075</v>
      </c>
      <c r="D270" s="234" t="s">
        <v>6076</v>
      </c>
      <c r="E270" s="234" t="s">
        <v>25</v>
      </c>
      <c r="F270" s="234" t="s">
        <v>25</v>
      </c>
      <c r="G270" s="234" t="s">
        <v>25</v>
      </c>
      <c r="H270" s="234" t="s">
        <v>6077</v>
      </c>
      <c r="I270" s="234" t="s">
        <v>25</v>
      </c>
      <c r="J270" s="234" t="s">
        <v>6078</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6079</v>
      </c>
      <c r="B271" s="234" t="s">
        <v>6080</v>
      </c>
      <c r="C271" s="234" t="s">
        <v>6081</v>
      </c>
      <c r="D271" s="234" t="s">
        <v>6082</v>
      </c>
      <c r="E271" s="234" t="s">
        <v>25</v>
      </c>
      <c r="F271" s="234" t="s">
        <v>25</v>
      </c>
      <c r="G271" s="234" t="s">
        <v>25</v>
      </c>
      <c r="H271" s="234" t="s">
        <v>6083</v>
      </c>
      <c r="I271" s="234" t="s">
        <v>6084</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6085</v>
      </c>
      <c r="B272" s="234" t="s">
        <v>6086</v>
      </c>
      <c r="C272" s="234" t="s">
        <v>6087</v>
      </c>
      <c r="D272" s="234" t="s">
        <v>6088</v>
      </c>
      <c r="E272" s="234" t="s">
        <v>25</v>
      </c>
      <c r="F272" s="234" t="s">
        <v>25</v>
      </c>
      <c r="G272" s="234" t="s">
        <v>25</v>
      </c>
      <c r="H272" s="234" t="s">
        <v>6089</v>
      </c>
      <c r="I272" s="234" t="s">
        <v>6090</v>
      </c>
      <c r="J272" s="234" t="s">
        <v>6091</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2352</v>
      </c>
      <c r="B273" s="233" t="s">
        <v>6092</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6093</v>
      </c>
      <c r="B274" s="234" t="s">
        <v>6094</v>
      </c>
      <c r="C274" s="234" t="s">
        <v>6095</v>
      </c>
      <c r="D274" s="234" t="s">
        <v>6088</v>
      </c>
      <c r="E274" s="234" t="s">
        <v>6096</v>
      </c>
      <c r="F274" s="234" t="s">
        <v>25</v>
      </c>
      <c r="G274" s="234" t="s">
        <v>25</v>
      </c>
      <c r="H274" s="234" t="s">
        <v>6097</v>
      </c>
      <c r="I274" s="234" t="s">
        <v>25</v>
      </c>
      <c r="J274" s="234" t="s">
        <v>6098</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6099</v>
      </c>
      <c r="B275" s="234" t="s">
        <v>6100</v>
      </c>
      <c r="C275" s="234" t="s">
        <v>6101</v>
      </c>
      <c r="D275" s="234" t="s">
        <v>6102</v>
      </c>
      <c r="E275" s="234" t="s">
        <v>25</v>
      </c>
      <c r="F275" s="234" t="s">
        <v>25</v>
      </c>
      <c r="G275" s="234" t="s">
        <v>25</v>
      </c>
      <c r="H275" s="234" t="s">
        <v>6103</v>
      </c>
      <c r="I275" s="234" t="s">
        <v>25</v>
      </c>
      <c r="J275" s="234" t="s">
        <v>6104</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6105</v>
      </c>
      <c r="B276" s="234" t="s">
        <v>6106</v>
      </c>
      <c r="C276" s="234" t="s">
        <v>6107</v>
      </c>
      <c r="D276" s="234" t="s">
        <v>6108</v>
      </c>
      <c r="E276" s="234" t="s">
        <v>25</v>
      </c>
      <c r="F276" s="234" t="s">
        <v>6109</v>
      </c>
      <c r="G276" s="234" t="s">
        <v>25</v>
      </c>
      <c r="H276" s="234" t="s">
        <v>6110</v>
      </c>
      <c r="I276" s="234" t="s">
        <v>6111</v>
      </c>
      <c r="J276" s="234" t="s">
        <v>6112</v>
      </c>
      <c r="K276" s="237">
        <f>IF(COUNTIF(L276:AY276,"&lt;&gt;")=0,"",SUMPRODUCT(((Recommendations[ImplStatus]="Implemented")+(Recommendations[ImplStatus]="Compensated"))*ISNUMBER(MATCH(Recommendations[Id],L276:AY276,0)))/COUNTIF(L276:AY276,"&lt;&gt;"))</f>
        <v>0</v>
      </c>
      <c r="L276" s="240" t="s">
        <v>1280</v>
      </c>
      <c r="M276" s="240" t="s">
        <v>1285</v>
      </c>
      <c r="N276" s="240" t="s">
        <v>1290</v>
      </c>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6113</v>
      </c>
      <c r="B277" s="233" t="s">
        <v>6114</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6115</v>
      </c>
      <c r="B278" s="234" t="s">
        <v>6116</v>
      </c>
      <c r="C278" s="234" t="s">
        <v>6117</v>
      </c>
      <c r="D278" s="234" t="s">
        <v>6118</v>
      </c>
      <c r="E278" s="234" t="s">
        <v>25</v>
      </c>
      <c r="F278" s="234" t="s">
        <v>6119</v>
      </c>
      <c r="G278" s="234" t="s">
        <v>25</v>
      </c>
      <c r="H278" s="234" t="s">
        <v>6120</v>
      </c>
      <c r="I278" s="234" t="s">
        <v>25</v>
      </c>
      <c r="J278" s="234" t="s">
        <v>6121</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6122</v>
      </c>
      <c r="B279" s="232" t="s">
        <v>6123</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2358</v>
      </c>
      <c r="B280" s="233" t="s">
        <v>6124</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6125</v>
      </c>
      <c r="B281" s="234" t="s">
        <v>6126</v>
      </c>
      <c r="C281" s="234" t="s">
        <v>6127</v>
      </c>
      <c r="D281" s="234" t="s">
        <v>6128</v>
      </c>
      <c r="E281" s="234" t="s">
        <v>6129</v>
      </c>
      <c r="F281" s="234" t="s">
        <v>25</v>
      </c>
      <c r="G281" s="234" t="s">
        <v>25</v>
      </c>
      <c r="H281" s="234" t="s">
        <v>6130</v>
      </c>
      <c r="I281" s="234" t="s">
        <v>25</v>
      </c>
      <c r="J281" s="234" t="s">
        <v>6131</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6132</v>
      </c>
      <c r="B282" s="234" t="s">
        <v>6133</v>
      </c>
      <c r="C282" s="234" t="s">
        <v>6134</v>
      </c>
      <c r="D282" s="234" t="s">
        <v>25</v>
      </c>
      <c r="E282" s="234" t="s">
        <v>25</v>
      </c>
      <c r="F282" s="234" t="s">
        <v>25</v>
      </c>
      <c r="G282" s="234" t="s">
        <v>25</v>
      </c>
      <c r="H282" s="234" t="s">
        <v>6135</v>
      </c>
      <c r="I282" s="234" t="s">
        <v>25</v>
      </c>
      <c r="J282" s="234" t="s">
        <v>6136</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6137</v>
      </c>
      <c r="B283" s="234" t="s">
        <v>6138</v>
      </c>
      <c r="C283" s="234" t="s">
        <v>6139</v>
      </c>
      <c r="D283" s="234" t="s">
        <v>25</v>
      </c>
      <c r="E283" s="234" t="s">
        <v>25</v>
      </c>
      <c r="F283" s="234" t="s">
        <v>25</v>
      </c>
      <c r="G283" s="234" t="s">
        <v>25</v>
      </c>
      <c r="H283" s="234" t="s">
        <v>6140</v>
      </c>
      <c r="I283" s="234" t="s">
        <v>25</v>
      </c>
      <c r="J283" s="234" t="s">
        <v>6141</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6142</v>
      </c>
      <c r="B284" s="234" t="s">
        <v>6143</v>
      </c>
      <c r="C284" s="234" t="s">
        <v>6144</v>
      </c>
      <c r="D284" s="234" t="s">
        <v>6145</v>
      </c>
      <c r="E284" s="234" t="s">
        <v>25</v>
      </c>
      <c r="F284" s="234" t="s">
        <v>25</v>
      </c>
      <c r="G284" s="234" t="s">
        <v>25</v>
      </c>
      <c r="H284" s="234" t="s">
        <v>6146</v>
      </c>
      <c r="I284" s="234" t="s">
        <v>25</v>
      </c>
      <c r="J284" s="234" t="s">
        <v>6147</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2362</v>
      </c>
      <c r="B285" s="233" t="s">
        <v>6148</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6149</v>
      </c>
      <c r="B286" s="234" t="s">
        <v>6150</v>
      </c>
      <c r="C286" s="234" t="s">
        <v>6151</v>
      </c>
      <c r="D286" s="234" t="s">
        <v>6152</v>
      </c>
      <c r="E286" s="234" t="s">
        <v>25</v>
      </c>
      <c r="F286" s="234" t="s">
        <v>25</v>
      </c>
      <c r="G286" s="234" t="s">
        <v>25</v>
      </c>
      <c r="H286" s="234" t="s">
        <v>6153</v>
      </c>
      <c r="I286" s="234" t="s">
        <v>6154</v>
      </c>
      <c r="J286" s="234" t="s">
        <v>6155</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2366</v>
      </c>
      <c r="B287" s="233" t="s">
        <v>6156</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6157</v>
      </c>
      <c r="B288" s="234" t="s">
        <v>6158</v>
      </c>
      <c r="C288" s="234" t="s">
        <v>6159</v>
      </c>
      <c r="D288" s="234" t="s">
        <v>6160</v>
      </c>
      <c r="E288" s="234" t="s">
        <v>6161</v>
      </c>
      <c r="F288" s="234" t="s">
        <v>6162</v>
      </c>
      <c r="G288" s="234" t="s">
        <v>6163</v>
      </c>
      <c r="H288" s="234" t="s">
        <v>6164</v>
      </c>
      <c r="I288" s="234" t="s">
        <v>5162</v>
      </c>
      <c r="J288" s="234" t="s">
        <v>6165</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6166</v>
      </c>
      <c r="B289" s="234" t="s">
        <v>6167</v>
      </c>
      <c r="C289" s="234" t="s">
        <v>6168</v>
      </c>
      <c r="D289" s="234" t="s">
        <v>25</v>
      </c>
      <c r="E289" s="234" t="s">
        <v>6161</v>
      </c>
      <c r="F289" s="234" t="s">
        <v>25</v>
      </c>
      <c r="G289" s="234" t="s">
        <v>6169</v>
      </c>
      <c r="H289" s="234" t="s">
        <v>6170</v>
      </c>
      <c r="I289" s="234" t="s">
        <v>6171</v>
      </c>
      <c r="J289" s="234" t="s">
        <v>6172</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6173</v>
      </c>
      <c r="B290" s="234" t="s">
        <v>6174</v>
      </c>
      <c r="C290" s="234" t="s">
        <v>6175</v>
      </c>
      <c r="D290" s="234" t="s">
        <v>25</v>
      </c>
      <c r="E290" s="234" t="s">
        <v>6176</v>
      </c>
      <c r="F290" s="234" t="s">
        <v>25</v>
      </c>
      <c r="G290" s="234" t="s">
        <v>6177</v>
      </c>
      <c r="H290" s="234" t="s">
        <v>6178</v>
      </c>
      <c r="I290" s="234" t="s">
        <v>6179</v>
      </c>
      <c r="J290" s="234" t="s">
        <v>6180</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6181</v>
      </c>
      <c r="B291" s="234" t="s">
        <v>6182</v>
      </c>
      <c r="C291" s="234" t="s">
        <v>6183</v>
      </c>
      <c r="D291" s="234" t="s">
        <v>25</v>
      </c>
      <c r="E291" s="234" t="s">
        <v>25</v>
      </c>
      <c r="F291" s="234" t="s">
        <v>25</v>
      </c>
      <c r="G291" s="234" t="s">
        <v>25</v>
      </c>
      <c r="H291" s="234" t="s">
        <v>6184</v>
      </c>
      <c r="I291" s="234" t="s">
        <v>5162</v>
      </c>
      <c r="J291" s="234" t="s">
        <v>6185</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2370</v>
      </c>
      <c r="B292" s="233" t="s">
        <v>6186</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6187</v>
      </c>
      <c r="B293" s="234" t="s">
        <v>6188</v>
      </c>
      <c r="C293" s="234" t="s">
        <v>6189</v>
      </c>
      <c r="D293" s="234" t="s">
        <v>6190</v>
      </c>
      <c r="E293" s="234" t="s">
        <v>25</v>
      </c>
      <c r="F293" s="234" t="s">
        <v>25</v>
      </c>
      <c r="G293" s="234" t="s">
        <v>25</v>
      </c>
      <c r="H293" s="234" t="s">
        <v>6191</v>
      </c>
      <c r="I293" s="234" t="s">
        <v>6192</v>
      </c>
      <c r="J293" s="234" t="s">
        <v>6193</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6194</v>
      </c>
      <c r="B294" s="234" t="s">
        <v>6195</v>
      </c>
      <c r="C294" s="234" t="s">
        <v>6196</v>
      </c>
      <c r="D294" s="234" t="s">
        <v>6190</v>
      </c>
      <c r="E294" s="234" t="s">
        <v>25</v>
      </c>
      <c r="F294" s="234" t="s">
        <v>6197</v>
      </c>
      <c r="G294" s="234" t="s">
        <v>25</v>
      </c>
      <c r="H294" s="234" t="s">
        <v>6198</v>
      </c>
      <c r="I294" s="234" t="s">
        <v>5135</v>
      </c>
      <c r="J294" s="234" t="s">
        <v>6199</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6200</v>
      </c>
      <c r="B295" s="234" t="s">
        <v>6201</v>
      </c>
      <c r="C295" s="234" t="s">
        <v>6202</v>
      </c>
      <c r="D295" s="234" t="s">
        <v>6203</v>
      </c>
      <c r="E295" s="234" t="s">
        <v>25</v>
      </c>
      <c r="F295" s="234" t="s">
        <v>25</v>
      </c>
      <c r="G295" s="234" t="s">
        <v>25</v>
      </c>
      <c r="H295" s="234" t="s">
        <v>6204</v>
      </c>
      <c r="I295" s="234" t="s">
        <v>5135</v>
      </c>
      <c r="J295" s="234" t="s">
        <v>6205</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2374</v>
      </c>
      <c r="B296" s="233" t="s">
        <v>6206</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6207</v>
      </c>
      <c r="B297" s="234" t="s">
        <v>6208</v>
      </c>
      <c r="C297" s="234" t="s">
        <v>6209</v>
      </c>
      <c r="D297" s="234" t="s">
        <v>6203</v>
      </c>
      <c r="E297" s="234" t="s">
        <v>25</v>
      </c>
      <c r="F297" s="234" t="s">
        <v>6210</v>
      </c>
      <c r="G297" s="234" t="s">
        <v>25</v>
      </c>
      <c r="H297" s="234" t="s">
        <v>6211</v>
      </c>
      <c r="I297" s="234" t="s">
        <v>25</v>
      </c>
      <c r="J297" s="234" t="s">
        <v>6212</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6213</v>
      </c>
      <c r="B298" s="234" t="s">
        <v>6214</v>
      </c>
      <c r="C298" s="234" t="s">
        <v>6215</v>
      </c>
      <c r="D298" s="234" t="s">
        <v>6216</v>
      </c>
      <c r="E298" s="234" t="s">
        <v>25</v>
      </c>
      <c r="F298" s="234" t="s">
        <v>25</v>
      </c>
      <c r="G298" s="234" t="s">
        <v>6217</v>
      </c>
      <c r="H298" s="234" t="s">
        <v>6218</v>
      </c>
      <c r="I298" s="234" t="s">
        <v>6218</v>
      </c>
      <c r="J298" s="234" t="s">
        <v>6219</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6220</v>
      </c>
      <c r="B299" s="234" t="s">
        <v>6221</v>
      </c>
      <c r="C299" s="234" t="s">
        <v>6222</v>
      </c>
      <c r="D299" s="234" t="s">
        <v>25</v>
      </c>
      <c r="E299" s="234" t="s">
        <v>25</v>
      </c>
      <c r="F299" s="234" t="s">
        <v>25</v>
      </c>
      <c r="G299" s="234" t="s">
        <v>25</v>
      </c>
      <c r="H299" s="234" t="s">
        <v>6223</v>
      </c>
      <c r="I299" s="234" t="s">
        <v>6224</v>
      </c>
      <c r="J299" s="234" t="s">
        <v>6225</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6226</v>
      </c>
      <c r="B300" s="234" t="s">
        <v>6227</v>
      </c>
      <c r="C300" s="234" t="s">
        <v>6228</v>
      </c>
      <c r="D300" s="234" t="s">
        <v>25</v>
      </c>
      <c r="E300" s="234" t="s">
        <v>25</v>
      </c>
      <c r="F300" s="234" t="s">
        <v>6229</v>
      </c>
      <c r="G300" s="234" t="s">
        <v>25</v>
      </c>
      <c r="H300" s="234" t="s">
        <v>6230</v>
      </c>
      <c r="I300" s="234" t="s">
        <v>6224</v>
      </c>
      <c r="J300" s="234" t="s">
        <v>6231</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2378</v>
      </c>
      <c r="B301" s="233" t="s">
        <v>6232</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6233</v>
      </c>
      <c r="B302" s="234" t="s">
        <v>6234</v>
      </c>
      <c r="C302" s="234" t="s">
        <v>6235</v>
      </c>
      <c r="D302" s="234" t="s">
        <v>25</v>
      </c>
      <c r="E302" s="234" t="s">
        <v>25</v>
      </c>
      <c r="F302" s="234" t="s">
        <v>25</v>
      </c>
      <c r="G302" s="234" t="s">
        <v>25</v>
      </c>
      <c r="H302" s="234" t="s">
        <v>6236</v>
      </c>
      <c r="I302" s="234" t="s">
        <v>25</v>
      </c>
      <c r="J302" s="234" t="s">
        <v>6237</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6238</v>
      </c>
      <c r="B303" s="234" t="s">
        <v>6239</v>
      </c>
      <c r="C303" s="234" t="s">
        <v>6240</v>
      </c>
      <c r="D303" s="234" t="s">
        <v>6241</v>
      </c>
      <c r="E303" s="234" t="s">
        <v>25</v>
      </c>
      <c r="F303" s="234" t="s">
        <v>25</v>
      </c>
      <c r="G303" s="234" t="s">
        <v>25</v>
      </c>
      <c r="H303" s="234" t="s">
        <v>6242</v>
      </c>
      <c r="I303" s="234" t="s">
        <v>5162</v>
      </c>
      <c r="J303" s="234" t="s">
        <v>6243</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6244</v>
      </c>
      <c r="B304" s="234" t="s">
        <v>6245</v>
      </c>
      <c r="C304" s="234" t="s">
        <v>6246</v>
      </c>
      <c r="D304" s="234" t="s">
        <v>6241</v>
      </c>
      <c r="E304" s="234" t="s">
        <v>25</v>
      </c>
      <c r="F304" s="234" t="s">
        <v>6247</v>
      </c>
      <c r="G304" s="234" t="s">
        <v>25</v>
      </c>
      <c r="H304" s="234" t="s">
        <v>6248</v>
      </c>
      <c r="I304" s="234" t="s">
        <v>25</v>
      </c>
      <c r="J304" s="234" t="s">
        <v>6249</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6250</v>
      </c>
      <c r="B305" s="234" t="s">
        <v>6251</v>
      </c>
      <c r="C305" s="234" t="s">
        <v>6252</v>
      </c>
      <c r="D305" s="234" t="s">
        <v>6253</v>
      </c>
      <c r="E305" s="234" t="s">
        <v>25</v>
      </c>
      <c r="F305" s="234" t="s">
        <v>25</v>
      </c>
      <c r="G305" s="234" t="s">
        <v>25</v>
      </c>
      <c r="H305" s="234" t="s">
        <v>6254</v>
      </c>
      <c r="I305" s="234" t="s">
        <v>6255</v>
      </c>
      <c r="J305" s="234" t="s">
        <v>6256</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6257</v>
      </c>
      <c r="B306" s="234" t="s">
        <v>6258</v>
      </c>
      <c r="C306" s="234" t="s">
        <v>6259</v>
      </c>
      <c r="D306" s="234" t="s">
        <v>6260</v>
      </c>
      <c r="E306" s="234" t="s">
        <v>25</v>
      </c>
      <c r="F306" s="234" t="s">
        <v>25</v>
      </c>
      <c r="G306" s="234" t="s">
        <v>25</v>
      </c>
      <c r="H306" s="234" t="s">
        <v>6261</v>
      </c>
      <c r="I306" s="234" t="s">
        <v>5162</v>
      </c>
      <c r="J306" s="234" t="s">
        <v>6262</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2382</v>
      </c>
      <c r="B307" s="233" t="s">
        <v>6263</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6264</v>
      </c>
      <c r="B308" s="234" t="s">
        <v>6265</v>
      </c>
      <c r="C308" s="234" t="s">
        <v>6266</v>
      </c>
      <c r="D308" s="234" t="s">
        <v>6260</v>
      </c>
      <c r="E308" s="234" t="s">
        <v>25</v>
      </c>
      <c r="F308" s="234" t="s">
        <v>6267</v>
      </c>
      <c r="G308" s="234" t="s">
        <v>25</v>
      </c>
      <c r="H308" s="234" t="s">
        <v>6268</v>
      </c>
      <c r="I308" s="234" t="s">
        <v>6269</v>
      </c>
      <c r="J308" s="234" t="s">
        <v>6270</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2386</v>
      </c>
      <c r="B309" s="233" t="s">
        <v>6271</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6272</v>
      </c>
      <c r="B310" s="234" t="s">
        <v>6273</v>
      </c>
      <c r="C310" s="234" t="s">
        <v>6274</v>
      </c>
      <c r="D310" s="234" t="s">
        <v>25</v>
      </c>
      <c r="E310" s="234" t="s">
        <v>25</v>
      </c>
      <c r="F310" s="234" t="s">
        <v>6275</v>
      </c>
      <c r="G310" s="234" t="s">
        <v>25</v>
      </c>
      <c r="H310" s="234" t="s">
        <v>6276</v>
      </c>
      <c r="I310" s="234" t="s">
        <v>6277</v>
      </c>
      <c r="J310" s="234" t="s">
        <v>6278</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6279</v>
      </c>
      <c r="B311" s="234" t="s">
        <v>6280</v>
      </c>
      <c r="C311" s="234" t="s">
        <v>6281</v>
      </c>
      <c r="D311" s="234" t="s">
        <v>6282</v>
      </c>
      <c r="E311" s="234" t="s">
        <v>25</v>
      </c>
      <c r="F311" s="234" t="s">
        <v>25</v>
      </c>
      <c r="G311" s="234" t="s">
        <v>6283</v>
      </c>
      <c r="H311" s="234" t="s">
        <v>6284</v>
      </c>
      <c r="I311" s="234" t="s">
        <v>25</v>
      </c>
      <c r="J311" s="234" t="s">
        <v>6285</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6286</v>
      </c>
      <c r="B312" s="234" t="s">
        <v>6287</v>
      </c>
      <c r="C312" s="234" t="s">
        <v>6288</v>
      </c>
      <c r="D312" s="234" t="s">
        <v>6289</v>
      </c>
      <c r="E312" s="234" t="s">
        <v>25</v>
      </c>
      <c r="F312" s="234" t="s">
        <v>25</v>
      </c>
      <c r="G312" s="234" t="s">
        <v>25</v>
      </c>
      <c r="H312" s="234" t="s">
        <v>6290</v>
      </c>
      <c r="I312" s="234" t="s">
        <v>25</v>
      </c>
      <c r="J312" s="234" t="s">
        <v>6291</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6292</v>
      </c>
      <c r="B313" s="234" t="s">
        <v>6293</v>
      </c>
      <c r="C313" s="234" t="s">
        <v>6294</v>
      </c>
      <c r="D313" s="234" t="s">
        <v>6295</v>
      </c>
      <c r="E313" s="234" t="s">
        <v>25</v>
      </c>
      <c r="F313" s="234" t="s">
        <v>25</v>
      </c>
      <c r="G313" s="234" t="s">
        <v>6296</v>
      </c>
      <c r="H313" s="234" t="s">
        <v>6297</v>
      </c>
      <c r="I313" s="234" t="s">
        <v>6298</v>
      </c>
      <c r="J313" s="234" t="s">
        <v>6299</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6300</v>
      </c>
      <c r="B314" s="234" t="s">
        <v>6301</v>
      </c>
      <c r="C314" s="234" t="s">
        <v>6302</v>
      </c>
      <c r="D314" s="234" t="s">
        <v>6303</v>
      </c>
      <c r="E314" s="234" t="s">
        <v>25</v>
      </c>
      <c r="F314" s="234" t="s">
        <v>25</v>
      </c>
      <c r="G314" s="234" t="s">
        <v>6304</v>
      </c>
      <c r="H314" s="234" t="s">
        <v>6305</v>
      </c>
      <c r="I314" s="234" t="s">
        <v>6306</v>
      </c>
      <c r="J314" s="234" t="s">
        <v>6307</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6308</v>
      </c>
      <c r="B315" s="233" t="s">
        <v>6309</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6310</v>
      </c>
      <c r="B316" s="234" t="s">
        <v>6311</v>
      </c>
      <c r="C316" s="234" t="s">
        <v>6312</v>
      </c>
      <c r="D316" s="234" t="s">
        <v>25</v>
      </c>
      <c r="E316" s="234" t="s">
        <v>25</v>
      </c>
      <c r="F316" s="234" t="s">
        <v>25</v>
      </c>
      <c r="G316" s="234" t="s">
        <v>25</v>
      </c>
      <c r="H316" s="234" t="s">
        <v>6313</v>
      </c>
      <c r="I316" s="234" t="s">
        <v>6314</v>
      </c>
      <c r="J316" s="234" t="s">
        <v>6315</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6316</v>
      </c>
      <c r="B317" s="234" t="s">
        <v>6317</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6318</v>
      </c>
      <c r="B318" s="233" t="s">
        <v>6319</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6320</v>
      </c>
      <c r="B319" s="234" t="s">
        <v>6321</v>
      </c>
      <c r="C319" s="234" t="s">
        <v>6322</v>
      </c>
      <c r="D319" s="234" t="s">
        <v>6323</v>
      </c>
      <c r="E319" s="234" t="s">
        <v>25</v>
      </c>
      <c r="F319" s="234" t="s">
        <v>6324</v>
      </c>
      <c r="G319" s="234" t="s">
        <v>6325</v>
      </c>
      <c r="H319" s="234" t="s">
        <v>6326</v>
      </c>
      <c r="I319" s="234" t="s">
        <v>25</v>
      </c>
      <c r="J319" s="234" t="s">
        <v>6327</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6328</v>
      </c>
      <c r="B320" s="234" t="s">
        <v>6329</v>
      </c>
      <c r="C320" s="234" t="s">
        <v>6330</v>
      </c>
      <c r="D320" s="234" t="s">
        <v>6331</v>
      </c>
      <c r="E320" s="234" t="s">
        <v>25</v>
      </c>
      <c r="F320" s="234" t="s">
        <v>25</v>
      </c>
      <c r="G320" s="234" t="s">
        <v>25</v>
      </c>
      <c r="H320" s="234" t="s">
        <v>6332</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6333</v>
      </c>
      <c r="B321" s="234" t="s">
        <v>6334</v>
      </c>
      <c r="C321" s="234" t="s">
        <v>6335</v>
      </c>
      <c r="D321" s="234" t="s">
        <v>6336</v>
      </c>
      <c r="E321" s="234" t="s">
        <v>25</v>
      </c>
      <c r="F321" s="234" t="s">
        <v>25</v>
      </c>
      <c r="G321" s="234" t="s">
        <v>25</v>
      </c>
      <c r="H321" s="234" t="s">
        <v>6337</v>
      </c>
      <c r="I321" s="234" t="s">
        <v>25</v>
      </c>
      <c r="J321" s="234" t="s">
        <v>6338</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6339</v>
      </c>
      <c r="B322" s="234" t="s">
        <v>6340</v>
      </c>
      <c r="C322" s="234" t="s">
        <v>6341</v>
      </c>
      <c r="D322" s="234" t="s">
        <v>6342</v>
      </c>
      <c r="E322" s="234" t="s">
        <v>25</v>
      </c>
      <c r="F322" s="234" t="s">
        <v>25</v>
      </c>
      <c r="G322" s="234" t="s">
        <v>25</v>
      </c>
      <c r="H322" s="234" t="s">
        <v>6343</v>
      </c>
      <c r="I322" s="234" t="s">
        <v>25</v>
      </c>
      <c r="J322" s="234" t="s">
        <v>6344</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6345</v>
      </c>
      <c r="B323" s="234" t="s">
        <v>6346</v>
      </c>
      <c r="C323" s="234" t="s">
        <v>6347</v>
      </c>
      <c r="D323" s="234" t="s">
        <v>25</v>
      </c>
      <c r="E323" s="234" t="s">
        <v>25</v>
      </c>
      <c r="F323" s="234" t="s">
        <v>25</v>
      </c>
      <c r="G323" s="234" t="s">
        <v>25</v>
      </c>
      <c r="H323" s="234" t="s">
        <v>6348</v>
      </c>
      <c r="I323" s="234" t="s">
        <v>5162</v>
      </c>
      <c r="J323" s="234" t="s">
        <v>6349</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6350</v>
      </c>
      <c r="B324" s="234" t="s">
        <v>6351</v>
      </c>
      <c r="C324" s="234" t="s">
        <v>6352</v>
      </c>
      <c r="D324" s="234" t="s">
        <v>25</v>
      </c>
      <c r="E324" s="234" t="s">
        <v>25</v>
      </c>
      <c r="F324" s="234" t="s">
        <v>25</v>
      </c>
      <c r="G324" s="234" t="s">
        <v>25</v>
      </c>
      <c r="H324" s="234" t="s">
        <v>6353</v>
      </c>
      <c r="I324" s="234" t="s">
        <v>6354</v>
      </c>
      <c r="J324" s="234" t="s">
        <v>6355</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6356</v>
      </c>
      <c r="B325" s="234" t="s">
        <v>6357</v>
      </c>
      <c r="C325" s="234" t="s">
        <v>6358</v>
      </c>
      <c r="D325" s="234" t="s">
        <v>6359</v>
      </c>
      <c r="E325" s="234" t="s">
        <v>25</v>
      </c>
      <c r="F325" s="234" t="s">
        <v>25</v>
      </c>
      <c r="G325" s="234" t="s">
        <v>25</v>
      </c>
      <c r="H325" s="234" t="s">
        <v>6360</v>
      </c>
      <c r="I325" s="234" t="s">
        <v>25</v>
      </c>
      <c r="J325" s="234" t="s">
        <v>6361</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6362</v>
      </c>
      <c r="B326" s="241" t="s">
        <v>6363</v>
      </c>
      <c r="C326" s="241" t="s">
        <v>6364</v>
      </c>
      <c r="D326" s="241" t="s">
        <v>6365</v>
      </c>
      <c r="E326" s="241" t="s">
        <v>25</v>
      </c>
      <c r="F326" s="241" t="s">
        <v>25</v>
      </c>
      <c r="G326" s="241" t="s">
        <v>25</v>
      </c>
      <c r="H326" s="241" t="s">
        <v>6366</v>
      </c>
      <c r="I326" s="241" t="s">
        <v>5162</v>
      </c>
      <c r="J326" s="241" t="s">
        <v>6367</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1671</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IFERROR(INDEX('Recommendations'!$I$2:$I$301, MATCH(L2,'Recommendations'!$B$2:$B$301,0))="Implemented", FALSE))</xm:f>
            <x14:dxf>
              <font>
                <color rgb="FF000000"/>
              </font>
              <fill>
                <patternFill>
                  <bgColor rgb="FF3C7D22"/>
                </patternFill>
              </fill>
            </x14:dxf>
          </x14:cfRule>
          <x14:cfRule type="expression" priority="2" id="{00000000-000E-0000-0A00-000002000000}">
            <xm:f>AND(L2&lt;&gt;"", IFERROR(INDEX('Recommendations'!$I$2:$I$301, MATCH(L2,'Recommendations'!$B$2:$B$301,0))="Compensated", FALSE))</xm:f>
            <x14:dxf>
              <font>
                <color rgb="FF000000"/>
              </font>
              <fill>
                <patternFill>
                  <bgColor rgb="FFC6E0B4"/>
                </patternFill>
              </fill>
            </x14:dxf>
          </x14:cfRule>
          <x14:cfRule type="expression" priority="3" id="{00000000-000E-0000-0A00-000003000000}">
            <xm:f>AND(L2&lt;&gt;"", IFERROR(INDEX('Recommendations'!$I$2:$I$301, MATCH(L2,'Recommendations'!$B$2:$B$301,0))="Testing", FALSE))</xm:f>
            <x14:dxf>
              <font>
                <color rgb="FF000000"/>
              </font>
              <fill>
                <patternFill>
                  <bgColor rgb="FFFFC000"/>
                </patternFill>
              </fill>
            </x14:dxf>
          </x14:cfRule>
          <x14:cfRule type="expression" priority="4" id="{00000000-000E-0000-0A00-000004000000}">
            <xm:f>AND(L2&lt;&gt;"", IFERROR(INDEX('Recommendations'!$I$2:$I$301, MATCH(L2,'Recommendations'!$B$2:$B$301,0))="Failed", FALSE))</xm:f>
            <x14:dxf>
              <font>
                <color rgb="FF000000"/>
              </font>
              <fill>
                <patternFill>
                  <bgColor rgb="FFD82891"/>
                </patternFill>
              </fill>
            </x14:dxf>
          </x14:cfRule>
          <x14:cfRule type="expression" priority="5" id="{00000000-000E-0000-0A00-000005000000}">
            <xm:f>AND(L2&lt;&gt;"", IFERROR(INDEX('Recommendations'!$I$2:$I$301, MATCH(L2,'Recommendations'!$B$2:$B$301,0))="Risk Accepted", FALSE))</xm:f>
            <x14:dxf>
              <font>
                <color rgb="FF000000"/>
              </font>
              <fill>
                <patternFill>
                  <bgColor rgb="FFD9D9D9"/>
                </patternFill>
              </fill>
            </x14:dxf>
          </x14:cfRule>
          <x14:cfRule type="expression" priority="6" id="{00000000-000E-0000-0A00-000006000000}">
            <xm:f>AND(L2&lt;&gt;"", IFERROR(INDEX('Recommendations'!$I$2:$I$301, MATCH(L2,'Recommendations'!$B$2:$B$301,0))="N/A",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3553</v>
      </c>
      <c r="B1" s="286" t="s">
        <v>4438</v>
      </c>
      <c r="C1" s="286" t="s">
        <v>1</v>
      </c>
      <c r="D1" s="286" t="s">
        <v>1916</v>
      </c>
      <c r="E1" s="286" t="s">
        <v>6368</v>
      </c>
      <c r="F1" s="286" t="s">
        <v>6369</v>
      </c>
      <c r="G1" s="286" t="s">
        <v>1921</v>
      </c>
      <c r="H1" s="286" t="s">
        <v>1922</v>
      </c>
      <c r="I1" s="286" t="s">
        <v>1923</v>
      </c>
      <c r="J1" s="286" t="s">
        <v>1924</v>
      </c>
      <c r="K1" s="286" t="s">
        <v>1925</v>
      </c>
      <c r="L1" s="286" t="s">
        <v>1926</v>
      </c>
      <c r="M1" s="286" t="s">
        <v>1927</v>
      </c>
      <c r="N1" s="286" t="s">
        <v>1928</v>
      </c>
      <c r="O1" s="286" t="s">
        <v>1929</v>
      </c>
      <c r="P1" s="286" t="s">
        <v>1930</v>
      </c>
      <c r="Q1" s="286" t="s">
        <v>1931</v>
      </c>
      <c r="R1" s="286" t="s">
        <v>1932</v>
      </c>
      <c r="S1" s="286" t="s">
        <v>1933</v>
      </c>
      <c r="T1" s="286" t="s">
        <v>1934</v>
      </c>
      <c r="U1" s="286" t="s">
        <v>1935</v>
      </c>
      <c r="V1" s="286" t="s">
        <v>1936</v>
      </c>
      <c r="W1" s="286" t="s">
        <v>1937</v>
      </c>
      <c r="X1" s="286" t="s">
        <v>1938</v>
      </c>
      <c r="Y1" s="286" t="s">
        <v>1939</v>
      </c>
      <c r="Z1" s="286" t="s">
        <v>1940</v>
      </c>
      <c r="AA1" s="286" t="s">
        <v>1941</v>
      </c>
      <c r="AB1" s="286" t="s">
        <v>1942</v>
      </c>
      <c r="AC1" s="286" t="s">
        <v>1943</v>
      </c>
      <c r="AD1" s="286" t="s">
        <v>1944</v>
      </c>
      <c r="AE1" s="286" t="s">
        <v>1945</v>
      </c>
      <c r="AF1" s="286" t="s">
        <v>1946</v>
      </c>
      <c r="AG1" s="286" t="s">
        <v>1947</v>
      </c>
      <c r="AH1" s="286" t="s">
        <v>1948</v>
      </c>
      <c r="AI1" s="286" t="s">
        <v>1949</v>
      </c>
      <c r="AJ1" s="286" t="s">
        <v>1950</v>
      </c>
      <c r="AK1" s="286" t="s">
        <v>1951</v>
      </c>
      <c r="AL1" s="286" t="s">
        <v>1952</v>
      </c>
      <c r="AM1" s="286" t="s">
        <v>1953</v>
      </c>
      <c r="AN1" s="286" t="s">
        <v>1954</v>
      </c>
      <c r="AO1" s="286" t="s">
        <v>1955</v>
      </c>
      <c r="AP1" s="286" t="s">
        <v>1956</v>
      </c>
      <c r="AQ1" s="286" t="s">
        <v>1957</v>
      </c>
      <c r="AR1" s="286" t="s">
        <v>1958</v>
      </c>
      <c r="AS1" s="286" t="s">
        <v>1959</v>
      </c>
      <c r="AT1" s="286" t="s">
        <v>1960</v>
      </c>
      <c r="AU1" s="287" t="s">
        <v>1961</v>
      </c>
    </row>
    <row r="2" spans="1:47" ht="60" customHeight="1" outlineLevel="1" x14ac:dyDescent="0.35">
      <c r="A2" s="277" t="s">
        <v>6370</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6370</v>
      </c>
      <c r="B3" s="256" t="s">
        <v>6371</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6370</v>
      </c>
      <c r="B4" s="257" t="s">
        <v>6371</v>
      </c>
      <c r="C4" s="258" t="s">
        <v>6372</v>
      </c>
      <c r="D4" s="261" t="s">
        <v>6373</v>
      </c>
      <c r="E4" s="262" t="s">
        <v>6374</v>
      </c>
      <c r="F4" s="265" t="s">
        <v>6375</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6370</v>
      </c>
      <c r="B5" s="257" t="s">
        <v>6371</v>
      </c>
      <c r="C5" s="258" t="s">
        <v>6376</v>
      </c>
      <c r="D5" s="261" t="s">
        <v>6377</v>
      </c>
      <c r="E5" s="262" t="s">
        <v>6374</v>
      </c>
      <c r="F5" s="265" t="s">
        <v>6375</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6370</v>
      </c>
      <c r="B6" s="257" t="s">
        <v>6371</v>
      </c>
      <c r="C6" s="258" t="s">
        <v>6378</v>
      </c>
      <c r="D6" s="261" t="s">
        <v>6379</v>
      </c>
      <c r="E6" s="262" t="s">
        <v>6374</v>
      </c>
      <c r="F6" s="265" t="s">
        <v>6375</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6370</v>
      </c>
      <c r="B7" s="257" t="s">
        <v>6371</v>
      </c>
      <c r="C7" s="258" t="s">
        <v>6380</v>
      </c>
      <c r="D7" s="261" t="s">
        <v>6381</v>
      </c>
      <c r="E7" s="262" t="s">
        <v>6374</v>
      </c>
      <c r="F7" s="265" t="s">
        <v>6375</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6370</v>
      </c>
      <c r="B8" s="257" t="s">
        <v>6371</v>
      </c>
      <c r="C8" s="258" t="s">
        <v>6382</v>
      </c>
      <c r="D8" s="261" t="s">
        <v>6383</v>
      </c>
      <c r="E8" s="262" t="s">
        <v>6374</v>
      </c>
      <c r="F8" s="265" t="s">
        <v>6375</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6370</v>
      </c>
      <c r="B9" s="257" t="s">
        <v>6371</v>
      </c>
      <c r="C9" s="258" t="s">
        <v>6384</v>
      </c>
      <c r="D9" s="261" t="s">
        <v>6385</v>
      </c>
      <c r="E9" s="262" t="s">
        <v>6374</v>
      </c>
      <c r="F9" s="265" t="s">
        <v>6375</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6370</v>
      </c>
      <c r="B10" s="257" t="s">
        <v>6371</v>
      </c>
      <c r="C10" s="258" t="s">
        <v>6386</v>
      </c>
      <c r="D10" s="261" t="s">
        <v>6387</v>
      </c>
      <c r="E10" s="262" t="s">
        <v>6374</v>
      </c>
      <c r="F10" s="265" t="s">
        <v>6375</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6370</v>
      </c>
      <c r="B11" s="257" t="s">
        <v>6371</v>
      </c>
      <c r="C11" s="258" t="s">
        <v>6388</v>
      </c>
      <c r="D11" s="261" t="s">
        <v>6389</v>
      </c>
      <c r="E11" s="262" t="s">
        <v>6374</v>
      </c>
      <c r="F11" s="265" t="s">
        <v>6375</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6370</v>
      </c>
      <c r="B12" s="257" t="s">
        <v>6371</v>
      </c>
      <c r="C12" s="258" t="s">
        <v>6390</v>
      </c>
      <c r="D12" s="261" t="s">
        <v>6391</v>
      </c>
      <c r="E12" s="262" t="s">
        <v>6374</v>
      </c>
      <c r="F12" s="265" t="s">
        <v>6375</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6370</v>
      </c>
      <c r="B13" s="257" t="s">
        <v>6371</v>
      </c>
      <c r="C13" s="258" t="s">
        <v>6392</v>
      </c>
      <c r="D13" s="261" t="s">
        <v>6393</v>
      </c>
      <c r="E13" s="262" t="s">
        <v>6374</v>
      </c>
      <c r="F13" s="265" t="s">
        <v>6375</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6370</v>
      </c>
      <c r="B14" s="257" t="s">
        <v>6371</v>
      </c>
      <c r="C14" s="258" t="s">
        <v>6394</v>
      </c>
      <c r="D14" s="261" t="s">
        <v>6395</v>
      </c>
      <c r="E14" s="262" t="s">
        <v>6374</v>
      </c>
      <c r="F14" s="265" t="s">
        <v>6375</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6370</v>
      </c>
      <c r="B15" s="257" t="s">
        <v>6371</v>
      </c>
      <c r="C15" s="258" t="s">
        <v>6396</v>
      </c>
      <c r="D15" s="261" t="s">
        <v>6397</v>
      </c>
      <c r="E15" s="262" t="s">
        <v>6374</v>
      </c>
      <c r="F15" s="265" t="s">
        <v>6375</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6370</v>
      </c>
      <c r="B16" s="257" t="s">
        <v>6371</v>
      </c>
      <c r="C16" s="258" t="s">
        <v>6398</v>
      </c>
      <c r="D16" s="261" t="s">
        <v>6399</v>
      </c>
      <c r="E16" s="262" t="s">
        <v>6374</v>
      </c>
      <c r="F16" s="265" t="s">
        <v>6375</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6370</v>
      </c>
      <c r="B17" s="256" t="s">
        <v>6400</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6370</v>
      </c>
      <c r="B18" s="257" t="s">
        <v>6400</v>
      </c>
      <c r="C18" s="258" t="s">
        <v>6401</v>
      </c>
      <c r="D18" s="261" t="s">
        <v>6402</v>
      </c>
      <c r="E18" s="262" t="s">
        <v>6403</v>
      </c>
      <c r="F18" s="265" t="s">
        <v>6404</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6370</v>
      </c>
      <c r="B19" s="257" t="s">
        <v>6400</v>
      </c>
      <c r="C19" s="258" t="s">
        <v>6405</v>
      </c>
      <c r="D19" s="261" t="s">
        <v>6406</v>
      </c>
      <c r="E19" s="262" t="s">
        <v>6403</v>
      </c>
      <c r="F19" s="265" t="s">
        <v>6404</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6370</v>
      </c>
      <c r="B20" s="257" t="s">
        <v>6400</v>
      </c>
      <c r="C20" s="258" t="s">
        <v>6407</v>
      </c>
      <c r="D20" s="261" t="s">
        <v>6408</v>
      </c>
      <c r="E20" s="262" t="s">
        <v>6403</v>
      </c>
      <c r="F20" s="265" t="s">
        <v>6404</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6370</v>
      </c>
      <c r="B21" s="257" t="s">
        <v>6400</v>
      </c>
      <c r="C21" s="258" t="s">
        <v>6409</v>
      </c>
      <c r="D21" s="261" t="s">
        <v>6410</v>
      </c>
      <c r="E21" s="262" t="s">
        <v>6403</v>
      </c>
      <c r="F21" s="265" t="s">
        <v>6404</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6370</v>
      </c>
      <c r="B22" s="257" t="s">
        <v>6400</v>
      </c>
      <c r="C22" s="258" t="s">
        <v>6411</v>
      </c>
      <c r="D22" s="261" t="s">
        <v>6412</v>
      </c>
      <c r="E22" s="262" t="s">
        <v>6403</v>
      </c>
      <c r="F22" s="265" t="s">
        <v>6404</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6370</v>
      </c>
      <c r="B23" s="257" t="s">
        <v>6400</v>
      </c>
      <c r="C23" s="258" t="s">
        <v>6413</v>
      </c>
      <c r="D23" s="261" t="s">
        <v>6414</v>
      </c>
      <c r="E23" s="262" t="s">
        <v>6374</v>
      </c>
      <c r="F23" s="265" t="s">
        <v>6375</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6370</v>
      </c>
      <c r="B24" s="257" t="s">
        <v>6400</v>
      </c>
      <c r="C24" s="258" t="s">
        <v>6415</v>
      </c>
      <c r="D24" s="261" t="s">
        <v>6416</v>
      </c>
      <c r="E24" s="262" t="s">
        <v>6374</v>
      </c>
      <c r="F24" s="265" t="s">
        <v>6375</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6370</v>
      </c>
      <c r="B25" s="257" t="s">
        <v>6400</v>
      </c>
      <c r="C25" s="258" t="s">
        <v>6417</v>
      </c>
      <c r="D25" s="261" t="s">
        <v>6418</v>
      </c>
      <c r="E25" s="262" t="s">
        <v>6374</v>
      </c>
      <c r="F25" s="265" t="s">
        <v>6419</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6370</v>
      </c>
      <c r="B26" s="257" t="s">
        <v>6400</v>
      </c>
      <c r="C26" s="258" t="s">
        <v>6420</v>
      </c>
      <c r="D26" s="261" t="s">
        <v>6421</v>
      </c>
      <c r="E26" s="262" t="s">
        <v>6374</v>
      </c>
      <c r="F26" s="265" t="s">
        <v>6419</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6370</v>
      </c>
      <c r="B27" s="257" t="s">
        <v>6400</v>
      </c>
      <c r="C27" s="258" t="s">
        <v>6422</v>
      </c>
      <c r="D27" s="261" t="s">
        <v>6423</v>
      </c>
      <c r="E27" s="262" t="s">
        <v>6374</v>
      </c>
      <c r="F27" s="265" t="s">
        <v>6419</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6370</v>
      </c>
      <c r="B28" s="257" t="s">
        <v>6400</v>
      </c>
      <c r="C28" s="258" t="s">
        <v>6424</v>
      </c>
      <c r="D28" s="261" t="s">
        <v>6425</v>
      </c>
      <c r="E28" s="262" t="s">
        <v>6374</v>
      </c>
      <c r="F28" s="265" t="s">
        <v>6419</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6370</v>
      </c>
      <c r="B29" s="257" t="s">
        <v>6400</v>
      </c>
      <c r="C29" s="258" t="s">
        <v>6426</v>
      </c>
      <c r="D29" s="261" t="s">
        <v>6427</v>
      </c>
      <c r="E29" s="262" t="s">
        <v>6374</v>
      </c>
      <c r="F29" s="265" t="s">
        <v>6419</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6370</v>
      </c>
      <c r="B30" s="257" t="s">
        <v>6400</v>
      </c>
      <c r="C30" s="258" t="s">
        <v>6428</v>
      </c>
      <c r="D30" s="261" t="s">
        <v>6429</v>
      </c>
      <c r="E30" s="262" t="s">
        <v>6374</v>
      </c>
      <c r="F30" s="265" t="s">
        <v>6419</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6370</v>
      </c>
      <c r="B31" s="257" t="s">
        <v>6400</v>
      </c>
      <c r="C31" s="258" t="s">
        <v>6430</v>
      </c>
      <c r="D31" s="261" t="s">
        <v>6431</v>
      </c>
      <c r="E31" s="262" t="s">
        <v>6374</v>
      </c>
      <c r="F31" s="265" t="s">
        <v>6419</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6370</v>
      </c>
      <c r="B32" s="257" t="s">
        <v>6400</v>
      </c>
      <c r="C32" s="258" t="s">
        <v>6432</v>
      </c>
      <c r="D32" s="261" t="s">
        <v>6433</v>
      </c>
      <c r="E32" s="262" t="s">
        <v>6374</v>
      </c>
      <c r="F32" s="265" t="s">
        <v>6419</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6370</v>
      </c>
      <c r="B33" s="257" t="s">
        <v>6400</v>
      </c>
      <c r="C33" s="258" t="s">
        <v>6434</v>
      </c>
      <c r="D33" s="261" t="s">
        <v>6435</v>
      </c>
      <c r="E33" s="262" t="s">
        <v>6403</v>
      </c>
      <c r="F33" s="265" t="s">
        <v>6404</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6370</v>
      </c>
      <c r="B34" s="257" t="s">
        <v>6400</v>
      </c>
      <c r="C34" s="258" t="s">
        <v>6436</v>
      </c>
      <c r="D34" s="261" t="s">
        <v>6437</v>
      </c>
      <c r="E34" s="262" t="s">
        <v>6374</v>
      </c>
      <c r="F34" s="265" t="s">
        <v>6419</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6370</v>
      </c>
      <c r="B35" s="256" t="s">
        <v>6438</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6370</v>
      </c>
      <c r="B36" s="257" t="s">
        <v>6438</v>
      </c>
      <c r="C36" s="258" t="s">
        <v>6439</v>
      </c>
      <c r="D36" s="261" t="s">
        <v>6440</v>
      </c>
      <c r="E36" s="262" t="s">
        <v>6374</v>
      </c>
      <c r="F36" s="265" t="s">
        <v>6419</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6370</v>
      </c>
      <c r="B37" s="257" t="s">
        <v>6438</v>
      </c>
      <c r="C37" s="258" t="s">
        <v>6441</v>
      </c>
      <c r="D37" s="261" t="s">
        <v>6442</v>
      </c>
      <c r="E37" s="262" t="s">
        <v>6374</v>
      </c>
      <c r="F37" s="265" t="s">
        <v>6443</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6370</v>
      </c>
      <c r="B38" s="257" t="s">
        <v>6438</v>
      </c>
      <c r="C38" s="258" t="s">
        <v>6444</v>
      </c>
      <c r="D38" s="261" t="s">
        <v>6445</v>
      </c>
      <c r="E38" s="262" t="s">
        <v>6374</v>
      </c>
      <c r="F38" s="265" t="s">
        <v>6443</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6370</v>
      </c>
      <c r="B39" s="257" t="s">
        <v>6438</v>
      </c>
      <c r="C39" s="258" t="s">
        <v>6446</v>
      </c>
      <c r="D39" s="261" t="s">
        <v>6447</v>
      </c>
      <c r="E39" s="262" t="s">
        <v>6374</v>
      </c>
      <c r="F39" s="265" t="s">
        <v>6443</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6370</v>
      </c>
      <c r="B40" s="257" t="s">
        <v>6438</v>
      </c>
      <c r="C40" s="258" t="s">
        <v>6448</v>
      </c>
      <c r="D40" s="261" t="s">
        <v>6449</v>
      </c>
      <c r="E40" s="262" t="s">
        <v>6374</v>
      </c>
      <c r="F40" s="265" t="s">
        <v>6443</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6370</v>
      </c>
      <c r="B41" s="257" t="s">
        <v>6438</v>
      </c>
      <c r="C41" s="258" t="s">
        <v>6450</v>
      </c>
      <c r="D41" s="261" t="s">
        <v>6451</v>
      </c>
      <c r="E41" s="262" t="s">
        <v>6374</v>
      </c>
      <c r="F41" s="265" t="s">
        <v>6443</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6370</v>
      </c>
      <c r="B42" s="257" t="s">
        <v>6438</v>
      </c>
      <c r="C42" s="258" t="s">
        <v>6452</v>
      </c>
      <c r="D42" s="261" t="s">
        <v>6453</v>
      </c>
      <c r="E42" s="262" t="s">
        <v>6374</v>
      </c>
      <c r="F42" s="265" t="s">
        <v>6443</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6370</v>
      </c>
      <c r="B43" s="257" t="s">
        <v>6438</v>
      </c>
      <c r="C43" s="258" t="s">
        <v>6454</v>
      </c>
      <c r="D43" s="261" t="s">
        <v>6455</v>
      </c>
      <c r="E43" s="262" t="s">
        <v>6374</v>
      </c>
      <c r="F43" s="265" t="s">
        <v>6443</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6370</v>
      </c>
      <c r="B44" s="257" t="s">
        <v>6438</v>
      </c>
      <c r="C44" s="258" t="s">
        <v>6456</v>
      </c>
      <c r="D44" s="261" t="s">
        <v>6457</v>
      </c>
      <c r="E44" s="262" t="s">
        <v>6374</v>
      </c>
      <c r="F44" s="265" t="s">
        <v>6443</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6370</v>
      </c>
      <c r="B45" s="257" t="s">
        <v>6438</v>
      </c>
      <c r="C45" s="258" t="s">
        <v>6458</v>
      </c>
      <c r="D45" s="261" t="s">
        <v>6459</v>
      </c>
      <c r="E45" s="262" t="s">
        <v>6374</v>
      </c>
      <c r="F45" s="265" t="s">
        <v>6443</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6370</v>
      </c>
      <c r="B46" s="257" t="s">
        <v>6438</v>
      </c>
      <c r="C46" s="258" t="s">
        <v>6460</v>
      </c>
      <c r="D46" s="261" t="s">
        <v>6461</v>
      </c>
      <c r="E46" s="262" t="s">
        <v>6374</v>
      </c>
      <c r="F46" s="265" t="s">
        <v>6443</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6370</v>
      </c>
      <c r="B47" s="257" t="s">
        <v>6438</v>
      </c>
      <c r="C47" s="258" t="s">
        <v>6462</v>
      </c>
      <c r="D47" s="261" t="s">
        <v>6463</v>
      </c>
      <c r="E47" s="262" t="s">
        <v>6374</v>
      </c>
      <c r="F47" s="265" t="s">
        <v>6443</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6370</v>
      </c>
      <c r="B48" s="257" t="s">
        <v>6438</v>
      </c>
      <c r="C48" s="258" t="s">
        <v>6464</v>
      </c>
      <c r="D48" s="261" t="s">
        <v>6465</v>
      </c>
      <c r="E48" s="262" t="s">
        <v>6374</v>
      </c>
      <c r="F48" s="265" t="s">
        <v>6443</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6370</v>
      </c>
      <c r="B49" s="257" t="s">
        <v>6438</v>
      </c>
      <c r="C49" s="258" t="s">
        <v>6466</v>
      </c>
      <c r="D49" s="261" t="s">
        <v>6467</v>
      </c>
      <c r="E49" s="262" t="s">
        <v>6374</v>
      </c>
      <c r="F49" s="265" t="s">
        <v>6443</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6370</v>
      </c>
      <c r="B50" s="256" t="s">
        <v>3677</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6370</v>
      </c>
      <c r="B51" s="257" t="s">
        <v>3677</v>
      </c>
      <c r="C51" s="258" t="s">
        <v>6468</v>
      </c>
      <c r="D51" s="261" t="s">
        <v>6469</v>
      </c>
      <c r="E51" s="262" t="s">
        <v>6470</v>
      </c>
      <c r="F51" s="265" t="s">
        <v>6471</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6370</v>
      </c>
      <c r="B52" s="257" t="s">
        <v>3677</v>
      </c>
      <c r="C52" s="258" t="s">
        <v>6472</v>
      </c>
      <c r="D52" s="261" t="s">
        <v>6473</v>
      </c>
      <c r="E52" s="262" t="s">
        <v>6470</v>
      </c>
      <c r="F52" s="265" t="s">
        <v>6471</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6370</v>
      </c>
      <c r="B53" s="257" t="s">
        <v>3677</v>
      </c>
      <c r="C53" s="258" t="s">
        <v>6474</v>
      </c>
      <c r="D53" s="261" t="s">
        <v>6475</v>
      </c>
      <c r="E53" s="262" t="s">
        <v>6470</v>
      </c>
      <c r="F53" s="265" t="s">
        <v>6471</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6370</v>
      </c>
      <c r="B54" s="257" t="s">
        <v>3677</v>
      </c>
      <c r="C54" s="258" t="s">
        <v>6476</v>
      </c>
      <c r="D54" s="261" t="s">
        <v>6477</v>
      </c>
      <c r="E54" s="262" t="s">
        <v>6470</v>
      </c>
      <c r="F54" s="265" t="s">
        <v>6471</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6370</v>
      </c>
      <c r="B55" s="257" t="s">
        <v>3677</v>
      </c>
      <c r="C55" s="258" t="s">
        <v>6478</v>
      </c>
      <c r="D55" s="261" t="s">
        <v>6479</v>
      </c>
      <c r="E55" s="262" t="s">
        <v>6470</v>
      </c>
      <c r="F55" s="265" t="s">
        <v>6471</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6370</v>
      </c>
      <c r="B56" s="257" t="s">
        <v>3677</v>
      </c>
      <c r="C56" s="258" t="s">
        <v>6480</v>
      </c>
      <c r="D56" s="261" t="s">
        <v>6481</v>
      </c>
      <c r="E56" s="262" t="s">
        <v>6470</v>
      </c>
      <c r="F56" s="265" t="s">
        <v>6471</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6370</v>
      </c>
      <c r="B57" s="257" t="s">
        <v>3677</v>
      </c>
      <c r="C57" s="258" t="s">
        <v>6482</v>
      </c>
      <c r="D57" s="261" t="s">
        <v>6483</v>
      </c>
      <c r="E57" s="262" t="s">
        <v>6470</v>
      </c>
      <c r="F57" s="265" t="s">
        <v>6471</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6370</v>
      </c>
      <c r="B58" s="257" t="s">
        <v>3677</v>
      </c>
      <c r="C58" s="258" t="s">
        <v>6484</v>
      </c>
      <c r="D58" s="261" t="s">
        <v>6485</v>
      </c>
      <c r="E58" s="262" t="s">
        <v>6374</v>
      </c>
      <c r="F58" s="265" t="s">
        <v>6471</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6370</v>
      </c>
      <c r="B59" s="257" t="s">
        <v>3677</v>
      </c>
      <c r="C59" s="258" t="s">
        <v>6486</v>
      </c>
      <c r="D59" s="261" t="s">
        <v>6487</v>
      </c>
      <c r="E59" s="262" t="s">
        <v>6374</v>
      </c>
      <c r="F59" s="265" t="s">
        <v>6471</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6370</v>
      </c>
      <c r="B60" s="256" t="s">
        <v>6488</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6370</v>
      </c>
      <c r="B61" s="257" t="s">
        <v>6488</v>
      </c>
      <c r="C61" s="258" t="s">
        <v>6489</v>
      </c>
      <c r="D61" s="261" t="s">
        <v>6490</v>
      </c>
      <c r="E61" s="262" t="s">
        <v>6374</v>
      </c>
      <c r="F61" s="265" t="s">
        <v>6491</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6370</v>
      </c>
      <c r="B62" s="257" t="s">
        <v>6488</v>
      </c>
      <c r="C62" s="258" t="s">
        <v>6492</v>
      </c>
      <c r="D62" s="261" t="s">
        <v>6493</v>
      </c>
      <c r="E62" s="262" t="s">
        <v>6374</v>
      </c>
      <c r="F62" s="265" t="s">
        <v>6491</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6370</v>
      </c>
      <c r="B63" s="257" t="s">
        <v>6488</v>
      </c>
      <c r="C63" s="258" t="s">
        <v>6494</v>
      </c>
      <c r="D63" s="261" t="s">
        <v>6495</v>
      </c>
      <c r="E63" s="262" t="s">
        <v>6374</v>
      </c>
      <c r="F63" s="265" t="s">
        <v>6491</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6370</v>
      </c>
      <c r="B64" s="257" t="s">
        <v>6488</v>
      </c>
      <c r="C64" s="258" t="s">
        <v>6496</v>
      </c>
      <c r="D64" s="261" t="s">
        <v>6497</v>
      </c>
      <c r="E64" s="262" t="s">
        <v>6374</v>
      </c>
      <c r="F64" s="265" t="s">
        <v>6491</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6370</v>
      </c>
      <c r="B65" s="257" t="s">
        <v>6488</v>
      </c>
      <c r="C65" s="258" t="s">
        <v>6498</v>
      </c>
      <c r="D65" s="261" t="s">
        <v>6499</v>
      </c>
      <c r="E65" s="262" t="s">
        <v>6374</v>
      </c>
      <c r="F65" s="265" t="s">
        <v>6491</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6370</v>
      </c>
      <c r="B66" s="257" t="s">
        <v>6488</v>
      </c>
      <c r="C66" s="258" t="s">
        <v>6500</v>
      </c>
      <c r="D66" s="261" t="s">
        <v>6501</v>
      </c>
      <c r="E66" s="262" t="s">
        <v>6374</v>
      </c>
      <c r="F66" s="265" t="s">
        <v>6491</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6370</v>
      </c>
      <c r="B67" s="257" t="s">
        <v>6488</v>
      </c>
      <c r="C67" s="258" t="s">
        <v>6502</v>
      </c>
      <c r="D67" s="261" t="s">
        <v>6503</v>
      </c>
      <c r="E67" s="262" t="s">
        <v>6374</v>
      </c>
      <c r="F67" s="265" t="s">
        <v>6491</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6370</v>
      </c>
      <c r="B68" s="257" t="s">
        <v>6488</v>
      </c>
      <c r="C68" s="258" t="s">
        <v>6504</v>
      </c>
      <c r="D68" s="261" t="s">
        <v>6505</v>
      </c>
      <c r="E68" s="262" t="s">
        <v>6374</v>
      </c>
      <c r="F68" s="265" t="s">
        <v>6506</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6370</v>
      </c>
      <c r="B69" s="257" t="s">
        <v>6488</v>
      </c>
      <c r="C69" s="258" t="s">
        <v>6507</v>
      </c>
      <c r="D69" s="261" t="s">
        <v>6508</v>
      </c>
      <c r="E69" s="262" t="s">
        <v>6374</v>
      </c>
      <c r="F69" s="265" t="s">
        <v>6506</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6370</v>
      </c>
      <c r="B70" s="257" t="s">
        <v>6488</v>
      </c>
      <c r="C70" s="258" t="s">
        <v>6509</v>
      </c>
      <c r="D70" s="261" t="s">
        <v>6510</v>
      </c>
      <c r="E70" s="262" t="s">
        <v>6374</v>
      </c>
      <c r="F70" s="265" t="s">
        <v>6506</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6370</v>
      </c>
      <c r="B71" s="257" t="s">
        <v>6488</v>
      </c>
      <c r="C71" s="258" t="s">
        <v>6511</v>
      </c>
      <c r="D71" s="261" t="s">
        <v>6512</v>
      </c>
      <c r="E71" s="262" t="s">
        <v>6374</v>
      </c>
      <c r="F71" s="265" t="s">
        <v>6513</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6370</v>
      </c>
      <c r="B72" s="257" t="s">
        <v>6488</v>
      </c>
      <c r="C72" s="258" t="s">
        <v>6514</v>
      </c>
      <c r="D72" s="261" t="s">
        <v>6515</v>
      </c>
      <c r="E72" s="262" t="s">
        <v>6374</v>
      </c>
      <c r="F72" s="265" t="s">
        <v>6491</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6370</v>
      </c>
      <c r="B73" s="257" t="s">
        <v>6488</v>
      </c>
      <c r="C73" s="258" t="s">
        <v>6516</v>
      </c>
      <c r="D73" s="261" t="s">
        <v>6517</v>
      </c>
      <c r="E73" s="262" t="s">
        <v>6518</v>
      </c>
      <c r="F73" s="265" t="s">
        <v>6491</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6370</v>
      </c>
      <c r="B74" s="256" t="s">
        <v>6519</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6370</v>
      </c>
      <c r="B75" s="257" t="s">
        <v>6519</v>
      </c>
      <c r="C75" s="258" t="s">
        <v>6520</v>
      </c>
      <c r="D75" s="261" t="s">
        <v>6521</v>
      </c>
      <c r="E75" s="262" t="s">
        <v>6518</v>
      </c>
      <c r="F75" s="265" t="s">
        <v>6522</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6370</v>
      </c>
      <c r="B76" s="257" t="s">
        <v>6519</v>
      </c>
      <c r="C76" s="258" t="s">
        <v>6523</v>
      </c>
      <c r="D76" s="261" t="s">
        <v>6524</v>
      </c>
      <c r="E76" s="262" t="s">
        <v>6518</v>
      </c>
      <c r="F76" s="265" t="s">
        <v>6522</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6370</v>
      </c>
      <c r="B77" s="257" t="s">
        <v>6519</v>
      </c>
      <c r="C77" s="258" t="s">
        <v>6525</v>
      </c>
      <c r="D77" s="261" t="s">
        <v>6526</v>
      </c>
      <c r="E77" s="262" t="s">
        <v>6518</v>
      </c>
      <c r="F77" s="265" t="s">
        <v>6522</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6370</v>
      </c>
      <c r="B78" s="257" t="s">
        <v>6519</v>
      </c>
      <c r="C78" s="258" t="s">
        <v>6527</v>
      </c>
      <c r="D78" s="261" t="s">
        <v>6528</v>
      </c>
      <c r="E78" s="262" t="s">
        <v>6518</v>
      </c>
      <c r="F78" s="265" t="s">
        <v>6522</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6370</v>
      </c>
      <c r="B79" s="257" t="s">
        <v>6519</v>
      </c>
      <c r="C79" s="258" t="s">
        <v>6529</v>
      </c>
      <c r="D79" s="261" t="s">
        <v>6530</v>
      </c>
      <c r="E79" s="262" t="s">
        <v>6518</v>
      </c>
      <c r="F79" s="265" t="s">
        <v>6522</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6370</v>
      </c>
      <c r="B80" s="257" t="s">
        <v>6519</v>
      </c>
      <c r="C80" s="258" t="s">
        <v>6531</v>
      </c>
      <c r="D80" s="261" t="s">
        <v>6532</v>
      </c>
      <c r="E80" s="262" t="s">
        <v>6518</v>
      </c>
      <c r="F80" s="265" t="s">
        <v>6522</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6370</v>
      </c>
      <c r="B81" s="257" t="s">
        <v>6519</v>
      </c>
      <c r="C81" s="258" t="s">
        <v>6533</v>
      </c>
      <c r="D81" s="261" t="s">
        <v>6534</v>
      </c>
      <c r="E81" s="262" t="s">
        <v>6518</v>
      </c>
      <c r="F81" s="265" t="s">
        <v>6522</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6370</v>
      </c>
      <c r="B82" s="257" t="s">
        <v>6519</v>
      </c>
      <c r="C82" s="258" t="s">
        <v>6535</v>
      </c>
      <c r="D82" s="261" t="s">
        <v>6536</v>
      </c>
      <c r="E82" s="262" t="s">
        <v>6518</v>
      </c>
      <c r="F82" s="265" t="s">
        <v>6522</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6370</v>
      </c>
      <c r="B83" s="257" t="s">
        <v>6519</v>
      </c>
      <c r="C83" s="258" t="s">
        <v>6537</v>
      </c>
      <c r="D83" s="261" t="s">
        <v>6538</v>
      </c>
      <c r="E83" s="262" t="s">
        <v>6518</v>
      </c>
      <c r="F83" s="265" t="s">
        <v>6522</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6370</v>
      </c>
      <c r="B84" s="257" t="s">
        <v>6519</v>
      </c>
      <c r="C84" s="258" t="s">
        <v>6539</v>
      </c>
      <c r="D84" s="261" t="s">
        <v>6540</v>
      </c>
      <c r="E84" s="262" t="s">
        <v>6518</v>
      </c>
      <c r="F84" s="265" t="s">
        <v>6522</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6370</v>
      </c>
      <c r="B85" s="257" t="s">
        <v>6519</v>
      </c>
      <c r="C85" s="258" t="s">
        <v>6541</v>
      </c>
      <c r="D85" s="261" t="s">
        <v>6542</v>
      </c>
      <c r="E85" s="262" t="s">
        <v>6518</v>
      </c>
      <c r="F85" s="265" t="s">
        <v>6522</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6370</v>
      </c>
      <c r="B86" s="257" t="s">
        <v>6519</v>
      </c>
      <c r="C86" s="258" t="s">
        <v>6543</v>
      </c>
      <c r="D86" s="261" t="s">
        <v>6544</v>
      </c>
      <c r="E86" s="262" t="s">
        <v>6518</v>
      </c>
      <c r="F86" s="265" t="s">
        <v>6522</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6370</v>
      </c>
      <c r="B87" s="257" t="s">
        <v>6519</v>
      </c>
      <c r="C87" s="258" t="s">
        <v>6545</v>
      </c>
      <c r="D87" s="261" t="s">
        <v>6546</v>
      </c>
      <c r="E87" s="262" t="s">
        <v>6518</v>
      </c>
      <c r="F87" s="265" t="s">
        <v>6522</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6370</v>
      </c>
      <c r="B88" s="257" t="s">
        <v>6519</v>
      </c>
      <c r="C88" s="258" t="s">
        <v>6547</v>
      </c>
      <c r="D88" s="261" t="s">
        <v>6548</v>
      </c>
      <c r="E88" s="262" t="s">
        <v>6518</v>
      </c>
      <c r="F88" s="265" t="s">
        <v>6506</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6370</v>
      </c>
      <c r="B89" s="257" t="s">
        <v>6519</v>
      </c>
      <c r="C89" s="258" t="s">
        <v>6549</v>
      </c>
      <c r="D89" s="261" t="s">
        <v>6550</v>
      </c>
      <c r="E89" s="262" t="s">
        <v>6518</v>
      </c>
      <c r="F89" s="265" t="s">
        <v>6506</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6370</v>
      </c>
      <c r="B90" s="257" t="s">
        <v>6519</v>
      </c>
      <c r="C90" s="258" t="s">
        <v>6551</v>
      </c>
      <c r="D90" s="261" t="s">
        <v>6552</v>
      </c>
      <c r="E90" s="262" t="s">
        <v>6518</v>
      </c>
      <c r="F90" s="265" t="s">
        <v>6506</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6370</v>
      </c>
      <c r="B91" s="256" t="s">
        <v>6553</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6370</v>
      </c>
      <c r="B92" s="257" t="s">
        <v>6553</v>
      </c>
      <c r="C92" s="258" t="s">
        <v>6554</v>
      </c>
      <c r="D92" s="261" t="s">
        <v>6555</v>
      </c>
      <c r="E92" s="262" t="s">
        <v>6374</v>
      </c>
      <c r="F92" s="265" t="s">
        <v>6506</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6370</v>
      </c>
      <c r="B93" s="257" t="s">
        <v>6553</v>
      </c>
      <c r="C93" s="258" t="s">
        <v>6556</v>
      </c>
      <c r="D93" s="261" t="s">
        <v>6557</v>
      </c>
      <c r="E93" s="262" t="s">
        <v>6374</v>
      </c>
      <c r="F93" s="265" t="s">
        <v>6506</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6370</v>
      </c>
      <c r="B94" s="257" t="s">
        <v>6553</v>
      </c>
      <c r="C94" s="258" t="s">
        <v>6558</v>
      </c>
      <c r="D94" s="261" t="s">
        <v>6559</v>
      </c>
      <c r="E94" s="262" t="s">
        <v>6374</v>
      </c>
      <c r="F94" s="265" t="s">
        <v>6506</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6370</v>
      </c>
      <c r="B95" s="257" t="s">
        <v>6553</v>
      </c>
      <c r="C95" s="258" t="s">
        <v>6560</v>
      </c>
      <c r="D95" s="261" t="s">
        <v>6561</v>
      </c>
      <c r="E95" s="262" t="s">
        <v>6374</v>
      </c>
      <c r="F95" s="265" t="s">
        <v>6506</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6370</v>
      </c>
      <c r="B96" s="257" t="s">
        <v>6553</v>
      </c>
      <c r="C96" s="258" t="s">
        <v>6562</v>
      </c>
      <c r="D96" s="261" t="s">
        <v>6563</v>
      </c>
      <c r="E96" s="262" t="s">
        <v>6374</v>
      </c>
      <c r="F96" s="265" t="s">
        <v>6506</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6370</v>
      </c>
      <c r="B97" s="257" t="s">
        <v>6553</v>
      </c>
      <c r="C97" s="258" t="s">
        <v>6564</v>
      </c>
      <c r="D97" s="261" t="s">
        <v>6565</v>
      </c>
      <c r="E97" s="262" t="s">
        <v>6374</v>
      </c>
      <c r="F97" s="265" t="s">
        <v>6566</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6370</v>
      </c>
      <c r="B98" s="257" t="s">
        <v>6553</v>
      </c>
      <c r="C98" s="258" t="s">
        <v>6567</v>
      </c>
      <c r="D98" s="261" t="s">
        <v>6568</v>
      </c>
      <c r="E98" s="262" t="s">
        <v>6374</v>
      </c>
      <c r="F98" s="265" t="s">
        <v>6566</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6370</v>
      </c>
      <c r="B99" s="257" t="s">
        <v>6553</v>
      </c>
      <c r="C99" s="258" t="s">
        <v>6569</v>
      </c>
      <c r="D99" s="261" t="s">
        <v>6570</v>
      </c>
      <c r="E99" s="262" t="s">
        <v>6374</v>
      </c>
      <c r="F99" s="265" t="s">
        <v>6566</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6370</v>
      </c>
      <c r="B100" s="257" t="s">
        <v>6553</v>
      </c>
      <c r="C100" s="258" t="s">
        <v>6571</v>
      </c>
      <c r="D100" s="261" t="s">
        <v>6572</v>
      </c>
      <c r="E100" s="262" t="s">
        <v>6374</v>
      </c>
      <c r="F100" s="265" t="s">
        <v>6566</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6370</v>
      </c>
      <c r="B101" s="257" t="s">
        <v>6553</v>
      </c>
      <c r="C101" s="258" t="s">
        <v>6573</v>
      </c>
      <c r="D101" s="261" t="s">
        <v>6574</v>
      </c>
      <c r="E101" s="262" t="s">
        <v>6374</v>
      </c>
      <c r="F101" s="265" t="s">
        <v>6506</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6370</v>
      </c>
      <c r="B102" s="257" t="s">
        <v>6553</v>
      </c>
      <c r="C102" s="258" t="s">
        <v>6575</v>
      </c>
      <c r="D102" s="261" t="s">
        <v>6576</v>
      </c>
      <c r="E102" s="262" t="s">
        <v>6518</v>
      </c>
      <c r="F102" s="265" t="s">
        <v>6506</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6370</v>
      </c>
      <c r="B103" s="257" t="s">
        <v>6553</v>
      </c>
      <c r="C103" s="258" t="s">
        <v>6577</v>
      </c>
      <c r="D103" s="261" t="s">
        <v>6578</v>
      </c>
      <c r="E103" s="262" t="s">
        <v>6518</v>
      </c>
      <c r="F103" s="265" t="s">
        <v>6506</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6370</v>
      </c>
      <c r="B104" s="257" t="s">
        <v>6553</v>
      </c>
      <c r="C104" s="258" t="s">
        <v>6579</v>
      </c>
      <c r="D104" s="261" t="s">
        <v>6580</v>
      </c>
      <c r="E104" s="262" t="s">
        <v>6518</v>
      </c>
      <c r="F104" s="265" t="s">
        <v>6506</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6370</v>
      </c>
      <c r="B105" s="257" t="s">
        <v>6553</v>
      </c>
      <c r="C105" s="258" t="s">
        <v>6581</v>
      </c>
      <c r="D105" s="261" t="s">
        <v>6582</v>
      </c>
      <c r="E105" s="262" t="s">
        <v>6403</v>
      </c>
      <c r="F105" s="265" t="s">
        <v>6506</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6370</v>
      </c>
      <c r="B106" s="256" t="s">
        <v>6583</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6370</v>
      </c>
      <c r="B107" s="257" t="s">
        <v>6583</v>
      </c>
      <c r="C107" s="258" t="s">
        <v>6584</v>
      </c>
      <c r="D107" s="261" t="s">
        <v>6585</v>
      </c>
      <c r="E107" s="262" t="s">
        <v>6518</v>
      </c>
      <c r="F107" s="265" t="s">
        <v>6506</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6370</v>
      </c>
      <c r="B108" s="257" t="s">
        <v>6583</v>
      </c>
      <c r="C108" s="258" t="s">
        <v>6586</v>
      </c>
      <c r="D108" s="261" t="s">
        <v>6587</v>
      </c>
      <c r="E108" s="262" t="s">
        <v>6518</v>
      </c>
      <c r="F108" s="265" t="s">
        <v>6506</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6370</v>
      </c>
      <c r="B109" s="257" t="s">
        <v>6583</v>
      </c>
      <c r="C109" s="258" t="s">
        <v>6588</v>
      </c>
      <c r="D109" s="261" t="s">
        <v>6589</v>
      </c>
      <c r="E109" s="262" t="s">
        <v>6518</v>
      </c>
      <c r="F109" s="265" t="s">
        <v>6506</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6370</v>
      </c>
      <c r="B110" s="257" t="s">
        <v>6583</v>
      </c>
      <c r="C110" s="258" t="s">
        <v>6590</v>
      </c>
      <c r="D110" s="261" t="s">
        <v>6591</v>
      </c>
      <c r="E110" s="262" t="s">
        <v>6518</v>
      </c>
      <c r="F110" s="265" t="s">
        <v>6506</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6370</v>
      </c>
      <c r="B111" s="257" t="s">
        <v>6583</v>
      </c>
      <c r="C111" s="258" t="s">
        <v>6592</v>
      </c>
      <c r="D111" s="261" t="s">
        <v>6593</v>
      </c>
      <c r="E111" s="262" t="s">
        <v>6518</v>
      </c>
      <c r="F111" s="265" t="s">
        <v>6506</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6370</v>
      </c>
      <c r="B112" s="257" t="s">
        <v>6583</v>
      </c>
      <c r="C112" s="258" t="s">
        <v>6594</v>
      </c>
      <c r="D112" s="261" t="s">
        <v>6595</v>
      </c>
      <c r="E112" s="262" t="s">
        <v>6518</v>
      </c>
      <c r="F112" s="265" t="s">
        <v>6506</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6370</v>
      </c>
      <c r="B113" s="257" t="s">
        <v>6583</v>
      </c>
      <c r="C113" s="258" t="s">
        <v>6596</v>
      </c>
      <c r="D113" s="261" t="s">
        <v>6597</v>
      </c>
      <c r="E113" s="262" t="s">
        <v>6518</v>
      </c>
      <c r="F113" s="265" t="s">
        <v>6506</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6370</v>
      </c>
      <c r="B114" s="257" t="s">
        <v>6583</v>
      </c>
      <c r="C114" s="258" t="s">
        <v>6598</v>
      </c>
      <c r="D114" s="261" t="s">
        <v>6599</v>
      </c>
      <c r="E114" s="262" t="s">
        <v>6518</v>
      </c>
      <c r="F114" s="265" t="s">
        <v>6506</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6370</v>
      </c>
      <c r="B115" s="257" t="s">
        <v>6583</v>
      </c>
      <c r="C115" s="258" t="s">
        <v>6600</v>
      </c>
      <c r="D115" s="261" t="s">
        <v>6601</v>
      </c>
      <c r="E115" s="262" t="s">
        <v>6518</v>
      </c>
      <c r="F115" s="265" t="s">
        <v>6506</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6370</v>
      </c>
      <c r="B116" s="257" t="s">
        <v>6583</v>
      </c>
      <c r="C116" s="258" t="s">
        <v>6602</v>
      </c>
      <c r="D116" s="261" t="s">
        <v>6603</v>
      </c>
      <c r="E116" s="262" t="s">
        <v>6518</v>
      </c>
      <c r="F116" s="265" t="s">
        <v>6506</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6370</v>
      </c>
      <c r="B117" s="257" t="s">
        <v>6583</v>
      </c>
      <c r="C117" s="258" t="s">
        <v>6604</v>
      </c>
      <c r="D117" s="261" t="s">
        <v>6605</v>
      </c>
      <c r="E117" s="262" t="s">
        <v>6518</v>
      </c>
      <c r="F117" s="265" t="s">
        <v>6506</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6606</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6606</v>
      </c>
      <c r="B119" s="256" t="s">
        <v>6607</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6606</v>
      </c>
      <c r="B120" s="257" t="s">
        <v>6607</v>
      </c>
      <c r="C120" s="258" t="s">
        <v>6608</v>
      </c>
      <c r="D120" s="261" t="s">
        <v>6609</v>
      </c>
      <c r="E120" s="262" t="s">
        <v>6374</v>
      </c>
      <c r="F120" s="265" t="s">
        <v>6610</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6606</v>
      </c>
      <c r="B121" s="257" t="s">
        <v>6607</v>
      </c>
      <c r="C121" s="258" t="s">
        <v>6611</v>
      </c>
      <c r="D121" s="261" t="s">
        <v>6612</v>
      </c>
      <c r="E121" s="262" t="s">
        <v>6374</v>
      </c>
      <c r="F121" s="265" t="s">
        <v>6610</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6606</v>
      </c>
      <c r="B122" s="257" t="s">
        <v>6607</v>
      </c>
      <c r="C122" s="258" t="s">
        <v>6613</v>
      </c>
      <c r="D122" s="261" t="s">
        <v>6614</v>
      </c>
      <c r="E122" s="262" t="s">
        <v>6374</v>
      </c>
      <c r="F122" s="265" t="s">
        <v>6610</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6606</v>
      </c>
      <c r="B123" s="257" t="s">
        <v>6607</v>
      </c>
      <c r="C123" s="258" t="s">
        <v>6615</v>
      </c>
      <c r="D123" s="261" t="s">
        <v>6616</v>
      </c>
      <c r="E123" s="262" t="s">
        <v>6374</v>
      </c>
      <c r="F123" s="265" t="s">
        <v>6610</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6606</v>
      </c>
      <c r="B124" s="257" t="s">
        <v>6607</v>
      </c>
      <c r="C124" s="258" t="s">
        <v>6617</v>
      </c>
      <c r="D124" s="261" t="s">
        <v>6618</v>
      </c>
      <c r="E124" s="262" t="s">
        <v>6374</v>
      </c>
      <c r="F124" s="265" t="s">
        <v>6610</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6606</v>
      </c>
      <c r="B125" s="257" t="s">
        <v>6607</v>
      </c>
      <c r="C125" s="258" t="s">
        <v>6619</v>
      </c>
      <c r="D125" s="261" t="s">
        <v>6620</v>
      </c>
      <c r="E125" s="262" t="s">
        <v>6374</v>
      </c>
      <c r="F125" s="265" t="s">
        <v>6610</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6606</v>
      </c>
      <c r="B126" s="257" t="s">
        <v>6607</v>
      </c>
      <c r="C126" s="258" t="s">
        <v>6621</v>
      </c>
      <c r="D126" s="261" t="s">
        <v>6622</v>
      </c>
      <c r="E126" s="262" t="s">
        <v>6374</v>
      </c>
      <c r="F126" s="265" t="s">
        <v>6610</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6606</v>
      </c>
      <c r="B127" s="257" t="s">
        <v>6607</v>
      </c>
      <c r="C127" s="258" t="s">
        <v>6623</v>
      </c>
      <c r="D127" s="261" t="s">
        <v>6624</v>
      </c>
      <c r="E127" s="262" t="s">
        <v>6374</v>
      </c>
      <c r="F127" s="265" t="s">
        <v>6610</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6606</v>
      </c>
      <c r="B128" s="257" t="s">
        <v>6607</v>
      </c>
      <c r="C128" s="258" t="s">
        <v>6625</v>
      </c>
      <c r="D128" s="261" t="s">
        <v>6626</v>
      </c>
      <c r="E128" s="262" t="s">
        <v>6374</v>
      </c>
      <c r="F128" s="265" t="s">
        <v>6610</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6606</v>
      </c>
      <c r="B129" s="257" t="s">
        <v>6607</v>
      </c>
      <c r="C129" s="258" t="s">
        <v>6627</v>
      </c>
      <c r="D129" s="261" t="s">
        <v>6628</v>
      </c>
      <c r="E129" s="262" t="s">
        <v>6374</v>
      </c>
      <c r="F129" s="265" t="s">
        <v>6610</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6606</v>
      </c>
      <c r="B130" s="257" t="s">
        <v>6607</v>
      </c>
      <c r="C130" s="258" t="s">
        <v>6629</v>
      </c>
      <c r="D130" s="261" t="s">
        <v>6630</v>
      </c>
      <c r="E130" s="262" t="s">
        <v>6374</v>
      </c>
      <c r="F130" s="265" t="s">
        <v>6610</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6606</v>
      </c>
      <c r="B131" s="257" t="s">
        <v>6607</v>
      </c>
      <c r="C131" s="258" t="s">
        <v>6631</v>
      </c>
      <c r="D131" s="261" t="s">
        <v>6632</v>
      </c>
      <c r="E131" s="262" t="s">
        <v>6374</v>
      </c>
      <c r="F131" s="265" t="s">
        <v>6610</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6606</v>
      </c>
      <c r="B132" s="257" t="s">
        <v>6607</v>
      </c>
      <c r="C132" s="258" t="s">
        <v>6633</v>
      </c>
      <c r="D132" s="261" t="s">
        <v>6634</v>
      </c>
      <c r="E132" s="262" t="s">
        <v>6374</v>
      </c>
      <c r="F132" s="265" t="s">
        <v>6610</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6606</v>
      </c>
      <c r="B133" s="257" t="s">
        <v>6607</v>
      </c>
      <c r="C133" s="258" t="s">
        <v>6635</v>
      </c>
      <c r="D133" s="261" t="s">
        <v>6636</v>
      </c>
      <c r="E133" s="262" t="s">
        <v>6403</v>
      </c>
      <c r="F133" s="265" t="s">
        <v>6610</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6606</v>
      </c>
      <c r="B134" s="257" t="s">
        <v>6607</v>
      </c>
      <c r="C134" s="258" t="s">
        <v>6637</v>
      </c>
      <c r="D134" s="261" t="s">
        <v>6638</v>
      </c>
      <c r="E134" s="262" t="s">
        <v>6403</v>
      </c>
      <c r="F134" s="265" t="s">
        <v>6610</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6606</v>
      </c>
      <c r="B135" s="257" t="s">
        <v>6607</v>
      </c>
      <c r="C135" s="258" t="s">
        <v>6639</v>
      </c>
      <c r="D135" s="261" t="s">
        <v>6640</v>
      </c>
      <c r="E135" s="262" t="s">
        <v>6518</v>
      </c>
      <c r="F135" s="265" t="s">
        <v>6610</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6606</v>
      </c>
      <c r="B136" s="257" t="s">
        <v>6607</v>
      </c>
      <c r="C136" s="258" t="s">
        <v>6641</v>
      </c>
      <c r="D136" s="261" t="s">
        <v>6642</v>
      </c>
      <c r="E136" s="262" t="s">
        <v>6403</v>
      </c>
      <c r="F136" s="265" t="s">
        <v>6610</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6606</v>
      </c>
      <c r="B137" s="257" t="s">
        <v>6607</v>
      </c>
      <c r="C137" s="258" t="s">
        <v>6643</v>
      </c>
      <c r="D137" s="261" t="s">
        <v>6644</v>
      </c>
      <c r="E137" s="262" t="s">
        <v>6403</v>
      </c>
      <c r="F137" s="265" t="s">
        <v>6610</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6606</v>
      </c>
      <c r="B138" s="257" t="s">
        <v>6607</v>
      </c>
      <c r="C138" s="258" t="s">
        <v>6645</v>
      </c>
      <c r="D138" s="261" t="s">
        <v>6646</v>
      </c>
      <c r="E138" s="262" t="s">
        <v>6518</v>
      </c>
      <c r="F138" s="265" t="s">
        <v>6610</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6606</v>
      </c>
      <c r="B139" s="257" t="s">
        <v>6607</v>
      </c>
      <c r="C139" s="258" t="s">
        <v>6647</v>
      </c>
      <c r="D139" s="261" t="s">
        <v>6648</v>
      </c>
      <c r="E139" s="262" t="s">
        <v>6518</v>
      </c>
      <c r="F139" s="265" t="s">
        <v>6610</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6606</v>
      </c>
      <c r="B140" s="257" t="s">
        <v>6607</v>
      </c>
      <c r="C140" s="258" t="s">
        <v>6649</v>
      </c>
      <c r="D140" s="261" t="s">
        <v>6650</v>
      </c>
      <c r="E140" s="262" t="s">
        <v>6374</v>
      </c>
      <c r="F140" s="265" t="s">
        <v>6610</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6606</v>
      </c>
      <c r="B141" s="257" t="s">
        <v>6607</v>
      </c>
      <c r="C141" s="258" t="s">
        <v>6651</v>
      </c>
      <c r="D141" s="261" t="s">
        <v>6652</v>
      </c>
      <c r="E141" s="262" t="s">
        <v>6653</v>
      </c>
      <c r="F141" s="265" t="s">
        <v>6654</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6606</v>
      </c>
      <c r="B142" s="257" t="s">
        <v>6607</v>
      </c>
      <c r="C142" s="258" t="s">
        <v>6655</v>
      </c>
      <c r="D142" s="261" t="s">
        <v>6656</v>
      </c>
      <c r="E142" s="262" t="s">
        <v>6653</v>
      </c>
      <c r="F142" s="265" t="s">
        <v>6654</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6606</v>
      </c>
      <c r="B143" s="257" t="s">
        <v>6607</v>
      </c>
      <c r="C143" s="258" t="s">
        <v>6657</v>
      </c>
      <c r="D143" s="261" t="s">
        <v>6658</v>
      </c>
      <c r="E143" s="262" t="s">
        <v>6653</v>
      </c>
      <c r="F143" s="265" t="s">
        <v>6654</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6606</v>
      </c>
      <c r="B144" s="257" t="s">
        <v>6607</v>
      </c>
      <c r="C144" s="258" t="s">
        <v>6659</v>
      </c>
      <c r="D144" s="261" t="s">
        <v>6660</v>
      </c>
      <c r="E144" s="262" t="s">
        <v>6470</v>
      </c>
      <c r="F144" s="265" t="s">
        <v>6654</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6606</v>
      </c>
      <c r="B145" s="257" t="s">
        <v>6607</v>
      </c>
      <c r="C145" s="258" t="s">
        <v>6661</v>
      </c>
      <c r="D145" s="261" t="s">
        <v>6662</v>
      </c>
      <c r="E145" s="262" t="s">
        <v>6470</v>
      </c>
      <c r="F145" s="265" t="s">
        <v>6654</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6606</v>
      </c>
      <c r="B146" s="257" t="s">
        <v>6607</v>
      </c>
      <c r="C146" s="258" t="s">
        <v>6663</v>
      </c>
      <c r="D146" s="261" t="s">
        <v>6664</v>
      </c>
      <c r="E146" s="262" t="s">
        <v>6470</v>
      </c>
      <c r="F146" s="265" t="s">
        <v>6654</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6606</v>
      </c>
      <c r="B147" s="256" t="s">
        <v>6665</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6606</v>
      </c>
      <c r="B148" s="257" t="s">
        <v>6665</v>
      </c>
      <c r="C148" s="258" t="s">
        <v>6666</v>
      </c>
      <c r="D148" s="261" t="s">
        <v>6667</v>
      </c>
      <c r="E148" s="262" t="s">
        <v>6403</v>
      </c>
      <c r="F148" s="265" t="s">
        <v>6668</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6606</v>
      </c>
      <c r="B149" s="257" t="s">
        <v>6665</v>
      </c>
      <c r="C149" s="258" t="s">
        <v>6669</v>
      </c>
      <c r="D149" s="261" t="s">
        <v>6670</v>
      </c>
      <c r="E149" s="262" t="s">
        <v>6403</v>
      </c>
      <c r="F149" s="265" t="s">
        <v>6668</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6606</v>
      </c>
      <c r="B150" s="257" t="s">
        <v>6665</v>
      </c>
      <c r="C150" s="258" t="s">
        <v>6671</v>
      </c>
      <c r="D150" s="261" t="s">
        <v>6672</v>
      </c>
      <c r="E150" s="262" t="s">
        <v>6403</v>
      </c>
      <c r="F150" s="265" t="s">
        <v>6668</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6606</v>
      </c>
      <c r="B151" s="257" t="s">
        <v>6665</v>
      </c>
      <c r="C151" s="258" t="s">
        <v>6673</v>
      </c>
      <c r="D151" s="261" t="s">
        <v>6674</v>
      </c>
      <c r="E151" s="262" t="s">
        <v>6403</v>
      </c>
      <c r="F151" s="265" t="s">
        <v>6668</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6606</v>
      </c>
      <c r="B152" s="257" t="s">
        <v>6665</v>
      </c>
      <c r="C152" s="258" t="s">
        <v>6675</v>
      </c>
      <c r="D152" s="261" t="s">
        <v>6676</v>
      </c>
      <c r="E152" s="262" t="s">
        <v>6403</v>
      </c>
      <c r="F152" s="265" t="s">
        <v>6668</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6606</v>
      </c>
      <c r="B153" s="257" t="s">
        <v>6665</v>
      </c>
      <c r="C153" s="258" t="s">
        <v>6677</v>
      </c>
      <c r="D153" s="261" t="s">
        <v>6678</v>
      </c>
      <c r="E153" s="262" t="s">
        <v>6403</v>
      </c>
      <c r="F153" s="265" t="s">
        <v>6668</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6606</v>
      </c>
      <c r="B154" s="257" t="s">
        <v>6665</v>
      </c>
      <c r="C154" s="258" t="s">
        <v>6679</v>
      </c>
      <c r="D154" s="261" t="s">
        <v>6680</v>
      </c>
      <c r="E154" s="262" t="s">
        <v>6403</v>
      </c>
      <c r="F154" s="265" t="s">
        <v>6668</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6606</v>
      </c>
      <c r="B155" s="257" t="s">
        <v>6665</v>
      </c>
      <c r="C155" s="258" t="s">
        <v>6681</v>
      </c>
      <c r="D155" s="261" t="s">
        <v>6682</v>
      </c>
      <c r="E155" s="262" t="s">
        <v>6403</v>
      </c>
      <c r="F155" s="265" t="s">
        <v>6668</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6606</v>
      </c>
      <c r="B156" s="257" t="s">
        <v>6665</v>
      </c>
      <c r="C156" s="258" t="s">
        <v>6683</v>
      </c>
      <c r="D156" s="261" t="s">
        <v>6684</v>
      </c>
      <c r="E156" s="262" t="s">
        <v>6403</v>
      </c>
      <c r="F156" s="265" t="s">
        <v>6668</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6606</v>
      </c>
      <c r="B157" s="257" t="s">
        <v>6665</v>
      </c>
      <c r="C157" s="258" t="s">
        <v>6685</v>
      </c>
      <c r="D157" s="261" t="s">
        <v>6686</v>
      </c>
      <c r="E157" s="262" t="s">
        <v>6403</v>
      </c>
      <c r="F157" s="265" t="s">
        <v>6668</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6606</v>
      </c>
      <c r="B158" s="257" t="s">
        <v>6665</v>
      </c>
      <c r="C158" s="258" t="s">
        <v>6687</v>
      </c>
      <c r="D158" s="261" t="s">
        <v>6688</v>
      </c>
      <c r="E158" s="262" t="s">
        <v>6403</v>
      </c>
      <c r="F158" s="265" t="s">
        <v>6668</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6606</v>
      </c>
      <c r="B159" s="257" t="s">
        <v>6665</v>
      </c>
      <c r="C159" s="258" t="s">
        <v>6689</v>
      </c>
      <c r="D159" s="261" t="s">
        <v>6690</v>
      </c>
      <c r="E159" s="262" t="s">
        <v>6403</v>
      </c>
      <c r="F159" s="265" t="s">
        <v>6668</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6606</v>
      </c>
      <c r="B160" s="257" t="s">
        <v>6665</v>
      </c>
      <c r="C160" s="258" t="s">
        <v>6691</v>
      </c>
      <c r="D160" s="261" t="s">
        <v>6692</v>
      </c>
      <c r="E160" s="262" t="s">
        <v>6403</v>
      </c>
      <c r="F160" s="265" t="s">
        <v>6693</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6606</v>
      </c>
      <c r="B161" s="257" t="s">
        <v>6665</v>
      </c>
      <c r="C161" s="258" t="s">
        <v>6694</v>
      </c>
      <c r="D161" s="261" t="s">
        <v>6695</v>
      </c>
      <c r="E161" s="262" t="s">
        <v>6403</v>
      </c>
      <c r="F161" s="265" t="s">
        <v>6693</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6606</v>
      </c>
      <c r="B162" s="257" t="s">
        <v>6665</v>
      </c>
      <c r="C162" s="258" t="s">
        <v>6696</v>
      </c>
      <c r="D162" s="261" t="s">
        <v>6697</v>
      </c>
      <c r="E162" s="262" t="s">
        <v>6403</v>
      </c>
      <c r="F162" s="265" t="s">
        <v>6693</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6606</v>
      </c>
      <c r="B163" s="257" t="s">
        <v>6665</v>
      </c>
      <c r="C163" s="258" t="s">
        <v>6698</v>
      </c>
      <c r="D163" s="261" t="s">
        <v>6699</v>
      </c>
      <c r="E163" s="262" t="s">
        <v>6403</v>
      </c>
      <c r="F163" s="265" t="s">
        <v>6693</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6606</v>
      </c>
      <c r="B164" s="257" t="s">
        <v>6665</v>
      </c>
      <c r="C164" s="258" t="s">
        <v>6700</v>
      </c>
      <c r="D164" s="261" t="s">
        <v>6701</v>
      </c>
      <c r="E164" s="262" t="s">
        <v>6403</v>
      </c>
      <c r="F164" s="265" t="s">
        <v>6693</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6606</v>
      </c>
      <c r="B165" s="256" t="s">
        <v>6702</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6606</v>
      </c>
      <c r="B166" s="257" t="s">
        <v>6702</v>
      </c>
      <c r="C166" s="258" t="s">
        <v>6703</v>
      </c>
      <c r="D166" s="261" t="s">
        <v>6704</v>
      </c>
      <c r="E166" s="262" t="s">
        <v>6374</v>
      </c>
      <c r="F166" s="265" t="s">
        <v>6705</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6606</v>
      </c>
      <c r="B167" s="257" t="s">
        <v>6702</v>
      </c>
      <c r="C167" s="258" t="s">
        <v>6706</v>
      </c>
      <c r="D167" s="261" t="s">
        <v>6707</v>
      </c>
      <c r="E167" s="262" t="s">
        <v>6518</v>
      </c>
      <c r="F167" s="265" t="s">
        <v>6705</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6606</v>
      </c>
      <c r="B168" s="257" t="s">
        <v>6702</v>
      </c>
      <c r="C168" s="258" t="s">
        <v>6708</v>
      </c>
      <c r="D168" s="261" t="s">
        <v>6709</v>
      </c>
      <c r="E168" s="262" t="s">
        <v>6470</v>
      </c>
      <c r="F168" s="265" t="s">
        <v>6705</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6606</v>
      </c>
      <c r="B169" s="257" t="s">
        <v>6702</v>
      </c>
      <c r="C169" s="258" t="s">
        <v>6710</v>
      </c>
      <c r="D169" s="261" t="s">
        <v>6711</v>
      </c>
      <c r="E169" s="262" t="s">
        <v>6470</v>
      </c>
      <c r="F169" s="265" t="s">
        <v>6705</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6606</v>
      </c>
      <c r="B170" s="257" t="s">
        <v>6702</v>
      </c>
      <c r="C170" s="258" t="s">
        <v>6712</v>
      </c>
      <c r="D170" s="261" t="s">
        <v>6713</v>
      </c>
      <c r="E170" s="262" t="s">
        <v>6518</v>
      </c>
      <c r="F170" s="265" t="s">
        <v>6705</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6606</v>
      </c>
      <c r="B171" s="257" t="s">
        <v>6702</v>
      </c>
      <c r="C171" s="258" t="s">
        <v>6714</v>
      </c>
      <c r="D171" s="261" t="s">
        <v>6715</v>
      </c>
      <c r="E171" s="262" t="s">
        <v>6403</v>
      </c>
      <c r="F171" s="265" t="s">
        <v>6705</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6606</v>
      </c>
      <c r="B172" s="257" t="s">
        <v>6702</v>
      </c>
      <c r="C172" s="258" t="s">
        <v>6716</v>
      </c>
      <c r="D172" s="261" t="s">
        <v>6717</v>
      </c>
      <c r="E172" s="262" t="s">
        <v>6470</v>
      </c>
      <c r="F172" s="265" t="s">
        <v>6705</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6606</v>
      </c>
      <c r="B173" s="257" t="s">
        <v>6702</v>
      </c>
      <c r="C173" s="258" t="s">
        <v>6718</v>
      </c>
      <c r="D173" s="261" t="s">
        <v>6719</v>
      </c>
      <c r="E173" s="262" t="s">
        <v>6403</v>
      </c>
      <c r="F173" s="265" t="s">
        <v>6705</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6606</v>
      </c>
      <c r="B174" s="257" t="s">
        <v>6702</v>
      </c>
      <c r="C174" s="258" t="s">
        <v>6720</v>
      </c>
      <c r="D174" s="261" t="s">
        <v>6721</v>
      </c>
      <c r="E174" s="262" t="s">
        <v>6470</v>
      </c>
      <c r="F174" s="265" t="s">
        <v>6705</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6606</v>
      </c>
      <c r="B175" s="257" t="s">
        <v>6702</v>
      </c>
      <c r="C175" s="258" t="s">
        <v>6722</v>
      </c>
      <c r="D175" s="261" t="s">
        <v>6723</v>
      </c>
      <c r="E175" s="262" t="s">
        <v>6403</v>
      </c>
      <c r="F175" s="265" t="s">
        <v>6705</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6606</v>
      </c>
      <c r="B176" s="257" t="s">
        <v>6702</v>
      </c>
      <c r="C176" s="258" t="s">
        <v>6724</v>
      </c>
      <c r="D176" s="261" t="s">
        <v>6725</v>
      </c>
      <c r="E176" s="262" t="s">
        <v>6374</v>
      </c>
      <c r="F176" s="265" t="s">
        <v>6705</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6606</v>
      </c>
      <c r="B177" s="257" t="s">
        <v>6702</v>
      </c>
      <c r="C177" s="258" t="s">
        <v>6726</v>
      </c>
      <c r="D177" s="261" t="s">
        <v>6727</v>
      </c>
      <c r="E177" s="262" t="s">
        <v>6374</v>
      </c>
      <c r="F177" s="265" t="s">
        <v>6705</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6606</v>
      </c>
      <c r="B178" s="257" t="s">
        <v>6702</v>
      </c>
      <c r="C178" s="258" t="s">
        <v>6728</v>
      </c>
      <c r="D178" s="261" t="s">
        <v>6729</v>
      </c>
      <c r="E178" s="262" t="s">
        <v>6403</v>
      </c>
      <c r="F178" s="265" t="s">
        <v>6705</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6606</v>
      </c>
      <c r="B179" s="257" t="s">
        <v>6702</v>
      </c>
      <c r="C179" s="258" t="s">
        <v>6730</v>
      </c>
      <c r="D179" s="261" t="s">
        <v>6731</v>
      </c>
      <c r="E179" s="262" t="s">
        <v>6518</v>
      </c>
      <c r="F179" s="265" t="s">
        <v>6705</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6606</v>
      </c>
      <c r="B180" s="257" t="s">
        <v>6702</v>
      </c>
      <c r="C180" s="258" t="s">
        <v>6732</v>
      </c>
      <c r="D180" s="261" t="s">
        <v>6733</v>
      </c>
      <c r="E180" s="262" t="s">
        <v>6518</v>
      </c>
      <c r="F180" s="265" t="s">
        <v>6705</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6606</v>
      </c>
      <c r="B181" s="256" t="s">
        <v>6734</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6606</v>
      </c>
      <c r="B182" s="257" t="s">
        <v>6734</v>
      </c>
      <c r="C182" s="258" t="s">
        <v>6735</v>
      </c>
      <c r="D182" s="261" t="s">
        <v>6736</v>
      </c>
      <c r="E182" s="262" t="s">
        <v>6374</v>
      </c>
      <c r="F182" s="265" t="s">
        <v>6737</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6606</v>
      </c>
      <c r="B183" s="257" t="s">
        <v>6734</v>
      </c>
      <c r="C183" s="258" t="s">
        <v>6738</v>
      </c>
      <c r="D183" s="261" t="s">
        <v>6739</v>
      </c>
      <c r="E183" s="262" t="s">
        <v>6374</v>
      </c>
      <c r="F183" s="265" t="s">
        <v>6737</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6606</v>
      </c>
      <c r="B184" s="257" t="s">
        <v>6734</v>
      </c>
      <c r="C184" s="258" t="s">
        <v>6740</v>
      </c>
      <c r="D184" s="261" t="s">
        <v>6741</v>
      </c>
      <c r="E184" s="262" t="s">
        <v>6374</v>
      </c>
      <c r="F184" s="265" t="s">
        <v>6737</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6606</v>
      </c>
      <c r="B185" s="257" t="s">
        <v>6734</v>
      </c>
      <c r="C185" s="258" t="s">
        <v>6742</v>
      </c>
      <c r="D185" s="261" t="s">
        <v>6743</v>
      </c>
      <c r="E185" s="262" t="s">
        <v>6374</v>
      </c>
      <c r="F185" s="265" t="s">
        <v>6737</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6606</v>
      </c>
      <c r="B186" s="257" t="s">
        <v>6734</v>
      </c>
      <c r="C186" s="258" t="s">
        <v>6744</v>
      </c>
      <c r="D186" s="261" t="s">
        <v>6745</v>
      </c>
      <c r="E186" s="262" t="s">
        <v>6374</v>
      </c>
      <c r="F186" s="265" t="s">
        <v>6737</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6606</v>
      </c>
      <c r="B187" s="257" t="s">
        <v>6734</v>
      </c>
      <c r="C187" s="258" t="s">
        <v>6746</v>
      </c>
      <c r="D187" s="261" t="s">
        <v>6747</v>
      </c>
      <c r="E187" s="262" t="s">
        <v>6403</v>
      </c>
      <c r="F187" s="265" t="s">
        <v>6737</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6606</v>
      </c>
      <c r="B188" s="257" t="s">
        <v>6734</v>
      </c>
      <c r="C188" s="258" t="s">
        <v>6748</v>
      </c>
      <c r="D188" s="261" t="s">
        <v>6749</v>
      </c>
      <c r="E188" s="262" t="s">
        <v>6403</v>
      </c>
      <c r="F188" s="265" t="s">
        <v>6737</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6606</v>
      </c>
      <c r="B189" s="257" t="s">
        <v>6734</v>
      </c>
      <c r="C189" s="258" t="s">
        <v>6750</v>
      </c>
      <c r="D189" s="261" t="s">
        <v>6751</v>
      </c>
      <c r="E189" s="262" t="s">
        <v>6403</v>
      </c>
      <c r="F189" s="265" t="s">
        <v>6737</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6606</v>
      </c>
      <c r="B190" s="257" t="s">
        <v>6734</v>
      </c>
      <c r="C190" s="258" t="s">
        <v>6752</v>
      </c>
      <c r="D190" s="261" t="s">
        <v>6753</v>
      </c>
      <c r="E190" s="262" t="s">
        <v>6403</v>
      </c>
      <c r="F190" s="265" t="s">
        <v>6737</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6606</v>
      </c>
      <c r="B191" s="257" t="s">
        <v>6734</v>
      </c>
      <c r="C191" s="258" t="s">
        <v>6754</v>
      </c>
      <c r="D191" s="261" t="s">
        <v>6755</v>
      </c>
      <c r="E191" s="262" t="s">
        <v>6374</v>
      </c>
      <c r="F191" s="265" t="s">
        <v>6737</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6606</v>
      </c>
      <c r="B192" s="257" t="s">
        <v>6734</v>
      </c>
      <c r="C192" s="258" t="s">
        <v>6756</v>
      </c>
      <c r="D192" s="261" t="s">
        <v>6757</v>
      </c>
      <c r="E192" s="262" t="s">
        <v>6374</v>
      </c>
      <c r="F192" s="265" t="s">
        <v>6737</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6606</v>
      </c>
      <c r="B193" s="257" t="s">
        <v>6734</v>
      </c>
      <c r="C193" s="258" t="s">
        <v>6758</v>
      </c>
      <c r="D193" s="261" t="s">
        <v>6759</v>
      </c>
      <c r="E193" s="262" t="s">
        <v>6374</v>
      </c>
      <c r="F193" s="265" t="s">
        <v>6737</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6606</v>
      </c>
      <c r="B194" s="257" t="s">
        <v>6734</v>
      </c>
      <c r="C194" s="258" t="s">
        <v>6760</v>
      </c>
      <c r="D194" s="261" t="s">
        <v>6761</v>
      </c>
      <c r="E194" s="262" t="s">
        <v>6374</v>
      </c>
      <c r="F194" s="265" t="s">
        <v>6737</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6606</v>
      </c>
      <c r="B195" s="257" t="s">
        <v>6734</v>
      </c>
      <c r="C195" s="258" t="s">
        <v>6762</v>
      </c>
      <c r="D195" s="261" t="s">
        <v>6763</v>
      </c>
      <c r="E195" s="262" t="s">
        <v>6374</v>
      </c>
      <c r="F195" s="265" t="s">
        <v>6737</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6606</v>
      </c>
      <c r="B196" s="257" t="s">
        <v>6734</v>
      </c>
      <c r="C196" s="258" t="s">
        <v>6764</v>
      </c>
      <c r="D196" s="261" t="s">
        <v>6765</v>
      </c>
      <c r="E196" s="262" t="s">
        <v>6374</v>
      </c>
      <c r="F196" s="265" t="s">
        <v>6766</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6606</v>
      </c>
      <c r="B197" s="257" t="s">
        <v>6734</v>
      </c>
      <c r="C197" s="258" t="s">
        <v>6767</v>
      </c>
      <c r="D197" s="261" t="s">
        <v>6768</v>
      </c>
      <c r="E197" s="262" t="s">
        <v>6374</v>
      </c>
      <c r="F197" s="265" t="s">
        <v>6766</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6606</v>
      </c>
      <c r="B198" s="257" t="s">
        <v>6734</v>
      </c>
      <c r="C198" s="258" t="s">
        <v>6769</v>
      </c>
      <c r="D198" s="261" t="s">
        <v>6770</v>
      </c>
      <c r="E198" s="262" t="s">
        <v>6374</v>
      </c>
      <c r="F198" s="265" t="s">
        <v>6766</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6606</v>
      </c>
      <c r="B199" s="257" t="s">
        <v>6734</v>
      </c>
      <c r="C199" s="258" t="s">
        <v>6771</v>
      </c>
      <c r="D199" s="261" t="s">
        <v>6772</v>
      </c>
      <c r="E199" s="262" t="s">
        <v>6374</v>
      </c>
      <c r="F199" s="265" t="s">
        <v>6766</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6773</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6773</v>
      </c>
      <c r="B201" s="256" t="s">
        <v>6774</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6773</v>
      </c>
      <c r="B202" s="257" t="s">
        <v>6774</v>
      </c>
      <c r="C202" s="258" t="s">
        <v>6775</v>
      </c>
      <c r="D202" s="261" t="s">
        <v>6776</v>
      </c>
      <c r="E202" s="262" t="s">
        <v>6653</v>
      </c>
      <c r="F202" s="265" t="s">
        <v>6777</v>
      </c>
      <c r="G202" s="268">
        <f>IF(COUNTIF(H202:AU202,"&lt;&gt;")=0,"",SUMPRODUCT(((Recommendations[ImplStatus]="Implemented")+(Recommendations[ImplStatus]="Compensated"))*ISNUMBER(MATCH(Recommendations[Id],H202:AU202,0)))/COUNTIF(H202:AU202,"&lt;&gt;"))</f>
        <v>0</v>
      </c>
      <c r="H202" s="269" t="s">
        <v>1280</v>
      </c>
      <c r="I202" s="269" t="s">
        <v>1285</v>
      </c>
      <c r="J202" s="269" t="s">
        <v>1290</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6773</v>
      </c>
      <c r="B203" s="257" t="s">
        <v>6774</v>
      </c>
      <c r="C203" s="258" t="s">
        <v>6778</v>
      </c>
      <c r="D203" s="261" t="s">
        <v>6779</v>
      </c>
      <c r="E203" s="262" t="s">
        <v>6653</v>
      </c>
      <c r="F203" s="265" t="s">
        <v>6777</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6773</v>
      </c>
      <c r="B204" s="257" t="s">
        <v>6774</v>
      </c>
      <c r="C204" s="258" t="s">
        <v>6780</v>
      </c>
      <c r="D204" s="261" t="s">
        <v>6781</v>
      </c>
      <c r="E204" s="262" t="s">
        <v>6653</v>
      </c>
      <c r="F204" s="265" t="s">
        <v>6777</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6773</v>
      </c>
      <c r="B205" s="257" t="s">
        <v>6774</v>
      </c>
      <c r="C205" s="258" t="s">
        <v>6782</v>
      </c>
      <c r="D205" s="261" t="s">
        <v>6783</v>
      </c>
      <c r="E205" s="262" t="s">
        <v>6653</v>
      </c>
      <c r="F205" s="265" t="s">
        <v>6777</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6773</v>
      </c>
      <c r="B206" s="257" t="s">
        <v>6774</v>
      </c>
      <c r="C206" s="258" t="s">
        <v>6784</v>
      </c>
      <c r="D206" s="261" t="s">
        <v>6785</v>
      </c>
      <c r="E206" s="262" t="s">
        <v>6653</v>
      </c>
      <c r="F206" s="265" t="s">
        <v>6777</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6773</v>
      </c>
      <c r="B207" s="257" t="s">
        <v>6774</v>
      </c>
      <c r="C207" s="258" t="s">
        <v>6786</v>
      </c>
      <c r="D207" s="261" t="s">
        <v>6787</v>
      </c>
      <c r="E207" s="262" t="s">
        <v>6518</v>
      </c>
      <c r="F207" s="265" t="s">
        <v>6777</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6773</v>
      </c>
      <c r="B208" s="257" t="s">
        <v>6774</v>
      </c>
      <c r="C208" s="258" t="s">
        <v>6788</v>
      </c>
      <c r="D208" s="261" t="s">
        <v>6789</v>
      </c>
      <c r="E208" s="262" t="s">
        <v>6518</v>
      </c>
      <c r="F208" s="265" t="s">
        <v>6777</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6773</v>
      </c>
      <c r="B209" s="257" t="s">
        <v>6774</v>
      </c>
      <c r="C209" s="258" t="s">
        <v>6790</v>
      </c>
      <c r="D209" s="261" t="s">
        <v>6791</v>
      </c>
      <c r="E209" s="262" t="s">
        <v>6653</v>
      </c>
      <c r="F209" s="265" t="s">
        <v>6777</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6773</v>
      </c>
      <c r="B210" s="257" t="s">
        <v>6774</v>
      </c>
      <c r="C210" s="258" t="s">
        <v>6792</v>
      </c>
      <c r="D210" s="261" t="s">
        <v>6793</v>
      </c>
      <c r="E210" s="262" t="s">
        <v>6403</v>
      </c>
      <c r="F210" s="265" t="s">
        <v>6794</v>
      </c>
      <c r="G210" s="268">
        <f>IF(COUNTIF(H210:AU210,"&lt;&gt;")=0,"",SUMPRODUCT(((Recommendations[ImplStatus]="Implemented")+(Recommendations[ImplStatus]="Compensated"))*ISNUMBER(MATCH(Recommendations[Id],H210:AU210,0)))/COUNTIF(H210:AU210,"&lt;&gt;"))</f>
        <v>0</v>
      </c>
      <c r="H210" s="269" t="s">
        <v>488</v>
      </c>
      <c r="I210" s="269" t="s">
        <v>722</v>
      </c>
      <c r="J210" s="269" t="s">
        <v>727</v>
      </c>
      <c r="K210" s="269" t="s">
        <v>732</v>
      </c>
      <c r="L210" s="269" t="s">
        <v>738</v>
      </c>
      <c r="M210" s="269" t="s">
        <v>743</v>
      </c>
      <c r="N210" s="269" t="s">
        <v>748</v>
      </c>
      <c r="O210" s="269" t="s">
        <v>753</v>
      </c>
      <c r="P210" s="269" t="s">
        <v>760</v>
      </c>
      <c r="Q210" s="269" t="s">
        <v>765</v>
      </c>
      <c r="R210" s="269" t="s">
        <v>770</v>
      </c>
      <c r="S210" s="269" t="s">
        <v>775</v>
      </c>
      <c r="T210" s="269" t="s">
        <v>781</v>
      </c>
      <c r="U210" s="269" t="s">
        <v>787</v>
      </c>
      <c r="V210" s="269" t="s">
        <v>792</v>
      </c>
      <c r="W210" s="269" t="s">
        <v>797</v>
      </c>
      <c r="X210" s="269" t="s">
        <v>804</v>
      </c>
      <c r="Y210" s="269" t="s">
        <v>809</v>
      </c>
      <c r="Z210" s="269" t="s">
        <v>815</v>
      </c>
      <c r="AA210" s="269" t="s">
        <v>820</v>
      </c>
      <c r="AB210" s="269" t="s">
        <v>825</v>
      </c>
      <c r="AC210" s="269" t="s">
        <v>831</v>
      </c>
      <c r="AD210" s="269" t="s">
        <v>836</v>
      </c>
      <c r="AE210" s="269" t="s">
        <v>841</v>
      </c>
      <c r="AF210" s="269" t="s">
        <v>846</v>
      </c>
      <c r="AG210" s="269" t="s">
        <v>852</v>
      </c>
      <c r="AH210" s="269" t="s">
        <v>857</v>
      </c>
      <c r="AI210" s="269" t="s">
        <v>862</v>
      </c>
      <c r="AJ210" s="269" t="s">
        <v>867</v>
      </c>
      <c r="AK210" s="269"/>
      <c r="AL210" s="269"/>
      <c r="AM210" s="269"/>
      <c r="AN210" s="269"/>
      <c r="AO210" s="269"/>
      <c r="AP210" s="269"/>
      <c r="AQ210" s="269"/>
      <c r="AR210" s="269"/>
      <c r="AS210" s="269"/>
      <c r="AT210" s="269"/>
      <c r="AU210" s="283"/>
    </row>
    <row r="211" spans="1:47" ht="60" customHeight="1" x14ac:dyDescent="0.35">
      <c r="A211" s="279" t="s">
        <v>6773</v>
      </c>
      <c r="B211" s="257" t="s">
        <v>6774</v>
      </c>
      <c r="C211" s="258" t="s">
        <v>6795</v>
      </c>
      <c r="D211" s="261" t="s">
        <v>6796</v>
      </c>
      <c r="E211" s="262" t="s">
        <v>6403</v>
      </c>
      <c r="F211" s="265" t="s">
        <v>6794</v>
      </c>
      <c r="G211" s="268">
        <f>IF(COUNTIF(H211:AU211,"&lt;&gt;")=0,"",SUMPRODUCT(((Recommendations[ImplStatus]="Implemented")+(Recommendations[ImplStatus]="Compensated"))*ISNUMBER(MATCH(Recommendations[Id],H211:AU211,0)))/COUNTIF(H211:AU211,"&lt;&gt;"))</f>
        <v>0</v>
      </c>
      <c r="H211" s="269" t="s">
        <v>748</v>
      </c>
      <c r="I211" s="269" t="s">
        <v>753</v>
      </c>
      <c r="J211" s="269" t="s">
        <v>797</v>
      </c>
      <c r="K211" s="269" t="s">
        <v>831</v>
      </c>
      <c r="L211" s="269" t="s">
        <v>846</v>
      </c>
      <c r="M211" s="269" t="s">
        <v>852</v>
      </c>
      <c r="N211" s="269" t="s">
        <v>867</v>
      </c>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6773</v>
      </c>
      <c r="B212" s="257" t="s">
        <v>6774</v>
      </c>
      <c r="C212" s="258" t="s">
        <v>6797</v>
      </c>
      <c r="D212" s="261" t="s">
        <v>6798</v>
      </c>
      <c r="E212" s="262" t="s">
        <v>6470</v>
      </c>
      <c r="F212" s="265" t="s">
        <v>6799</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6773</v>
      </c>
      <c r="B213" s="257" t="s">
        <v>6774</v>
      </c>
      <c r="C213" s="258" t="s">
        <v>6800</v>
      </c>
      <c r="D213" s="261" t="s">
        <v>6801</v>
      </c>
      <c r="E213" s="262" t="s">
        <v>6403</v>
      </c>
      <c r="F213" s="265" t="s">
        <v>6802</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6773</v>
      </c>
      <c r="B214" s="257" t="s">
        <v>6774</v>
      </c>
      <c r="C214" s="258" t="s">
        <v>6803</v>
      </c>
      <c r="D214" s="261" t="s">
        <v>6804</v>
      </c>
      <c r="E214" s="262" t="s">
        <v>6470</v>
      </c>
      <c r="F214" s="265" t="s">
        <v>6805</v>
      </c>
      <c r="G214" s="268">
        <f>IF(COUNTIF(H214:AU214,"&lt;&gt;")=0,"",SUMPRODUCT(((Recommendations[ImplStatus]="Implemented")+(Recommendations[ImplStatus]="Compensated"))*ISNUMBER(MATCH(Recommendations[Id],H214:AU214,0)))/COUNTIF(H214:AU214,"&lt;&gt;"))</f>
        <v>0</v>
      </c>
      <c r="H214" s="269" t="s">
        <v>335</v>
      </c>
      <c r="I214" s="269" t="s">
        <v>341</v>
      </c>
      <c r="J214" s="269" t="s">
        <v>347</v>
      </c>
      <c r="K214" s="269" t="s">
        <v>352</v>
      </c>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6773</v>
      </c>
      <c r="B215" s="257" t="s">
        <v>6774</v>
      </c>
      <c r="C215" s="258" t="s">
        <v>6806</v>
      </c>
      <c r="D215" s="261" t="s">
        <v>6807</v>
      </c>
      <c r="E215" s="262" t="s">
        <v>6374</v>
      </c>
      <c r="F215" s="265" t="s">
        <v>6805</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6773</v>
      </c>
      <c r="B216" s="257" t="s">
        <v>6774</v>
      </c>
      <c r="C216" s="258" t="s">
        <v>6808</v>
      </c>
      <c r="D216" s="261" t="s">
        <v>6809</v>
      </c>
      <c r="E216" s="262" t="s">
        <v>6374</v>
      </c>
      <c r="F216" s="265" t="s">
        <v>6805</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6773</v>
      </c>
      <c r="B217" s="257" t="s">
        <v>6774</v>
      </c>
      <c r="C217" s="258" t="s">
        <v>6810</v>
      </c>
      <c r="D217" s="261" t="s">
        <v>6811</v>
      </c>
      <c r="E217" s="262" t="s">
        <v>6403</v>
      </c>
      <c r="F217" s="265" t="s">
        <v>6805</v>
      </c>
      <c r="G217" s="268">
        <f>IF(COUNTIF(H217:AU217,"&lt;&gt;")=0,"",SUMPRODUCT(((Recommendations[ImplStatus]="Implemented")+(Recommendations[ImplStatus]="Compensated"))*ISNUMBER(MATCH(Recommendations[Id],H217:AU217,0)))/COUNTIF(H217:AU217,"&lt;&gt;"))</f>
        <v>0</v>
      </c>
      <c r="H217" s="269" t="s">
        <v>62</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6773</v>
      </c>
      <c r="B218" s="257" t="s">
        <v>6774</v>
      </c>
      <c r="C218" s="258" t="s">
        <v>6812</v>
      </c>
      <c r="D218" s="261" t="s">
        <v>6813</v>
      </c>
      <c r="E218" s="262" t="s">
        <v>6403</v>
      </c>
      <c r="F218" s="265" t="s">
        <v>6805</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6773</v>
      </c>
      <c r="B219" s="257" t="s">
        <v>6774</v>
      </c>
      <c r="C219" s="258" t="s">
        <v>6814</v>
      </c>
      <c r="D219" s="261" t="s">
        <v>6815</v>
      </c>
      <c r="E219" s="262" t="s">
        <v>6403</v>
      </c>
      <c r="F219" s="265" t="s">
        <v>6805</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6773</v>
      </c>
      <c r="B220" s="257" t="s">
        <v>6774</v>
      </c>
      <c r="C220" s="258" t="s">
        <v>6816</v>
      </c>
      <c r="D220" s="261" t="s">
        <v>6817</v>
      </c>
      <c r="E220" s="262" t="s">
        <v>6403</v>
      </c>
      <c r="F220" s="265" t="s">
        <v>6805</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6773</v>
      </c>
      <c r="B221" s="256" t="s">
        <v>6818</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6773</v>
      </c>
      <c r="B222" s="257" t="s">
        <v>6818</v>
      </c>
      <c r="C222" s="258" t="s">
        <v>6819</v>
      </c>
      <c r="D222" s="261" t="s">
        <v>6820</v>
      </c>
      <c r="E222" s="262" t="s">
        <v>6470</v>
      </c>
      <c r="F222" s="265" t="s">
        <v>6821</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6773</v>
      </c>
      <c r="B223" s="257" t="s">
        <v>6818</v>
      </c>
      <c r="C223" s="258" t="s">
        <v>6822</v>
      </c>
      <c r="D223" s="261" t="s">
        <v>6823</v>
      </c>
      <c r="E223" s="262" t="s">
        <v>6470</v>
      </c>
      <c r="F223" s="265" t="s">
        <v>6821</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6773</v>
      </c>
      <c r="B224" s="257" t="s">
        <v>6818</v>
      </c>
      <c r="C224" s="258" t="s">
        <v>6824</v>
      </c>
      <c r="D224" s="261" t="s">
        <v>6825</v>
      </c>
      <c r="E224" s="262" t="s">
        <v>6470</v>
      </c>
      <c r="F224" s="265" t="s">
        <v>6821</v>
      </c>
      <c r="G224" s="268">
        <f>IF(COUNTIF(H224:AU224,"&lt;&gt;")=0,"",SUMPRODUCT(((Recommendations[ImplStatus]="Implemented")+(Recommendations[ImplStatus]="Compensated"))*ISNUMBER(MATCH(Recommendations[Id],H224:AU224,0)))/COUNTIF(H224:AU224,"&lt;&gt;"))</f>
        <v>0</v>
      </c>
      <c r="H224" s="269" t="s">
        <v>201</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6773</v>
      </c>
      <c r="B225" s="257" t="s">
        <v>6818</v>
      </c>
      <c r="C225" s="258" t="s">
        <v>6826</v>
      </c>
      <c r="D225" s="261" t="s">
        <v>6827</v>
      </c>
      <c r="E225" s="262" t="s">
        <v>6470</v>
      </c>
      <c r="F225" s="265" t="s">
        <v>6821</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6773</v>
      </c>
      <c r="B226" s="257" t="s">
        <v>6818</v>
      </c>
      <c r="C226" s="258" t="s">
        <v>6828</v>
      </c>
      <c r="D226" s="261" t="s">
        <v>6829</v>
      </c>
      <c r="E226" s="262" t="s">
        <v>6470</v>
      </c>
      <c r="F226" s="265" t="s">
        <v>6821</v>
      </c>
      <c r="G226" s="268">
        <f>IF(COUNTIF(H226:AU226,"&lt;&gt;")=0,"",SUMPRODUCT(((Recommendations[ImplStatus]="Implemented")+(Recommendations[ImplStatus]="Compensated"))*ISNUMBER(MATCH(Recommendations[Id],H226:AU226,0)))/COUNTIF(H226:AU226,"&lt;&gt;"))</f>
        <v>0</v>
      </c>
      <c r="H226" s="269" t="s">
        <v>195</v>
      </c>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6773</v>
      </c>
      <c r="B227" s="257" t="s">
        <v>6818</v>
      </c>
      <c r="C227" s="258" t="s">
        <v>6830</v>
      </c>
      <c r="D227" s="261" t="s">
        <v>6831</v>
      </c>
      <c r="E227" s="262" t="s">
        <v>6470</v>
      </c>
      <c r="F227" s="265" t="s">
        <v>6821</v>
      </c>
      <c r="G227" s="268">
        <f>IF(COUNTIF(H227:AU227,"&lt;&gt;")=0,"",SUMPRODUCT(((Recommendations[ImplStatus]="Implemented")+(Recommendations[ImplStatus]="Compensated"))*ISNUMBER(MATCH(Recommendations[Id],H227:AU227,0)))/COUNTIF(H227:AU227,"&lt;&gt;"))</f>
        <v>0</v>
      </c>
      <c r="H227" s="269" t="s">
        <v>207</v>
      </c>
      <c r="I227" s="269" t="s">
        <v>1040</v>
      </c>
      <c r="J227" s="269" t="s">
        <v>1045</v>
      </c>
      <c r="K227" s="269" t="s">
        <v>1050</v>
      </c>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6773</v>
      </c>
      <c r="B228" s="257" t="s">
        <v>6818</v>
      </c>
      <c r="C228" s="258" t="s">
        <v>6832</v>
      </c>
      <c r="D228" s="261" t="s">
        <v>6833</v>
      </c>
      <c r="E228" s="262" t="s">
        <v>6470</v>
      </c>
      <c r="F228" s="265" t="s">
        <v>6821</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6773</v>
      </c>
      <c r="B229" s="257" t="s">
        <v>6818</v>
      </c>
      <c r="C229" s="258" t="s">
        <v>6834</v>
      </c>
      <c r="D229" s="261" t="s">
        <v>6835</v>
      </c>
      <c r="E229" s="262" t="s">
        <v>6374</v>
      </c>
      <c r="F229" s="265" t="s">
        <v>6821</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6773</v>
      </c>
      <c r="B230" s="257" t="s">
        <v>6818</v>
      </c>
      <c r="C230" s="258" t="s">
        <v>6836</v>
      </c>
      <c r="D230" s="261" t="s">
        <v>6837</v>
      </c>
      <c r="E230" s="262" t="s">
        <v>6374</v>
      </c>
      <c r="F230" s="265" t="s">
        <v>6821</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6773</v>
      </c>
      <c r="B231" s="257" t="s">
        <v>6818</v>
      </c>
      <c r="C231" s="258" t="s">
        <v>6838</v>
      </c>
      <c r="D231" s="261" t="s">
        <v>6839</v>
      </c>
      <c r="E231" s="262" t="s">
        <v>6470</v>
      </c>
      <c r="F231" s="265" t="s">
        <v>6840</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6773</v>
      </c>
      <c r="B232" s="257" t="s">
        <v>6818</v>
      </c>
      <c r="C232" s="258" t="s">
        <v>6841</v>
      </c>
      <c r="D232" s="261" t="s">
        <v>6842</v>
      </c>
      <c r="E232" s="262" t="s">
        <v>6470</v>
      </c>
      <c r="F232" s="265" t="s">
        <v>6840</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6773</v>
      </c>
      <c r="B233" s="257" t="s">
        <v>6818</v>
      </c>
      <c r="C233" s="258" t="s">
        <v>6843</v>
      </c>
      <c r="D233" s="261" t="s">
        <v>6844</v>
      </c>
      <c r="E233" s="262" t="s">
        <v>6403</v>
      </c>
      <c r="F233" s="265" t="s">
        <v>6840</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6773</v>
      </c>
      <c r="B234" s="257" t="s">
        <v>6818</v>
      </c>
      <c r="C234" s="258" t="s">
        <v>6845</v>
      </c>
      <c r="D234" s="261" t="s">
        <v>6846</v>
      </c>
      <c r="E234" s="262" t="s">
        <v>6403</v>
      </c>
      <c r="F234" s="265" t="s">
        <v>6840</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6773</v>
      </c>
      <c r="B235" s="257" t="s">
        <v>6818</v>
      </c>
      <c r="C235" s="258" t="s">
        <v>6847</v>
      </c>
      <c r="D235" s="261" t="s">
        <v>6848</v>
      </c>
      <c r="E235" s="262" t="s">
        <v>6470</v>
      </c>
      <c r="F235" s="265" t="s">
        <v>6840</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6773</v>
      </c>
      <c r="B236" s="257" t="s">
        <v>6818</v>
      </c>
      <c r="C236" s="258" t="s">
        <v>6849</v>
      </c>
      <c r="D236" s="261" t="s">
        <v>6850</v>
      </c>
      <c r="E236" s="262" t="s">
        <v>6403</v>
      </c>
      <c r="F236" s="265" t="s">
        <v>6840</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6773</v>
      </c>
      <c r="B237" s="256" t="s">
        <v>3044</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6773</v>
      </c>
      <c r="B238" s="257" t="s">
        <v>3044</v>
      </c>
      <c r="C238" s="258" t="s">
        <v>6851</v>
      </c>
      <c r="D238" s="261" t="s">
        <v>6852</v>
      </c>
      <c r="E238" s="262" t="s">
        <v>6374</v>
      </c>
      <c r="F238" s="265" t="s">
        <v>6853</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6773</v>
      </c>
      <c r="B239" s="257" t="s">
        <v>3044</v>
      </c>
      <c r="C239" s="258" t="s">
        <v>6854</v>
      </c>
      <c r="D239" s="261" t="s">
        <v>6855</v>
      </c>
      <c r="E239" s="262" t="s">
        <v>6374</v>
      </c>
      <c r="F239" s="265" t="s">
        <v>6853</v>
      </c>
      <c r="G239" s="268">
        <f>IF(COUNTIF(H239:AU239,"&lt;&gt;")=0,"",SUMPRODUCT(((Recommendations[ImplStatus]="Implemented")+(Recommendations[ImplStatus]="Compensated"))*ISNUMBER(MATCH(Recommendations[Id],H239:AU239,0)))/COUNTIF(H239:AU239,"&lt;&gt;"))</f>
        <v>0</v>
      </c>
      <c r="H239" s="269" t="s">
        <v>213</v>
      </c>
      <c r="I239" s="269" t="s">
        <v>218</v>
      </c>
      <c r="J239" s="269" t="s">
        <v>223</v>
      </c>
      <c r="K239" s="269" t="s">
        <v>228</v>
      </c>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6773</v>
      </c>
      <c r="B240" s="257" t="s">
        <v>3044</v>
      </c>
      <c r="C240" s="258" t="s">
        <v>6856</v>
      </c>
      <c r="D240" s="261" t="s">
        <v>6857</v>
      </c>
      <c r="E240" s="262" t="s">
        <v>6374</v>
      </c>
      <c r="F240" s="265" t="s">
        <v>6853</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6773</v>
      </c>
      <c r="B241" s="257" t="s">
        <v>3044</v>
      </c>
      <c r="C241" s="258" t="s">
        <v>6858</v>
      </c>
      <c r="D241" s="261" t="s">
        <v>6859</v>
      </c>
      <c r="E241" s="262" t="s">
        <v>6374</v>
      </c>
      <c r="F241" s="265" t="s">
        <v>6853</v>
      </c>
      <c r="G241" s="268">
        <f>IF(COUNTIF(H241:AU241,"&lt;&gt;")=0,"",SUMPRODUCT(((Recommendations[ImplStatus]="Implemented")+(Recommendations[ImplStatus]="Compensated"))*ISNUMBER(MATCH(Recommendations[Id],H241:AU241,0)))/COUNTIF(H241:AU241,"&lt;&gt;"))</f>
        <v>0</v>
      </c>
      <c r="H241" s="269" t="s">
        <v>18</v>
      </c>
      <c r="I241" s="269" t="s">
        <v>29</v>
      </c>
      <c r="J241" s="269" t="s">
        <v>34</v>
      </c>
      <c r="K241" s="269" t="s">
        <v>39</v>
      </c>
      <c r="L241" s="269" t="s">
        <v>44</v>
      </c>
      <c r="M241" s="269" t="s">
        <v>49</v>
      </c>
      <c r="N241" s="269" t="s">
        <v>56</v>
      </c>
      <c r="O241" s="269" t="s">
        <v>62</v>
      </c>
      <c r="P241" s="269" t="s">
        <v>69</v>
      </c>
      <c r="Q241" s="269" t="s">
        <v>75</v>
      </c>
      <c r="R241" s="269" t="s">
        <v>80</v>
      </c>
      <c r="S241" s="269" t="s">
        <v>85</v>
      </c>
      <c r="T241" s="269" t="s">
        <v>92</v>
      </c>
      <c r="U241" s="269" t="s">
        <v>98</v>
      </c>
      <c r="V241" s="269" t="s">
        <v>102</v>
      </c>
      <c r="W241" s="269" t="s">
        <v>107</v>
      </c>
      <c r="X241" s="269" t="s">
        <v>112</v>
      </c>
      <c r="Y241" s="269" t="s">
        <v>118</v>
      </c>
      <c r="Z241" s="269" t="s">
        <v>122</v>
      </c>
      <c r="AA241" s="269" t="s">
        <v>127</v>
      </c>
      <c r="AB241" s="269" t="s">
        <v>132</v>
      </c>
      <c r="AC241" s="269" t="s">
        <v>136</v>
      </c>
      <c r="AD241" s="269" t="s">
        <v>141</v>
      </c>
      <c r="AE241" s="269" t="s">
        <v>146</v>
      </c>
      <c r="AF241" s="269" t="s">
        <v>150</v>
      </c>
      <c r="AG241" s="269" t="s">
        <v>154</v>
      </c>
      <c r="AH241" s="269" t="s">
        <v>159</v>
      </c>
      <c r="AI241" s="269" t="s">
        <v>164</v>
      </c>
      <c r="AJ241" s="269" t="s">
        <v>168</v>
      </c>
      <c r="AK241" s="269" t="s">
        <v>172</v>
      </c>
      <c r="AL241" s="269" t="s">
        <v>177</v>
      </c>
      <c r="AM241" s="269" t="s">
        <v>182</v>
      </c>
      <c r="AN241" s="269" t="s">
        <v>186</v>
      </c>
      <c r="AO241" s="269" t="s">
        <v>190</v>
      </c>
      <c r="AP241" s="269" t="s">
        <v>233</v>
      </c>
      <c r="AQ241" s="269" t="s">
        <v>240</v>
      </c>
      <c r="AR241" s="269" t="s">
        <v>247</v>
      </c>
      <c r="AS241" s="269" t="s">
        <v>253</v>
      </c>
      <c r="AT241" s="269" t="s">
        <v>258</v>
      </c>
      <c r="AU241" s="283" t="s">
        <v>263</v>
      </c>
    </row>
    <row r="242" spans="1:47" ht="60" customHeight="1" x14ac:dyDescent="0.35">
      <c r="A242" s="279" t="s">
        <v>6773</v>
      </c>
      <c r="B242" s="257" t="s">
        <v>3044</v>
      </c>
      <c r="C242" s="258" t="s">
        <v>6860</v>
      </c>
      <c r="D242" s="261" t="s">
        <v>6861</v>
      </c>
      <c r="E242" s="262" t="s">
        <v>6374</v>
      </c>
      <c r="F242" s="265" t="s">
        <v>6853</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6773</v>
      </c>
      <c r="B243" s="257" t="s">
        <v>3044</v>
      </c>
      <c r="C243" s="258" t="s">
        <v>6862</v>
      </c>
      <c r="D243" s="261" t="s">
        <v>6863</v>
      </c>
      <c r="E243" s="262" t="s">
        <v>6374</v>
      </c>
      <c r="F243" s="265" t="s">
        <v>6853</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6773</v>
      </c>
      <c r="B244" s="257" t="s">
        <v>3044</v>
      </c>
      <c r="C244" s="258" t="s">
        <v>6864</v>
      </c>
      <c r="D244" s="261" t="s">
        <v>6865</v>
      </c>
      <c r="E244" s="262" t="s">
        <v>6374</v>
      </c>
      <c r="F244" s="265" t="s">
        <v>6853</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6773</v>
      </c>
      <c r="B245" s="257" t="s">
        <v>3044</v>
      </c>
      <c r="C245" s="258" t="s">
        <v>6866</v>
      </c>
      <c r="D245" s="261" t="s">
        <v>6867</v>
      </c>
      <c r="E245" s="262" t="s">
        <v>6374</v>
      </c>
      <c r="F245" s="265" t="s">
        <v>6853</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6773</v>
      </c>
      <c r="B246" s="257" t="s">
        <v>3044</v>
      </c>
      <c r="C246" s="258" t="s">
        <v>6868</v>
      </c>
      <c r="D246" s="261" t="s">
        <v>6869</v>
      </c>
      <c r="E246" s="262" t="s">
        <v>6374</v>
      </c>
      <c r="F246" s="265" t="s">
        <v>6853</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6773</v>
      </c>
      <c r="B247" s="257" t="s">
        <v>3044</v>
      </c>
      <c r="C247" s="258" t="s">
        <v>6870</v>
      </c>
      <c r="D247" s="261" t="s">
        <v>6871</v>
      </c>
      <c r="E247" s="262" t="s">
        <v>6374</v>
      </c>
      <c r="F247" s="265" t="s">
        <v>6853</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6773</v>
      </c>
      <c r="B248" s="257" t="s">
        <v>3044</v>
      </c>
      <c r="C248" s="258" t="s">
        <v>6872</v>
      </c>
      <c r="D248" s="261" t="s">
        <v>6873</v>
      </c>
      <c r="E248" s="262" t="s">
        <v>6403</v>
      </c>
      <c r="F248" s="265" t="s">
        <v>6853</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6773</v>
      </c>
      <c r="B249" s="257" t="s">
        <v>3044</v>
      </c>
      <c r="C249" s="258" t="s">
        <v>6874</v>
      </c>
      <c r="D249" s="261" t="s">
        <v>6875</v>
      </c>
      <c r="E249" s="262" t="s">
        <v>6403</v>
      </c>
      <c r="F249" s="265" t="s">
        <v>6876</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6773</v>
      </c>
      <c r="B250" s="257" t="s">
        <v>3044</v>
      </c>
      <c r="C250" s="258" t="s">
        <v>6877</v>
      </c>
      <c r="D250" s="261" t="s">
        <v>6878</v>
      </c>
      <c r="E250" s="262" t="s">
        <v>6403</v>
      </c>
      <c r="F250" s="265" t="s">
        <v>6876</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6773</v>
      </c>
      <c r="B251" s="256" t="s">
        <v>6879</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6773</v>
      </c>
      <c r="B252" s="257" t="s">
        <v>6879</v>
      </c>
      <c r="C252" s="258" t="s">
        <v>6880</v>
      </c>
      <c r="D252" s="261" t="s">
        <v>6881</v>
      </c>
      <c r="E252" s="262" t="s">
        <v>6470</v>
      </c>
      <c r="F252" s="265" t="s">
        <v>6882</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6773</v>
      </c>
      <c r="B253" s="257" t="s">
        <v>6879</v>
      </c>
      <c r="C253" s="258" t="s">
        <v>6883</v>
      </c>
      <c r="D253" s="261" t="s">
        <v>6884</v>
      </c>
      <c r="E253" s="262" t="s">
        <v>6470</v>
      </c>
      <c r="F253" s="265" t="s">
        <v>6882</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6773</v>
      </c>
      <c r="B254" s="257" t="s">
        <v>6879</v>
      </c>
      <c r="C254" s="258" t="s">
        <v>6885</v>
      </c>
      <c r="D254" s="261" t="s">
        <v>6886</v>
      </c>
      <c r="E254" s="262" t="s">
        <v>6470</v>
      </c>
      <c r="F254" s="265" t="s">
        <v>6882</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6773</v>
      </c>
      <c r="B255" s="257" t="s">
        <v>6879</v>
      </c>
      <c r="C255" s="258" t="s">
        <v>6887</v>
      </c>
      <c r="D255" s="261" t="s">
        <v>6888</v>
      </c>
      <c r="E255" s="262" t="s">
        <v>6470</v>
      </c>
      <c r="F255" s="265" t="s">
        <v>6882</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6773</v>
      </c>
      <c r="B256" s="257" t="s">
        <v>6879</v>
      </c>
      <c r="C256" s="258" t="s">
        <v>6889</v>
      </c>
      <c r="D256" s="261" t="s">
        <v>6890</v>
      </c>
      <c r="E256" s="262" t="s">
        <v>6470</v>
      </c>
      <c r="F256" s="265" t="s">
        <v>6882</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6773</v>
      </c>
      <c r="B257" s="257" t="s">
        <v>6879</v>
      </c>
      <c r="C257" s="258" t="s">
        <v>6891</v>
      </c>
      <c r="D257" s="261" t="s">
        <v>6892</v>
      </c>
      <c r="E257" s="262" t="s">
        <v>6374</v>
      </c>
      <c r="F257" s="265" t="s">
        <v>6882</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6773</v>
      </c>
      <c r="B258" s="257" t="s">
        <v>6879</v>
      </c>
      <c r="C258" s="258" t="s">
        <v>6893</v>
      </c>
      <c r="D258" s="261" t="s">
        <v>6894</v>
      </c>
      <c r="E258" s="262" t="s">
        <v>6374</v>
      </c>
      <c r="F258" s="265" t="s">
        <v>6882</v>
      </c>
      <c r="G258" s="268">
        <f>IF(COUNTIF(H258:AU258,"&lt;&gt;")=0,"",SUMPRODUCT(((Recommendations[ImplStatus]="Implemented")+(Recommendations[ImplStatus]="Compensated"))*ISNUMBER(MATCH(Recommendations[Id],H258:AU258,0)))/COUNTIF(H258:AU258,"&lt;&gt;"))</f>
        <v>0</v>
      </c>
      <c r="H258" s="269" t="s">
        <v>207</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6773</v>
      </c>
      <c r="B259" s="257" t="s">
        <v>6879</v>
      </c>
      <c r="C259" s="258" t="s">
        <v>6895</v>
      </c>
      <c r="D259" s="261" t="s">
        <v>6896</v>
      </c>
      <c r="E259" s="262" t="s">
        <v>6374</v>
      </c>
      <c r="F259" s="265" t="s">
        <v>6882</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6773</v>
      </c>
      <c r="B260" s="257" t="s">
        <v>6879</v>
      </c>
      <c r="C260" s="258" t="s">
        <v>6897</v>
      </c>
      <c r="D260" s="261" t="s">
        <v>6898</v>
      </c>
      <c r="E260" s="262" t="s">
        <v>6374</v>
      </c>
      <c r="F260" s="265" t="s">
        <v>6882</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6773</v>
      </c>
      <c r="B261" s="257" t="s">
        <v>6879</v>
      </c>
      <c r="C261" s="258" t="s">
        <v>6899</v>
      </c>
      <c r="D261" s="261" t="s">
        <v>6900</v>
      </c>
      <c r="E261" s="262" t="s">
        <v>6518</v>
      </c>
      <c r="F261" s="265" t="s">
        <v>6882</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6773</v>
      </c>
      <c r="B262" s="257" t="s">
        <v>6879</v>
      </c>
      <c r="C262" s="258" t="s">
        <v>6901</v>
      </c>
      <c r="D262" s="261" t="s">
        <v>6902</v>
      </c>
      <c r="E262" s="262" t="s">
        <v>6518</v>
      </c>
      <c r="F262" s="265" t="s">
        <v>6882</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6773</v>
      </c>
      <c r="B263" s="257" t="s">
        <v>6879</v>
      </c>
      <c r="C263" s="258" t="s">
        <v>6903</v>
      </c>
      <c r="D263" s="261" t="s">
        <v>6904</v>
      </c>
      <c r="E263" s="262" t="s">
        <v>6518</v>
      </c>
      <c r="F263" s="265" t="s">
        <v>6882</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6773</v>
      </c>
      <c r="B264" s="256" t="s">
        <v>6905</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6773</v>
      </c>
      <c r="B265" s="257" t="s">
        <v>6905</v>
      </c>
      <c r="C265" s="258" t="s">
        <v>6906</v>
      </c>
      <c r="D265" s="261" t="s">
        <v>6907</v>
      </c>
      <c r="E265" s="262" t="s">
        <v>6403</v>
      </c>
      <c r="F265" s="265" t="s">
        <v>6908</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6773</v>
      </c>
      <c r="B266" s="257" t="s">
        <v>6905</v>
      </c>
      <c r="C266" s="258" t="s">
        <v>6909</v>
      </c>
      <c r="D266" s="261" t="s">
        <v>6910</v>
      </c>
      <c r="E266" s="262" t="s">
        <v>6403</v>
      </c>
      <c r="F266" s="265" t="s">
        <v>6908</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6773</v>
      </c>
      <c r="B267" s="257" t="s">
        <v>6905</v>
      </c>
      <c r="C267" s="258" t="s">
        <v>6911</v>
      </c>
      <c r="D267" s="261" t="s">
        <v>6912</v>
      </c>
      <c r="E267" s="262" t="s">
        <v>6403</v>
      </c>
      <c r="F267" s="265" t="s">
        <v>6908</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6773</v>
      </c>
      <c r="B268" s="257" t="s">
        <v>6905</v>
      </c>
      <c r="C268" s="258" t="s">
        <v>6913</v>
      </c>
      <c r="D268" s="261" t="s">
        <v>6914</v>
      </c>
      <c r="E268" s="262" t="s">
        <v>6403</v>
      </c>
      <c r="F268" s="265" t="s">
        <v>6908</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6773</v>
      </c>
      <c r="B269" s="257" t="s">
        <v>6905</v>
      </c>
      <c r="C269" s="258" t="s">
        <v>6915</v>
      </c>
      <c r="D269" s="261" t="s">
        <v>6916</v>
      </c>
      <c r="E269" s="262" t="s">
        <v>6403</v>
      </c>
      <c r="F269" s="265" t="s">
        <v>6908</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6773</v>
      </c>
      <c r="B270" s="257" t="s">
        <v>6905</v>
      </c>
      <c r="C270" s="258" t="s">
        <v>6917</v>
      </c>
      <c r="D270" s="261" t="s">
        <v>6918</v>
      </c>
      <c r="E270" s="262" t="s">
        <v>6403</v>
      </c>
      <c r="F270" s="265" t="s">
        <v>6908</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6773</v>
      </c>
      <c r="B271" s="257" t="s">
        <v>6905</v>
      </c>
      <c r="C271" s="258" t="s">
        <v>6919</v>
      </c>
      <c r="D271" s="261" t="s">
        <v>6920</v>
      </c>
      <c r="E271" s="262" t="s">
        <v>6403</v>
      </c>
      <c r="F271" s="265" t="s">
        <v>6908</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6773</v>
      </c>
      <c r="B272" s="257" t="s">
        <v>6905</v>
      </c>
      <c r="C272" s="258" t="s">
        <v>6921</v>
      </c>
      <c r="D272" s="261" t="s">
        <v>6922</v>
      </c>
      <c r="E272" s="262" t="s">
        <v>6403</v>
      </c>
      <c r="F272" s="265" t="s">
        <v>6908</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6773</v>
      </c>
      <c r="B273" s="257" t="s">
        <v>6905</v>
      </c>
      <c r="C273" s="258" t="s">
        <v>6923</v>
      </c>
      <c r="D273" s="261" t="s">
        <v>6924</v>
      </c>
      <c r="E273" s="262" t="s">
        <v>6403</v>
      </c>
      <c r="F273" s="265" t="s">
        <v>6908</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6925</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6925</v>
      </c>
      <c r="B275" s="256" t="s">
        <v>6926</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6925</v>
      </c>
      <c r="B276" s="257" t="s">
        <v>6926</v>
      </c>
      <c r="C276" s="258" t="s">
        <v>6927</v>
      </c>
      <c r="D276" s="261" t="s">
        <v>6928</v>
      </c>
      <c r="E276" s="262" t="s">
        <v>6374</v>
      </c>
      <c r="F276" s="265" t="s">
        <v>6929</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6925</v>
      </c>
      <c r="B277" s="257" t="s">
        <v>6926</v>
      </c>
      <c r="C277" s="258" t="s">
        <v>6930</v>
      </c>
      <c r="D277" s="261" t="s">
        <v>6931</v>
      </c>
      <c r="E277" s="262" t="s">
        <v>6374</v>
      </c>
      <c r="F277" s="265" t="s">
        <v>6929</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6925</v>
      </c>
      <c r="B278" s="257" t="s">
        <v>6926</v>
      </c>
      <c r="C278" s="258" t="s">
        <v>6932</v>
      </c>
      <c r="D278" s="261" t="s">
        <v>6933</v>
      </c>
      <c r="E278" s="262" t="s">
        <v>6374</v>
      </c>
      <c r="F278" s="265" t="s">
        <v>6929</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6925</v>
      </c>
      <c r="B279" s="257" t="s">
        <v>6926</v>
      </c>
      <c r="C279" s="258" t="s">
        <v>6934</v>
      </c>
      <c r="D279" s="261" t="s">
        <v>6935</v>
      </c>
      <c r="E279" s="262" t="s">
        <v>6374</v>
      </c>
      <c r="F279" s="265" t="s">
        <v>6929</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6925</v>
      </c>
      <c r="B280" s="257" t="s">
        <v>6926</v>
      </c>
      <c r="C280" s="258" t="s">
        <v>6936</v>
      </c>
      <c r="D280" s="261" t="s">
        <v>6937</v>
      </c>
      <c r="E280" s="262" t="s">
        <v>6374</v>
      </c>
      <c r="F280" s="265" t="s">
        <v>6929</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6925</v>
      </c>
      <c r="B281" s="257" t="s">
        <v>6926</v>
      </c>
      <c r="C281" s="258" t="s">
        <v>6938</v>
      </c>
      <c r="D281" s="261" t="s">
        <v>6939</v>
      </c>
      <c r="E281" s="262" t="s">
        <v>6374</v>
      </c>
      <c r="F281" s="265" t="s">
        <v>6929</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6925</v>
      </c>
      <c r="B282" s="257" t="s">
        <v>6926</v>
      </c>
      <c r="C282" s="258" t="s">
        <v>6940</v>
      </c>
      <c r="D282" s="261" t="s">
        <v>6941</v>
      </c>
      <c r="E282" s="262" t="s">
        <v>6374</v>
      </c>
      <c r="F282" s="265" t="s">
        <v>6929</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6925</v>
      </c>
      <c r="B283" s="257" t="s">
        <v>6926</v>
      </c>
      <c r="C283" s="258" t="s">
        <v>6942</v>
      </c>
      <c r="D283" s="261" t="s">
        <v>6943</v>
      </c>
      <c r="E283" s="262" t="s">
        <v>6470</v>
      </c>
      <c r="F283" s="265" t="s">
        <v>6944</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6925</v>
      </c>
      <c r="B284" s="257" t="s">
        <v>6926</v>
      </c>
      <c r="C284" s="258" t="s">
        <v>6945</v>
      </c>
      <c r="D284" s="261" t="s">
        <v>6946</v>
      </c>
      <c r="E284" s="262" t="s">
        <v>6470</v>
      </c>
      <c r="F284" s="265" t="s">
        <v>6944</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6925</v>
      </c>
      <c r="B285" s="257" t="s">
        <v>6926</v>
      </c>
      <c r="C285" s="258" t="s">
        <v>6947</v>
      </c>
      <c r="D285" s="261" t="s">
        <v>6948</v>
      </c>
      <c r="E285" s="262" t="s">
        <v>6374</v>
      </c>
      <c r="F285" s="265" t="s">
        <v>6944</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6925</v>
      </c>
      <c r="B286" s="257" t="s">
        <v>6926</v>
      </c>
      <c r="C286" s="258" t="s">
        <v>6949</v>
      </c>
      <c r="D286" s="261" t="s">
        <v>6950</v>
      </c>
      <c r="E286" s="262" t="s">
        <v>6403</v>
      </c>
      <c r="F286" s="265" t="s">
        <v>6944</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6925</v>
      </c>
      <c r="B287" s="257" t="s">
        <v>6926</v>
      </c>
      <c r="C287" s="258" t="s">
        <v>6951</v>
      </c>
      <c r="D287" s="261" t="s">
        <v>6952</v>
      </c>
      <c r="E287" s="262" t="s">
        <v>6403</v>
      </c>
      <c r="F287" s="265" t="s">
        <v>6944</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6925</v>
      </c>
      <c r="B288" s="257" t="s">
        <v>6926</v>
      </c>
      <c r="C288" s="258" t="s">
        <v>6953</v>
      </c>
      <c r="D288" s="261" t="s">
        <v>6954</v>
      </c>
      <c r="E288" s="262" t="s">
        <v>6403</v>
      </c>
      <c r="F288" s="265" t="s">
        <v>6944</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6925</v>
      </c>
      <c r="B289" s="257" t="s">
        <v>6926</v>
      </c>
      <c r="C289" s="258" t="s">
        <v>6955</v>
      </c>
      <c r="D289" s="261" t="s">
        <v>6956</v>
      </c>
      <c r="E289" s="262" t="s">
        <v>6403</v>
      </c>
      <c r="F289" s="265" t="s">
        <v>6944</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6925</v>
      </c>
      <c r="B290" s="257" t="s">
        <v>6926</v>
      </c>
      <c r="C290" s="258" t="s">
        <v>6957</v>
      </c>
      <c r="D290" s="261" t="s">
        <v>6958</v>
      </c>
      <c r="E290" s="262" t="s">
        <v>6374</v>
      </c>
      <c r="F290" s="265" t="s">
        <v>6944</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6925</v>
      </c>
      <c r="B291" s="257" t="s">
        <v>6926</v>
      </c>
      <c r="C291" s="258" t="s">
        <v>6959</v>
      </c>
      <c r="D291" s="261" t="s">
        <v>6960</v>
      </c>
      <c r="E291" s="262" t="s">
        <v>6403</v>
      </c>
      <c r="F291" s="265" t="s">
        <v>6961</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6925</v>
      </c>
      <c r="B292" s="257" t="s">
        <v>6926</v>
      </c>
      <c r="C292" s="258" t="s">
        <v>6962</v>
      </c>
      <c r="D292" s="261" t="s">
        <v>6963</v>
      </c>
      <c r="E292" s="262" t="s">
        <v>6403</v>
      </c>
      <c r="F292" s="265" t="s">
        <v>6961</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6925</v>
      </c>
      <c r="B293" s="257" t="s">
        <v>6926</v>
      </c>
      <c r="C293" s="258" t="s">
        <v>6964</v>
      </c>
      <c r="D293" s="261" t="s">
        <v>6965</v>
      </c>
      <c r="E293" s="262" t="s">
        <v>6653</v>
      </c>
      <c r="F293" s="265" t="s">
        <v>6944</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6925</v>
      </c>
      <c r="B294" s="257" t="s">
        <v>6926</v>
      </c>
      <c r="C294" s="258" t="s">
        <v>6966</v>
      </c>
      <c r="D294" s="261" t="s">
        <v>6967</v>
      </c>
      <c r="E294" s="262" t="s">
        <v>6653</v>
      </c>
      <c r="F294" s="265" t="s">
        <v>6944</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6925</v>
      </c>
      <c r="B295" s="257" t="s">
        <v>6926</v>
      </c>
      <c r="C295" s="258" t="s">
        <v>6968</v>
      </c>
      <c r="D295" s="261" t="s">
        <v>6969</v>
      </c>
      <c r="E295" s="262" t="s">
        <v>6470</v>
      </c>
      <c r="F295" s="265" t="s">
        <v>6944</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6925</v>
      </c>
      <c r="B296" s="257" t="s">
        <v>6926</v>
      </c>
      <c r="C296" s="258" t="s">
        <v>6970</v>
      </c>
      <c r="D296" s="261" t="s">
        <v>6971</v>
      </c>
      <c r="E296" s="262" t="s">
        <v>6470</v>
      </c>
      <c r="F296" s="265" t="s">
        <v>6944</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6925</v>
      </c>
      <c r="B297" s="257" t="s">
        <v>6926</v>
      </c>
      <c r="C297" s="258" t="s">
        <v>6972</v>
      </c>
      <c r="D297" s="261" t="s">
        <v>6973</v>
      </c>
      <c r="E297" s="262" t="s">
        <v>6374</v>
      </c>
      <c r="F297" s="265" t="s">
        <v>6944</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6925</v>
      </c>
      <c r="B298" s="257" t="s">
        <v>6926</v>
      </c>
      <c r="C298" s="258" t="s">
        <v>6974</v>
      </c>
      <c r="D298" s="261" t="s">
        <v>6975</v>
      </c>
      <c r="E298" s="262" t="s">
        <v>6470</v>
      </c>
      <c r="F298" s="265" t="s">
        <v>6944</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6925</v>
      </c>
      <c r="B299" s="257" t="s">
        <v>6926</v>
      </c>
      <c r="C299" s="258" t="s">
        <v>6976</v>
      </c>
      <c r="D299" s="261" t="s">
        <v>6977</v>
      </c>
      <c r="E299" s="262" t="s">
        <v>6403</v>
      </c>
      <c r="F299" s="265" t="s">
        <v>6944</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6925</v>
      </c>
      <c r="B300" s="257" t="s">
        <v>6926</v>
      </c>
      <c r="C300" s="258" t="s">
        <v>6978</v>
      </c>
      <c r="D300" s="261" t="s">
        <v>6979</v>
      </c>
      <c r="E300" s="262" t="s">
        <v>6470</v>
      </c>
      <c r="F300" s="265" t="s">
        <v>6944</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6925</v>
      </c>
      <c r="B301" s="257" t="s">
        <v>6926</v>
      </c>
      <c r="C301" s="258" t="s">
        <v>6980</v>
      </c>
      <c r="D301" s="261" t="s">
        <v>6981</v>
      </c>
      <c r="E301" s="262" t="s">
        <v>6518</v>
      </c>
      <c r="F301" s="265" t="s">
        <v>6944</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6925</v>
      </c>
      <c r="B302" s="257" t="s">
        <v>6926</v>
      </c>
      <c r="C302" s="258" t="s">
        <v>6982</v>
      </c>
      <c r="D302" s="261" t="s">
        <v>6983</v>
      </c>
      <c r="E302" s="262" t="s">
        <v>6518</v>
      </c>
      <c r="F302" s="265" t="s">
        <v>6944</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6925</v>
      </c>
      <c r="B303" s="256" t="s">
        <v>2777</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6925</v>
      </c>
      <c r="B304" s="257" t="s">
        <v>2777</v>
      </c>
      <c r="C304" s="258" t="s">
        <v>6984</v>
      </c>
      <c r="D304" s="261" t="s">
        <v>6985</v>
      </c>
      <c r="E304" s="262" t="s">
        <v>6374</v>
      </c>
      <c r="F304" s="265" t="s">
        <v>6986</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6925</v>
      </c>
      <c r="B305" s="257" t="s">
        <v>2777</v>
      </c>
      <c r="C305" s="258" t="s">
        <v>6987</v>
      </c>
      <c r="D305" s="261" t="s">
        <v>6988</v>
      </c>
      <c r="E305" s="262" t="s">
        <v>6374</v>
      </c>
      <c r="F305" s="265" t="s">
        <v>6986</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6925</v>
      </c>
      <c r="B306" s="257" t="s">
        <v>2777</v>
      </c>
      <c r="C306" s="258" t="s">
        <v>6989</v>
      </c>
      <c r="D306" s="261" t="s">
        <v>6990</v>
      </c>
      <c r="E306" s="262" t="s">
        <v>6374</v>
      </c>
      <c r="F306" s="265" t="s">
        <v>6986</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6925</v>
      </c>
      <c r="B307" s="257" t="s">
        <v>2777</v>
      </c>
      <c r="C307" s="258" t="s">
        <v>6991</v>
      </c>
      <c r="D307" s="261" t="s">
        <v>6992</v>
      </c>
      <c r="E307" s="262" t="s">
        <v>6374</v>
      </c>
      <c r="F307" s="265" t="s">
        <v>6986</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6925</v>
      </c>
      <c r="B308" s="257" t="s">
        <v>2777</v>
      </c>
      <c r="C308" s="258" t="s">
        <v>6993</v>
      </c>
      <c r="D308" s="261" t="s">
        <v>6994</v>
      </c>
      <c r="E308" s="262" t="s">
        <v>6470</v>
      </c>
      <c r="F308" s="265" t="s">
        <v>6986</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6925</v>
      </c>
      <c r="B309" s="257" t="s">
        <v>2777</v>
      </c>
      <c r="C309" s="258" t="s">
        <v>6995</v>
      </c>
      <c r="D309" s="261" t="s">
        <v>6996</v>
      </c>
      <c r="E309" s="262" t="s">
        <v>6470</v>
      </c>
      <c r="F309" s="265" t="s">
        <v>6986</v>
      </c>
      <c r="G309" s="268">
        <f>IF(COUNTIF(H309:AU309,"&lt;&gt;")=0,"",SUMPRODUCT(((Recommendations[ImplStatus]="Implemented")+(Recommendations[ImplStatus]="Compensated"))*ISNUMBER(MATCH(Recommendations[Id],H309:AU309,0)))/COUNTIF(H309:AU309,"&lt;&gt;"))</f>
        <v>0</v>
      </c>
      <c r="H309" s="269" t="s">
        <v>550</v>
      </c>
      <c r="I309" s="269" t="s">
        <v>983</v>
      </c>
      <c r="J309" s="269" t="s">
        <v>1002</v>
      </c>
      <c r="K309" s="269" t="s">
        <v>1007</v>
      </c>
      <c r="L309" s="269" t="s">
        <v>1018</v>
      </c>
      <c r="M309" s="269" t="s">
        <v>1024</v>
      </c>
      <c r="N309" s="269" t="s">
        <v>1029</v>
      </c>
      <c r="O309" s="269" t="s">
        <v>1034</v>
      </c>
      <c r="P309" s="269" t="s">
        <v>1221</v>
      </c>
      <c r="Q309" s="269" t="s">
        <v>1226</v>
      </c>
      <c r="R309" s="269" t="s">
        <v>1231</v>
      </c>
      <c r="S309" s="269" t="s">
        <v>1253</v>
      </c>
      <c r="T309" s="269" t="s">
        <v>1258</v>
      </c>
      <c r="U309" s="269" t="s">
        <v>1636</v>
      </c>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6925</v>
      </c>
      <c r="B310" s="257" t="s">
        <v>2777</v>
      </c>
      <c r="C310" s="258" t="s">
        <v>6997</v>
      </c>
      <c r="D310" s="261" t="s">
        <v>6998</v>
      </c>
      <c r="E310" s="262" t="s">
        <v>6470</v>
      </c>
      <c r="F310" s="265" t="s">
        <v>6986</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6925</v>
      </c>
      <c r="B311" s="257" t="s">
        <v>2777</v>
      </c>
      <c r="C311" s="258" t="s">
        <v>6999</v>
      </c>
      <c r="D311" s="261" t="s">
        <v>7000</v>
      </c>
      <c r="E311" s="262" t="s">
        <v>6470</v>
      </c>
      <c r="F311" s="265" t="s">
        <v>6986</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6925</v>
      </c>
      <c r="B312" s="257" t="s">
        <v>2777</v>
      </c>
      <c r="C312" s="258" t="s">
        <v>7001</v>
      </c>
      <c r="D312" s="261" t="s">
        <v>7002</v>
      </c>
      <c r="E312" s="262" t="s">
        <v>6470</v>
      </c>
      <c r="F312" s="265" t="s">
        <v>6986</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6925</v>
      </c>
      <c r="B313" s="257" t="s">
        <v>2777</v>
      </c>
      <c r="C313" s="258" t="s">
        <v>7003</v>
      </c>
      <c r="D313" s="261" t="s">
        <v>7004</v>
      </c>
      <c r="E313" s="262" t="s">
        <v>6403</v>
      </c>
      <c r="F313" s="265" t="s">
        <v>6986</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6925</v>
      </c>
      <c r="B314" s="257" t="s">
        <v>2777</v>
      </c>
      <c r="C314" s="258" t="s">
        <v>7005</v>
      </c>
      <c r="D314" s="261" t="s">
        <v>7006</v>
      </c>
      <c r="E314" s="262" t="s">
        <v>6403</v>
      </c>
      <c r="F314" s="265" t="s">
        <v>6986</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6925</v>
      </c>
      <c r="B315" s="257" t="s">
        <v>2777</v>
      </c>
      <c r="C315" s="258" t="s">
        <v>7007</v>
      </c>
      <c r="D315" s="261" t="s">
        <v>7008</v>
      </c>
      <c r="E315" s="262" t="s">
        <v>6403</v>
      </c>
      <c r="F315" s="265" t="s">
        <v>6986</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6925</v>
      </c>
      <c r="B316" s="257" t="s">
        <v>2777</v>
      </c>
      <c r="C316" s="258" t="s">
        <v>7009</v>
      </c>
      <c r="D316" s="261" t="s">
        <v>7010</v>
      </c>
      <c r="E316" s="262" t="s">
        <v>6403</v>
      </c>
      <c r="F316" s="265" t="s">
        <v>6986</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6925</v>
      </c>
      <c r="B317" s="257" t="s">
        <v>2777</v>
      </c>
      <c r="C317" s="258" t="s">
        <v>7011</v>
      </c>
      <c r="D317" s="261" t="s">
        <v>7012</v>
      </c>
      <c r="E317" s="262" t="s">
        <v>6470</v>
      </c>
      <c r="F317" s="265" t="s">
        <v>6944</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6925</v>
      </c>
      <c r="B318" s="257" t="s">
        <v>2777</v>
      </c>
      <c r="C318" s="258" t="s">
        <v>7013</v>
      </c>
      <c r="D318" s="261" t="s">
        <v>7014</v>
      </c>
      <c r="E318" s="262" t="s">
        <v>6518</v>
      </c>
      <c r="F318" s="265" t="s">
        <v>6944</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6925</v>
      </c>
      <c r="B319" s="257" t="s">
        <v>2777</v>
      </c>
      <c r="C319" s="258" t="s">
        <v>7015</v>
      </c>
      <c r="D319" s="261" t="s">
        <v>7016</v>
      </c>
      <c r="E319" s="262" t="s">
        <v>6518</v>
      </c>
      <c r="F319" s="265" t="s">
        <v>6944</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6925</v>
      </c>
      <c r="B320" s="256" t="s">
        <v>7017</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6925</v>
      </c>
      <c r="B321" s="257" t="s">
        <v>7017</v>
      </c>
      <c r="C321" s="258" t="s">
        <v>7018</v>
      </c>
      <c r="D321" s="261" t="s">
        <v>7019</v>
      </c>
      <c r="E321" s="262" t="s">
        <v>6403</v>
      </c>
      <c r="F321" s="265" t="s">
        <v>7020</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6925</v>
      </c>
      <c r="B322" s="257" t="s">
        <v>7017</v>
      </c>
      <c r="C322" s="258" t="s">
        <v>7021</v>
      </c>
      <c r="D322" s="261" t="s">
        <v>7022</v>
      </c>
      <c r="E322" s="262" t="s">
        <v>6403</v>
      </c>
      <c r="F322" s="265" t="s">
        <v>7020</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6925</v>
      </c>
      <c r="B323" s="257" t="s">
        <v>7017</v>
      </c>
      <c r="C323" s="258" t="s">
        <v>7023</v>
      </c>
      <c r="D323" s="261" t="s">
        <v>7024</v>
      </c>
      <c r="E323" s="262" t="s">
        <v>6403</v>
      </c>
      <c r="F323" s="265" t="s">
        <v>7020</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6925</v>
      </c>
      <c r="B324" s="257" t="s">
        <v>7017</v>
      </c>
      <c r="C324" s="258" t="s">
        <v>7025</v>
      </c>
      <c r="D324" s="261" t="s">
        <v>7026</v>
      </c>
      <c r="E324" s="262" t="s">
        <v>6403</v>
      </c>
      <c r="F324" s="265" t="s">
        <v>7020</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6925</v>
      </c>
      <c r="B325" s="257" t="s">
        <v>7017</v>
      </c>
      <c r="C325" s="258" t="s">
        <v>7027</v>
      </c>
      <c r="D325" s="261" t="s">
        <v>7028</v>
      </c>
      <c r="E325" s="262" t="s">
        <v>6403</v>
      </c>
      <c r="F325" s="265" t="s">
        <v>7020</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6925</v>
      </c>
      <c r="B326" s="257" t="s">
        <v>7017</v>
      </c>
      <c r="C326" s="258" t="s">
        <v>7029</v>
      </c>
      <c r="D326" s="261" t="s">
        <v>7030</v>
      </c>
      <c r="E326" s="262" t="s">
        <v>6403</v>
      </c>
      <c r="F326" s="265" t="s">
        <v>7020</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6925</v>
      </c>
      <c r="B327" s="257" t="s">
        <v>7017</v>
      </c>
      <c r="C327" s="258" t="s">
        <v>7031</v>
      </c>
      <c r="D327" s="261" t="s">
        <v>7032</v>
      </c>
      <c r="E327" s="262" t="s">
        <v>6403</v>
      </c>
      <c r="F327" s="265" t="s">
        <v>7020</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6925</v>
      </c>
      <c r="B328" s="257" t="s">
        <v>7017</v>
      </c>
      <c r="C328" s="258" t="s">
        <v>7033</v>
      </c>
      <c r="D328" s="261" t="s">
        <v>7034</v>
      </c>
      <c r="E328" s="262" t="s">
        <v>6403</v>
      </c>
      <c r="F328" s="265" t="s">
        <v>7020</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6925</v>
      </c>
      <c r="B329" s="257" t="s">
        <v>7017</v>
      </c>
      <c r="C329" s="258" t="s">
        <v>7035</v>
      </c>
      <c r="D329" s="261" t="s">
        <v>7036</v>
      </c>
      <c r="E329" s="262" t="s">
        <v>6403</v>
      </c>
      <c r="F329" s="265" t="s">
        <v>7020</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6925</v>
      </c>
      <c r="B330" s="257" t="s">
        <v>7017</v>
      </c>
      <c r="C330" s="258" t="s">
        <v>7037</v>
      </c>
      <c r="D330" s="261" t="s">
        <v>7038</v>
      </c>
      <c r="E330" s="262" t="s">
        <v>6403</v>
      </c>
      <c r="F330" s="265" t="s">
        <v>7020</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6925</v>
      </c>
      <c r="B331" s="257" t="s">
        <v>7017</v>
      </c>
      <c r="C331" s="258" t="s">
        <v>7039</v>
      </c>
      <c r="D331" s="261" t="s">
        <v>7040</v>
      </c>
      <c r="E331" s="262" t="s">
        <v>6403</v>
      </c>
      <c r="F331" s="265" t="s">
        <v>7020</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6925</v>
      </c>
      <c r="B332" s="257" t="s">
        <v>7017</v>
      </c>
      <c r="C332" s="258" t="s">
        <v>7041</v>
      </c>
      <c r="D332" s="261" t="s">
        <v>7042</v>
      </c>
      <c r="E332" s="262" t="s">
        <v>6403</v>
      </c>
      <c r="F332" s="265" t="s">
        <v>7020</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6925</v>
      </c>
      <c r="B333" s="257" t="s">
        <v>7017</v>
      </c>
      <c r="C333" s="258" t="s">
        <v>7043</v>
      </c>
      <c r="D333" s="261" t="s">
        <v>7044</v>
      </c>
      <c r="E333" s="262" t="s">
        <v>6403</v>
      </c>
      <c r="F333" s="265" t="s">
        <v>7020</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6925</v>
      </c>
      <c r="B334" s="257" t="s">
        <v>7017</v>
      </c>
      <c r="C334" s="258" t="s">
        <v>7045</v>
      </c>
      <c r="D334" s="261" t="s">
        <v>7046</v>
      </c>
      <c r="E334" s="262" t="s">
        <v>6403</v>
      </c>
      <c r="F334" s="265" t="s">
        <v>7020</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6925</v>
      </c>
      <c r="B335" s="257" t="s">
        <v>7017</v>
      </c>
      <c r="C335" s="258" t="s">
        <v>7047</v>
      </c>
      <c r="D335" s="261" t="s">
        <v>7048</v>
      </c>
      <c r="E335" s="262" t="s">
        <v>6403</v>
      </c>
      <c r="F335" s="265" t="s">
        <v>7020</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6925</v>
      </c>
      <c r="B336" s="257" t="s">
        <v>7017</v>
      </c>
      <c r="C336" s="258" t="s">
        <v>7049</v>
      </c>
      <c r="D336" s="261" t="s">
        <v>7050</v>
      </c>
      <c r="E336" s="262" t="s">
        <v>6518</v>
      </c>
      <c r="F336" s="265" t="s">
        <v>7020</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6925</v>
      </c>
      <c r="B337" s="257" t="s">
        <v>7017</v>
      </c>
      <c r="C337" s="258" t="s">
        <v>7051</v>
      </c>
      <c r="D337" s="261" t="s">
        <v>7052</v>
      </c>
      <c r="E337" s="262" t="s">
        <v>6518</v>
      </c>
      <c r="F337" s="265" t="s">
        <v>7020</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6925</v>
      </c>
      <c r="B338" s="257" t="s">
        <v>7017</v>
      </c>
      <c r="C338" s="258" t="s">
        <v>7053</v>
      </c>
      <c r="D338" s="261" t="s">
        <v>7054</v>
      </c>
      <c r="E338" s="262" t="s">
        <v>6403</v>
      </c>
      <c r="F338" s="265" t="s">
        <v>7020</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6925</v>
      </c>
      <c r="B339" s="257" t="s">
        <v>7017</v>
      </c>
      <c r="C339" s="258" t="s">
        <v>7055</v>
      </c>
      <c r="D339" s="261" t="s">
        <v>7056</v>
      </c>
      <c r="E339" s="262" t="s">
        <v>6403</v>
      </c>
      <c r="F339" s="265" t="s">
        <v>7020</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6925</v>
      </c>
      <c r="B340" s="256" t="s">
        <v>7057</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6925</v>
      </c>
      <c r="B341" s="257" t="s">
        <v>7057</v>
      </c>
      <c r="C341" s="258" t="s">
        <v>7058</v>
      </c>
      <c r="D341" s="261" t="s">
        <v>7059</v>
      </c>
      <c r="E341" s="262" t="s">
        <v>6374</v>
      </c>
      <c r="F341" s="265" t="s">
        <v>6944</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6925</v>
      </c>
      <c r="B342" s="257" t="s">
        <v>7057</v>
      </c>
      <c r="C342" s="258" t="s">
        <v>7060</v>
      </c>
      <c r="D342" s="261" t="s">
        <v>7061</v>
      </c>
      <c r="E342" s="262" t="s">
        <v>6374</v>
      </c>
      <c r="F342" s="265" t="s">
        <v>6944</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6925</v>
      </c>
      <c r="B343" s="257" t="s">
        <v>7057</v>
      </c>
      <c r="C343" s="258" t="s">
        <v>7062</v>
      </c>
      <c r="D343" s="261" t="s">
        <v>7063</v>
      </c>
      <c r="E343" s="262" t="s">
        <v>6470</v>
      </c>
      <c r="F343" s="265" t="s">
        <v>7064</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6925</v>
      </c>
      <c r="B344" s="257" t="s">
        <v>7057</v>
      </c>
      <c r="C344" s="258" t="s">
        <v>7065</v>
      </c>
      <c r="D344" s="261" t="s">
        <v>7066</v>
      </c>
      <c r="E344" s="262" t="s">
        <v>6403</v>
      </c>
      <c r="F344" s="265" t="s">
        <v>7064</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6925</v>
      </c>
      <c r="B345" s="257" t="s">
        <v>7057</v>
      </c>
      <c r="C345" s="258" t="s">
        <v>7067</v>
      </c>
      <c r="D345" s="261" t="s">
        <v>7068</v>
      </c>
      <c r="E345" s="262" t="s">
        <v>6403</v>
      </c>
      <c r="F345" s="265" t="s">
        <v>7064</v>
      </c>
      <c r="G345" s="268">
        <f>IF(COUNTIF(H345:AU345,"&lt;&gt;")=0,"",SUMPRODUCT(((Recommendations[ImplStatus]="Implemented")+(Recommendations[ImplStatus]="Compensated"))*ISNUMBER(MATCH(Recommendations[Id],H345:AU345,0)))/COUNTIF(H345:AU345,"&lt;&gt;"))</f>
        <v>0</v>
      </c>
      <c r="H345" s="269" t="s">
        <v>1552</v>
      </c>
      <c r="I345" s="269" t="s">
        <v>1557</v>
      </c>
      <c r="J345" s="269" t="s">
        <v>1563</v>
      </c>
      <c r="K345" s="269" t="s">
        <v>1568</v>
      </c>
      <c r="L345" s="269" t="s">
        <v>1573</v>
      </c>
      <c r="M345" s="269" t="s">
        <v>1579</v>
      </c>
      <c r="N345" s="269" t="s">
        <v>1584</v>
      </c>
      <c r="O345" s="269" t="s">
        <v>1589</v>
      </c>
      <c r="P345" s="269" t="s">
        <v>1594</v>
      </c>
      <c r="Q345" s="269" t="s">
        <v>1599</v>
      </c>
      <c r="R345" s="269" t="s">
        <v>1605</v>
      </c>
      <c r="S345" s="269" t="s">
        <v>1610</v>
      </c>
      <c r="T345" s="269" t="s">
        <v>1615</v>
      </c>
      <c r="U345" s="269" t="s">
        <v>1631</v>
      </c>
      <c r="V345" s="269" t="s">
        <v>1641</v>
      </c>
      <c r="W345" s="269" t="s">
        <v>1646</v>
      </c>
      <c r="X345" s="269" t="s">
        <v>1651</v>
      </c>
      <c r="Y345" s="269" t="s">
        <v>1656</v>
      </c>
      <c r="Z345" s="269" t="s">
        <v>1661</v>
      </c>
      <c r="AA345" s="269" t="s">
        <v>1666</v>
      </c>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6925</v>
      </c>
      <c r="B346" s="257" t="s">
        <v>7057</v>
      </c>
      <c r="C346" s="258" t="s">
        <v>7069</v>
      </c>
      <c r="D346" s="261" t="s">
        <v>7070</v>
      </c>
      <c r="E346" s="262" t="s">
        <v>6403</v>
      </c>
      <c r="F346" s="265" t="s">
        <v>7064</v>
      </c>
      <c r="G346" s="268">
        <f>IF(COUNTIF(H346:AU346,"&lt;&gt;")=0,"",SUMPRODUCT(((Recommendations[ImplStatus]="Implemented")+(Recommendations[ImplStatus]="Compensated"))*ISNUMBER(MATCH(Recommendations[Id],H346:AU346,0)))/COUNTIF(H346:AU346,"&lt;&gt;"))</f>
        <v>0</v>
      </c>
      <c r="H346" s="269" t="s">
        <v>599</v>
      </c>
      <c r="I346" s="269" t="s">
        <v>605</v>
      </c>
      <c r="J346" s="269" t="s">
        <v>888</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6925</v>
      </c>
      <c r="B347" s="257" t="s">
        <v>7057</v>
      </c>
      <c r="C347" s="258" t="s">
        <v>7071</v>
      </c>
      <c r="D347" s="261" t="s">
        <v>7072</v>
      </c>
      <c r="E347" s="262" t="s">
        <v>6403</v>
      </c>
      <c r="F347" s="265" t="s">
        <v>7064</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6925</v>
      </c>
      <c r="B348" s="257" t="s">
        <v>7057</v>
      </c>
      <c r="C348" s="258" t="s">
        <v>7073</v>
      </c>
      <c r="D348" s="261" t="s">
        <v>7074</v>
      </c>
      <c r="E348" s="262" t="s">
        <v>6403</v>
      </c>
      <c r="F348" s="265" t="s">
        <v>7064</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6925</v>
      </c>
      <c r="B349" s="257" t="s">
        <v>7057</v>
      </c>
      <c r="C349" s="258" t="s">
        <v>7075</v>
      </c>
      <c r="D349" s="261" t="s">
        <v>7076</v>
      </c>
      <c r="E349" s="262" t="s">
        <v>6403</v>
      </c>
      <c r="F349" s="265" t="s">
        <v>7064</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6925</v>
      </c>
      <c r="B350" s="257" t="s">
        <v>7057</v>
      </c>
      <c r="C350" s="258" t="s">
        <v>7077</v>
      </c>
      <c r="D350" s="261" t="s">
        <v>7078</v>
      </c>
      <c r="E350" s="262" t="s">
        <v>6374</v>
      </c>
      <c r="F350" s="265" t="s">
        <v>7064</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6925</v>
      </c>
      <c r="B351" s="257" t="s">
        <v>7057</v>
      </c>
      <c r="C351" s="258" t="s">
        <v>7079</v>
      </c>
      <c r="D351" s="261" t="s">
        <v>7080</v>
      </c>
      <c r="E351" s="262" t="s">
        <v>6374</v>
      </c>
      <c r="F351" s="265" t="s">
        <v>7064</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6925</v>
      </c>
      <c r="B352" s="257" t="s">
        <v>7057</v>
      </c>
      <c r="C352" s="258" t="s">
        <v>7081</v>
      </c>
      <c r="D352" s="261" t="s">
        <v>7082</v>
      </c>
      <c r="E352" s="262" t="s">
        <v>6374</v>
      </c>
      <c r="F352" s="265" t="s">
        <v>7064</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6925</v>
      </c>
      <c r="B353" s="257" t="s">
        <v>7057</v>
      </c>
      <c r="C353" s="258" t="s">
        <v>7083</v>
      </c>
      <c r="D353" s="261" t="s">
        <v>7084</v>
      </c>
      <c r="E353" s="262" t="s">
        <v>6470</v>
      </c>
      <c r="F353" s="265" t="s">
        <v>6944</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6925</v>
      </c>
      <c r="B354" s="256" t="s">
        <v>7085</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6925</v>
      </c>
      <c r="B355" s="257" t="s">
        <v>7085</v>
      </c>
      <c r="C355" s="258" t="s">
        <v>7086</v>
      </c>
      <c r="D355" s="261" t="s">
        <v>7087</v>
      </c>
      <c r="E355" s="262" t="s">
        <v>6470</v>
      </c>
      <c r="F355" s="265" t="s">
        <v>7088</v>
      </c>
      <c r="G355" s="268">
        <f>IF(COUNTIF(H355:AU355,"&lt;&gt;")=0,"",SUMPRODUCT(((Recommendations[ImplStatus]="Implemented")+(Recommendations[ImplStatus]="Compensated"))*ISNUMBER(MATCH(Recommendations[Id],H355:AU355,0)))/COUNTIF(H355:AU355,"&lt;&gt;"))</f>
        <v>0</v>
      </c>
      <c r="H355" s="269" t="s">
        <v>527</v>
      </c>
      <c r="I355" s="269" t="s">
        <v>533</v>
      </c>
      <c r="J355" s="269" t="s">
        <v>539</v>
      </c>
      <c r="K355" s="269" t="s">
        <v>545</v>
      </c>
      <c r="L355" s="269" t="s">
        <v>556</v>
      </c>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6925</v>
      </c>
      <c r="B356" s="257" t="s">
        <v>7085</v>
      </c>
      <c r="C356" s="258" t="s">
        <v>7089</v>
      </c>
      <c r="D356" s="261" t="s">
        <v>7090</v>
      </c>
      <c r="E356" s="262" t="s">
        <v>6470</v>
      </c>
      <c r="F356" s="265" t="s">
        <v>7088</v>
      </c>
      <c r="G356" s="268">
        <f>IF(COUNTIF(H356:AU356,"&lt;&gt;")=0,"",SUMPRODUCT(((Recommendations[ImplStatus]="Implemented")+(Recommendations[ImplStatus]="Compensated"))*ISNUMBER(MATCH(Recommendations[Id],H356:AU356,0)))/COUNTIF(H356:AU356,"&lt;&gt;"))</f>
        <v>0</v>
      </c>
      <c r="H356" s="269" t="s">
        <v>703</v>
      </c>
      <c r="I356" s="269" t="s">
        <v>947</v>
      </c>
      <c r="J356" s="269" t="s">
        <v>1013</v>
      </c>
      <c r="K356" s="269" t="s">
        <v>1296</v>
      </c>
      <c r="L356" s="269" t="s">
        <v>1354</v>
      </c>
      <c r="M356" s="269" t="s">
        <v>1359</v>
      </c>
      <c r="N356" s="269" t="s">
        <v>1364</v>
      </c>
      <c r="O356" s="269" t="s">
        <v>1369</v>
      </c>
      <c r="P356" s="269" t="s">
        <v>1376</v>
      </c>
      <c r="Q356" s="269" t="s">
        <v>1400</v>
      </c>
      <c r="R356" s="269" t="s">
        <v>1405</v>
      </c>
      <c r="S356" s="269" t="s">
        <v>1410</v>
      </c>
      <c r="T356" s="269" t="s">
        <v>1415</v>
      </c>
      <c r="U356" s="269" t="s">
        <v>1420</v>
      </c>
      <c r="V356" s="269" t="s">
        <v>1425</v>
      </c>
      <c r="W356" s="269" t="s">
        <v>1431</v>
      </c>
      <c r="X356" s="269" t="s">
        <v>1436</v>
      </c>
      <c r="Y356" s="269" t="s">
        <v>1441</v>
      </c>
      <c r="Z356" s="269" t="s">
        <v>1446</v>
      </c>
      <c r="AA356" s="269" t="s">
        <v>1451</v>
      </c>
      <c r="AB356" s="269" t="s">
        <v>1456</v>
      </c>
      <c r="AC356" s="269" t="s">
        <v>1461</v>
      </c>
      <c r="AD356" s="269" t="s">
        <v>1466</v>
      </c>
      <c r="AE356" s="269" t="s">
        <v>1471</v>
      </c>
      <c r="AF356" s="269" t="s">
        <v>1476</v>
      </c>
      <c r="AG356" s="269" t="s">
        <v>1481</v>
      </c>
      <c r="AH356" s="269" t="s">
        <v>1486</v>
      </c>
      <c r="AI356" s="269" t="s">
        <v>1491</v>
      </c>
      <c r="AJ356" s="269"/>
      <c r="AK356" s="269"/>
      <c r="AL356" s="269"/>
      <c r="AM356" s="269"/>
      <c r="AN356" s="269"/>
      <c r="AO356" s="269"/>
      <c r="AP356" s="269"/>
      <c r="AQ356" s="269"/>
      <c r="AR356" s="269"/>
      <c r="AS356" s="269"/>
      <c r="AT356" s="269"/>
      <c r="AU356" s="283"/>
    </row>
    <row r="357" spans="1:47" ht="60" customHeight="1" x14ac:dyDescent="0.35">
      <c r="A357" s="279" t="s">
        <v>6925</v>
      </c>
      <c r="B357" s="257" t="s">
        <v>7085</v>
      </c>
      <c r="C357" s="258" t="s">
        <v>7091</v>
      </c>
      <c r="D357" s="261" t="s">
        <v>7092</v>
      </c>
      <c r="E357" s="262" t="s">
        <v>6518</v>
      </c>
      <c r="F357" s="265" t="s">
        <v>7088</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6925</v>
      </c>
      <c r="B358" s="257" t="s">
        <v>7085</v>
      </c>
      <c r="C358" s="258" t="s">
        <v>7093</v>
      </c>
      <c r="D358" s="261" t="s">
        <v>7094</v>
      </c>
      <c r="E358" s="262" t="s">
        <v>6518</v>
      </c>
      <c r="F358" s="265" t="s">
        <v>7088</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6925</v>
      </c>
      <c r="B359" s="257" t="s">
        <v>7085</v>
      </c>
      <c r="C359" s="258" t="s">
        <v>7095</v>
      </c>
      <c r="D359" s="261" t="s">
        <v>7096</v>
      </c>
      <c r="E359" s="262" t="s">
        <v>6518</v>
      </c>
      <c r="F359" s="265" t="s">
        <v>7088</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6925</v>
      </c>
      <c r="B360" s="257" t="s">
        <v>7085</v>
      </c>
      <c r="C360" s="258" t="s">
        <v>7097</v>
      </c>
      <c r="D360" s="261" t="s">
        <v>7098</v>
      </c>
      <c r="E360" s="262" t="s">
        <v>6470</v>
      </c>
      <c r="F360" s="265" t="s">
        <v>7088</v>
      </c>
      <c r="G360" s="268">
        <f>IF(COUNTIF(H360:AU360,"&lt;&gt;")=0,"",SUMPRODUCT(((Recommendations[ImplStatus]="Implemented")+(Recommendations[ImplStatus]="Compensated"))*ISNUMBER(MATCH(Recommendations[Id],H360:AU360,0)))/COUNTIF(H360:AU360,"&lt;&gt;"))</f>
        <v>0</v>
      </c>
      <c r="H360" s="269" t="s">
        <v>1311</v>
      </c>
      <c r="I360" s="269" t="s">
        <v>1328</v>
      </c>
      <c r="J360" s="269" t="s">
        <v>1333</v>
      </c>
      <c r="K360" s="269" t="s">
        <v>1338</v>
      </c>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6925</v>
      </c>
      <c r="B361" s="257" t="s">
        <v>7085</v>
      </c>
      <c r="C361" s="258" t="s">
        <v>7099</v>
      </c>
      <c r="D361" s="261" t="s">
        <v>7100</v>
      </c>
      <c r="E361" s="262" t="s">
        <v>6403</v>
      </c>
      <c r="F361" s="265" t="s">
        <v>7088</v>
      </c>
      <c r="G361" s="268">
        <f>IF(COUNTIF(H361:AU361,"&lt;&gt;")=0,"",SUMPRODUCT(((Recommendations[ImplStatus]="Implemented")+(Recommendations[ImplStatus]="Compensated"))*ISNUMBER(MATCH(Recommendations[Id],H361:AU361,0)))/COUNTIF(H361:AU361,"&lt;&gt;"))</f>
        <v>0</v>
      </c>
      <c r="H361" s="269" t="s">
        <v>159</v>
      </c>
      <c r="I361" s="269" t="s">
        <v>177</v>
      </c>
      <c r="J361" s="269" t="s">
        <v>1301</v>
      </c>
      <c r="K361" s="269" t="s">
        <v>1348</v>
      </c>
      <c r="L361" s="269" t="s">
        <v>1496</v>
      </c>
      <c r="M361" s="269" t="s">
        <v>1501</v>
      </c>
      <c r="N361" s="269" t="s">
        <v>1507</v>
      </c>
      <c r="O361" s="269" t="s">
        <v>1512</v>
      </c>
      <c r="P361" s="269" t="s">
        <v>1516</v>
      </c>
      <c r="Q361" s="269" t="s">
        <v>1520</v>
      </c>
      <c r="R361" s="269" t="s">
        <v>1526</v>
      </c>
      <c r="S361" s="269" t="s">
        <v>1531</v>
      </c>
      <c r="T361" s="269" t="s">
        <v>1535</v>
      </c>
      <c r="U361" s="269" t="s">
        <v>1539</v>
      </c>
      <c r="V361" s="269" t="s">
        <v>1543</v>
      </c>
      <c r="W361" s="269" t="s">
        <v>1547</v>
      </c>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6925</v>
      </c>
      <c r="B362" s="257" t="s">
        <v>7085</v>
      </c>
      <c r="C362" s="258" t="s">
        <v>7101</v>
      </c>
      <c r="D362" s="261" t="s">
        <v>7102</v>
      </c>
      <c r="E362" s="262" t="s">
        <v>6518</v>
      </c>
      <c r="F362" s="265" t="s">
        <v>7088</v>
      </c>
      <c r="G362" s="268">
        <f>IF(COUNTIF(H362:AU362,"&lt;&gt;")=0,"",SUMPRODUCT(((Recommendations[ImplStatus]="Implemented")+(Recommendations[ImplStatus]="Compensated"))*ISNUMBER(MATCH(Recommendations[Id],H362:AU362,0)))/COUNTIF(H362:AU362,"&lt;&gt;"))</f>
        <v>0</v>
      </c>
      <c r="H362" s="269" t="s">
        <v>1387</v>
      </c>
      <c r="I362" s="269" t="s">
        <v>1393</v>
      </c>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6925</v>
      </c>
      <c r="B363" s="257" t="s">
        <v>7085</v>
      </c>
      <c r="C363" s="258" t="s">
        <v>7103</v>
      </c>
      <c r="D363" s="261" t="s">
        <v>7104</v>
      </c>
      <c r="E363" s="262" t="s">
        <v>6518</v>
      </c>
      <c r="F363" s="265" t="s">
        <v>7088</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6925</v>
      </c>
      <c r="B364" s="257" t="s">
        <v>7085</v>
      </c>
      <c r="C364" s="258" t="s">
        <v>7105</v>
      </c>
      <c r="D364" s="261" t="s">
        <v>7106</v>
      </c>
      <c r="E364" s="262" t="s">
        <v>6518</v>
      </c>
      <c r="F364" s="265" t="s">
        <v>7088</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6925</v>
      </c>
      <c r="B365" s="257" t="s">
        <v>7085</v>
      </c>
      <c r="C365" s="258" t="s">
        <v>7107</v>
      </c>
      <c r="D365" s="261" t="s">
        <v>7108</v>
      </c>
      <c r="E365" s="262" t="s">
        <v>6518</v>
      </c>
      <c r="F365" s="265" t="s">
        <v>7088</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6925</v>
      </c>
      <c r="B366" s="257" t="s">
        <v>7085</v>
      </c>
      <c r="C366" s="258" t="s">
        <v>7109</v>
      </c>
      <c r="D366" s="261" t="s">
        <v>7110</v>
      </c>
      <c r="E366" s="262" t="s">
        <v>6518</v>
      </c>
      <c r="F366" s="265" t="s">
        <v>7088</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6925</v>
      </c>
      <c r="B367" s="257" t="s">
        <v>7085</v>
      </c>
      <c r="C367" s="258" t="s">
        <v>7111</v>
      </c>
      <c r="D367" s="261" t="s">
        <v>7112</v>
      </c>
      <c r="E367" s="262" t="s">
        <v>6518</v>
      </c>
      <c r="F367" s="265" t="s">
        <v>7088</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6925</v>
      </c>
      <c r="B368" s="257" t="s">
        <v>7085</v>
      </c>
      <c r="C368" s="258" t="s">
        <v>7113</v>
      </c>
      <c r="D368" s="261" t="s">
        <v>7114</v>
      </c>
      <c r="E368" s="262" t="s">
        <v>6518</v>
      </c>
      <c r="F368" s="265" t="s">
        <v>7088</v>
      </c>
      <c r="G368" s="268">
        <f>IF(COUNTIF(H368:AU368,"&lt;&gt;")=0,"",SUMPRODUCT(((Recommendations[ImplStatus]="Implemented")+(Recommendations[ImplStatus]="Compensated"))*ISNUMBER(MATCH(Recommendations[Id],H368:AU368,0)))/COUNTIF(H368:AU368,"&lt;&gt;"))</f>
        <v>0</v>
      </c>
      <c r="H368" s="269" t="s">
        <v>1306</v>
      </c>
      <c r="I368" s="269" t="s">
        <v>1317</v>
      </c>
      <c r="J368" s="269" t="s">
        <v>1322</v>
      </c>
      <c r="K368" s="269" t="s">
        <v>1382</v>
      </c>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6925</v>
      </c>
      <c r="B369" s="257" t="s">
        <v>7085</v>
      </c>
      <c r="C369" s="258" t="s">
        <v>7115</v>
      </c>
      <c r="D369" s="261" t="s">
        <v>7116</v>
      </c>
      <c r="E369" s="262" t="s">
        <v>6518</v>
      </c>
      <c r="F369" s="265" t="s">
        <v>7088</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7117</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7117</v>
      </c>
      <c r="B371" s="256" t="s">
        <v>7118</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7117</v>
      </c>
      <c r="B372" s="257" t="s">
        <v>7118</v>
      </c>
      <c r="C372" s="258" t="s">
        <v>7119</v>
      </c>
      <c r="D372" s="261" t="s">
        <v>7120</v>
      </c>
      <c r="E372" s="262" t="s">
        <v>6374</v>
      </c>
      <c r="F372" s="265" t="s">
        <v>7121</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7117</v>
      </c>
      <c r="B373" s="257" t="s">
        <v>7118</v>
      </c>
      <c r="C373" s="258" t="s">
        <v>7122</v>
      </c>
      <c r="D373" s="261" t="s">
        <v>7123</v>
      </c>
      <c r="E373" s="262" t="s">
        <v>6374</v>
      </c>
      <c r="F373" s="265" t="s">
        <v>7124</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7117</v>
      </c>
      <c r="B374" s="257" t="s">
        <v>7118</v>
      </c>
      <c r="C374" s="258" t="s">
        <v>7125</v>
      </c>
      <c r="D374" s="261" t="s">
        <v>7126</v>
      </c>
      <c r="E374" s="262" t="s">
        <v>6403</v>
      </c>
      <c r="F374" s="265" t="s">
        <v>7124</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7117</v>
      </c>
      <c r="B375" s="257" t="s">
        <v>7118</v>
      </c>
      <c r="C375" s="258" t="s">
        <v>7127</v>
      </c>
      <c r="D375" s="261" t="s">
        <v>7128</v>
      </c>
      <c r="E375" s="262" t="s">
        <v>6403</v>
      </c>
      <c r="F375" s="265" t="s">
        <v>7124</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7117</v>
      </c>
      <c r="B376" s="257" t="s">
        <v>7118</v>
      </c>
      <c r="C376" s="258" t="s">
        <v>7129</v>
      </c>
      <c r="D376" s="261" t="s">
        <v>7130</v>
      </c>
      <c r="E376" s="262" t="s">
        <v>6403</v>
      </c>
      <c r="F376" s="265" t="s">
        <v>6986</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7117</v>
      </c>
      <c r="B377" s="257" t="s">
        <v>7118</v>
      </c>
      <c r="C377" s="258" t="s">
        <v>7131</v>
      </c>
      <c r="D377" s="261" t="s">
        <v>7132</v>
      </c>
      <c r="E377" s="262" t="s">
        <v>6470</v>
      </c>
      <c r="F377" s="265" t="s">
        <v>6944</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7117</v>
      </c>
      <c r="B378" s="257" t="s">
        <v>7118</v>
      </c>
      <c r="C378" s="258" t="s">
        <v>7133</v>
      </c>
      <c r="D378" s="261" t="s">
        <v>7134</v>
      </c>
      <c r="E378" s="262" t="s">
        <v>6470</v>
      </c>
      <c r="F378" s="265" t="s">
        <v>7124</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7117</v>
      </c>
      <c r="B379" s="257" t="s">
        <v>7118</v>
      </c>
      <c r="C379" s="258" t="s">
        <v>7135</v>
      </c>
      <c r="D379" s="261" t="s">
        <v>7136</v>
      </c>
      <c r="E379" s="262" t="s">
        <v>6470</v>
      </c>
      <c r="F379" s="265" t="s">
        <v>7121</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7117</v>
      </c>
      <c r="B380" s="257" t="s">
        <v>7118</v>
      </c>
      <c r="C380" s="258" t="s">
        <v>7137</v>
      </c>
      <c r="D380" s="261" t="s">
        <v>7138</v>
      </c>
      <c r="E380" s="262" t="s">
        <v>6470</v>
      </c>
      <c r="F380" s="265" t="s">
        <v>7121</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7117</v>
      </c>
      <c r="B381" s="257" t="s">
        <v>7118</v>
      </c>
      <c r="C381" s="258" t="s">
        <v>7139</v>
      </c>
      <c r="D381" s="261" t="s">
        <v>7140</v>
      </c>
      <c r="E381" s="262" t="s">
        <v>6470</v>
      </c>
      <c r="F381" s="265" t="s">
        <v>7121</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7117</v>
      </c>
      <c r="B382" s="257" t="s">
        <v>7118</v>
      </c>
      <c r="C382" s="258" t="s">
        <v>7141</v>
      </c>
      <c r="D382" s="261" t="s">
        <v>7142</v>
      </c>
      <c r="E382" s="262" t="s">
        <v>6518</v>
      </c>
      <c r="F382" s="265" t="s">
        <v>7121</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7117</v>
      </c>
      <c r="B383" s="257" t="s">
        <v>7118</v>
      </c>
      <c r="C383" s="258" t="s">
        <v>7143</v>
      </c>
      <c r="D383" s="261" t="s">
        <v>7144</v>
      </c>
      <c r="E383" s="262" t="s">
        <v>6518</v>
      </c>
      <c r="F383" s="265" t="s">
        <v>7121</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7117</v>
      </c>
      <c r="B384" s="257" t="s">
        <v>7118</v>
      </c>
      <c r="C384" s="258" t="s">
        <v>7145</v>
      </c>
      <c r="D384" s="261" t="s">
        <v>7146</v>
      </c>
      <c r="E384" s="262" t="s">
        <v>6518</v>
      </c>
      <c r="F384" s="265" t="s">
        <v>7121</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7117</v>
      </c>
      <c r="B385" s="257" t="s">
        <v>7118</v>
      </c>
      <c r="C385" s="258" t="s">
        <v>7147</v>
      </c>
      <c r="D385" s="261" t="s">
        <v>7148</v>
      </c>
      <c r="E385" s="262" t="s">
        <v>6470</v>
      </c>
      <c r="F385" s="265" t="s">
        <v>7121</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7117</v>
      </c>
      <c r="B386" s="256" t="s">
        <v>7149</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7117</v>
      </c>
      <c r="B387" s="257" t="s">
        <v>7149</v>
      </c>
      <c r="C387" s="258" t="s">
        <v>7150</v>
      </c>
      <c r="D387" s="261" t="s">
        <v>7151</v>
      </c>
      <c r="E387" s="262" t="s">
        <v>6374</v>
      </c>
      <c r="F387" s="265" t="s">
        <v>7152</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7117</v>
      </c>
      <c r="B388" s="257" t="s">
        <v>7149</v>
      </c>
      <c r="C388" s="258" t="s">
        <v>7153</v>
      </c>
      <c r="D388" s="261" t="s">
        <v>7154</v>
      </c>
      <c r="E388" s="262" t="s">
        <v>6374</v>
      </c>
      <c r="F388" s="265" t="s">
        <v>7152</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7117</v>
      </c>
      <c r="B389" s="257" t="s">
        <v>7149</v>
      </c>
      <c r="C389" s="258" t="s">
        <v>7155</v>
      </c>
      <c r="D389" s="261" t="s">
        <v>7156</v>
      </c>
      <c r="E389" s="262" t="s">
        <v>6653</v>
      </c>
      <c r="F389" s="265" t="s">
        <v>7152</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7117</v>
      </c>
      <c r="B390" s="257" t="s">
        <v>7149</v>
      </c>
      <c r="C390" s="258" t="s">
        <v>7157</v>
      </c>
      <c r="D390" s="261" t="s">
        <v>7158</v>
      </c>
      <c r="E390" s="262" t="s">
        <v>6470</v>
      </c>
      <c r="F390" s="265" t="s">
        <v>7152</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7117</v>
      </c>
      <c r="B391" s="257" t="s">
        <v>7149</v>
      </c>
      <c r="C391" s="258" t="s">
        <v>7159</v>
      </c>
      <c r="D391" s="261" t="s">
        <v>7160</v>
      </c>
      <c r="E391" s="262" t="s">
        <v>6653</v>
      </c>
      <c r="F391" s="265" t="s">
        <v>7152</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7117</v>
      </c>
      <c r="B392" s="257" t="s">
        <v>7149</v>
      </c>
      <c r="C392" s="258" t="s">
        <v>7161</v>
      </c>
      <c r="D392" s="261" t="s">
        <v>7162</v>
      </c>
      <c r="E392" s="262" t="s">
        <v>6403</v>
      </c>
      <c r="F392" s="265" t="s">
        <v>7152</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7117</v>
      </c>
      <c r="B393" s="257" t="s">
        <v>7149</v>
      </c>
      <c r="C393" s="258" t="s">
        <v>7163</v>
      </c>
      <c r="D393" s="261" t="s">
        <v>7164</v>
      </c>
      <c r="E393" s="262" t="s">
        <v>6403</v>
      </c>
      <c r="F393" s="265" t="s">
        <v>7152</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7117</v>
      </c>
      <c r="B394" s="257" t="s">
        <v>7149</v>
      </c>
      <c r="C394" s="258" t="s">
        <v>7165</v>
      </c>
      <c r="D394" s="261" t="s">
        <v>7166</v>
      </c>
      <c r="E394" s="262" t="s">
        <v>6653</v>
      </c>
      <c r="F394" s="265" t="s">
        <v>7152</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7117</v>
      </c>
      <c r="B395" s="257" t="s">
        <v>7149</v>
      </c>
      <c r="C395" s="258" t="s">
        <v>7167</v>
      </c>
      <c r="D395" s="261" t="s">
        <v>7168</v>
      </c>
      <c r="E395" s="262" t="s">
        <v>6470</v>
      </c>
      <c r="F395" s="265" t="s">
        <v>7152</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7117</v>
      </c>
      <c r="B396" s="257" t="s">
        <v>7149</v>
      </c>
      <c r="C396" s="258" t="s">
        <v>7169</v>
      </c>
      <c r="D396" s="261" t="s">
        <v>7170</v>
      </c>
      <c r="E396" s="262" t="s">
        <v>6653</v>
      </c>
      <c r="F396" s="265" t="s">
        <v>7152</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7117</v>
      </c>
      <c r="B397" s="257" t="s">
        <v>7149</v>
      </c>
      <c r="C397" s="258" t="s">
        <v>7171</v>
      </c>
      <c r="D397" s="261" t="s">
        <v>7172</v>
      </c>
      <c r="E397" s="262" t="s">
        <v>6403</v>
      </c>
      <c r="F397" s="265" t="s">
        <v>7152</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7117</v>
      </c>
      <c r="B398" s="257" t="s">
        <v>7149</v>
      </c>
      <c r="C398" s="258" t="s">
        <v>7173</v>
      </c>
      <c r="D398" s="261" t="s">
        <v>7174</v>
      </c>
      <c r="E398" s="262" t="s">
        <v>6518</v>
      </c>
      <c r="F398" s="265" t="s">
        <v>7152</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7117</v>
      </c>
      <c r="B399" s="257" t="s">
        <v>7149</v>
      </c>
      <c r="C399" s="258" t="s">
        <v>7175</v>
      </c>
      <c r="D399" s="261" t="s">
        <v>7176</v>
      </c>
      <c r="E399" s="262" t="s">
        <v>6653</v>
      </c>
      <c r="F399" s="265" t="s">
        <v>7152</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7117</v>
      </c>
      <c r="B400" s="257" t="s">
        <v>7149</v>
      </c>
      <c r="C400" s="258" t="s">
        <v>7177</v>
      </c>
      <c r="D400" s="261" t="s">
        <v>7178</v>
      </c>
      <c r="E400" s="262" t="s">
        <v>6653</v>
      </c>
      <c r="F400" s="265" t="s">
        <v>7152</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7117</v>
      </c>
      <c r="B401" s="257" t="s">
        <v>7149</v>
      </c>
      <c r="C401" s="258" t="s">
        <v>7179</v>
      </c>
      <c r="D401" s="261" t="s">
        <v>7180</v>
      </c>
      <c r="E401" s="262" t="s">
        <v>6403</v>
      </c>
      <c r="F401" s="265" t="s">
        <v>7152</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7117</v>
      </c>
      <c r="B402" s="257" t="s">
        <v>7149</v>
      </c>
      <c r="C402" s="258" t="s">
        <v>7181</v>
      </c>
      <c r="D402" s="261" t="s">
        <v>7182</v>
      </c>
      <c r="E402" s="262" t="s">
        <v>6403</v>
      </c>
      <c r="F402" s="265" t="s">
        <v>7152</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7117</v>
      </c>
      <c r="B403" s="257" t="s">
        <v>7149</v>
      </c>
      <c r="C403" s="258" t="s">
        <v>7183</v>
      </c>
      <c r="D403" s="261" t="s">
        <v>7184</v>
      </c>
      <c r="E403" s="262" t="s">
        <v>6403</v>
      </c>
      <c r="F403" s="265" t="s">
        <v>7152</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7117</v>
      </c>
      <c r="B404" s="257" t="s">
        <v>7149</v>
      </c>
      <c r="C404" s="258" t="s">
        <v>7185</v>
      </c>
      <c r="D404" s="261" t="s">
        <v>7186</v>
      </c>
      <c r="E404" s="262" t="s">
        <v>6518</v>
      </c>
      <c r="F404" s="265" t="s">
        <v>7152</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7117</v>
      </c>
      <c r="B405" s="257" t="s">
        <v>7149</v>
      </c>
      <c r="C405" s="258" t="s">
        <v>7187</v>
      </c>
      <c r="D405" s="261" t="s">
        <v>7188</v>
      </c>
      <c r="E405" s="262" t="s">
        <v>6518</v>
      </c>
      <c r="F405" s="265" t="s">
        <v>7152</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7117</v>
      </c>
      <c r="B406" s="257" t="s">
        <v>7149</v>
      </c>
      <c r="C406" s="258" t="s">
        <v>7189</v>
      </c>
      <c r="D406" s="261" t="s">
        <v>7190</v>
      </c>
      <c r="E406" s="262" t="s">
        <v>6518</v>
      </c>
      <c r="F406" s="265" t="s">
        <v>7191</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7117</v>
      </c>
      <c r="B407" s="257" t="s">
        <v>7149</v>
      </c>
      <c r="C407" s="258" t="s">
        <v>7192</v>
      </c>
      <c r="D407" s="261" t="s">
        <v>7193</v>
      </c>
      <c r="E407" s="262" t="s">
        <v>6518</v>
      </c>
      <c r="F407" s="265" t="s">
        <v>7152</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7117</v>
      </c>
      <c r="B408" s="257" t="s">
        <v>7149</v>
      </c>
      <c r="C408" s="258" t="s">
        <v>7194</v>
      </c>
      <c r="D408" s="261" t="s">
        <v>7195</v>
      </c>
      <c r="E408" s="262" t="s">
        <v>6518</v>
      </c>
      <c r="F408" s="265" t="s">
        <v>7152</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7117</v>
      </c>
      <c r="B409" s="257" t="s">
        <v>7149</v>
      </c>
      <c r="C409" s="258" t="s">
        <v>7196</v>
      </c>
      <c r="D409" s="261" t="s">
        <v>7197</v>
      </c>
      <c r="E409" s="262" t="s">
        <v>6518</v>
      </c>
      <c r="F409" s="265" t="s">
        <v>7198</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7117</v>
      </c>
      <c r="B410" s="256" t="s">
        <v>7199</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7117</v>
      </c>
      <c r="B411" s="257" t="s">
        <v>7199</v>
      </c>
      <c r="C411" s="258" t="s">
        <v>7200</v>
      </c>
      <c r="D411" s="261" t="s">
        <v>7201</v>
      </c>
      <c r="E411" s="262" t="s">
        <v>6374</v>
      </c>
      <c r="F411" s="265" t="s">
        <v>7124</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7117</v>
      </c>
      <c r="B412" s="257" t="s">
        <v>7199</v>
      </c>
      <c r="C412" s="258" t="s">
        <v>7202</v>
      </c>
      <c r="D412" s="261" t="s">
        <v>7203</v>
      </c>
      <c r="E412" s="262" t="s">
        <v>6374</v>
      </c>
      <c r="F412" s="265" t="s">
        <v>7124</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7117</v>
      </c>
      <c r="B413" s="257" t="s">
        <v>7199</v>
      </c>
      <c r="C413" s="258" t="s">
        <v>7204</v>
      </c>
      <c r="D413" s="261" t="s">
        <v>7205</v>
      </c>
      <c r="E413" s="262" t="s">
        <v>6374</v>
      </c>
      <c r="F413" s="265" t="s">
        <v>7124</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7117</v>
      </c>
      <c r="B414" s="257" t="s">
        <v>7199</v>
      </c>
      <c r="C414" s="258" t="s">
        <v>7206</v>
      </c>
      <c r="D414" s="261" t="s">
        <v>7207</v>
      </c>
      <c r="E414" s="262" t="s">
        <v>6374</v>
      </c>
      <c r="F414" s="265" t="s">
        <v>7124</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7117</v>
      </c>
      <c r="B415" s="257" t="s">
        <v>7199</v>
      </c>
      <c r="C415" s="258" t="s">
        <v>7208</v>
      </c>
      <c r="D415" s="261" t="s">
        <v>7209</v>
      </c>
      <c r="E415" s="262" t="s">
        <v>6403</v>
      </c>
      <c r="F415" s="265" t="s">
        <v>7124</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7117</v>
      </c>
      <c r="B416" s="257" t="s">
        <v>7199</v>
      </c>
      <c r="C416" s="258" t="s">
        <v>7210</v>
      </c>
      <c r="D416" s="261" t="s">
        <v>7211</v>
      </c>
      <c r="E416" s="262" t="s">
        <v>6403</v>
      </c>
      <c r="F416" s="265" t="s">
        <v>7212</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7117</v>
      </c>
      <c r="B417" s="257" t="s">
        <v>7199</v>
      </c>
      <c r="C417" s="258" t="s">
        <v>7213</v>
      </c>
      <c r="D417" s="261" t="s">
        <v>7214</v>
      </c>
      <c r="E417" s="262" t="s">
        <v>6403</v>
      </c>
      <c r="F417" s="265" t="s">
        <v>7212</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7117</v>
      </c>
      <c r="B418" s="257" t="s">
        <v>7199</v>
      </c>
      <c r="C418" s="258" t="s">
        <v>7215</v>
      </c>
      <c r="D418" s="261" t="s">
        <v>7216</v>
      </c>
      <c r="E418" s="262" t="s">
        <v>6653</v>
      </c>
      <c r="F418" s="265" t="s">
        <v>7212</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7117</v>
      </c>
      <c r="B419" s="257" t="s">
        <v>7199</v>
      </c>
      <c r="C419" s="258" t="s">
        <v>7217</v>
      </c>
      <c r="D419" s="261" t="s">
        <v>7218</v>
      </c>
      <c r="E419" s="262" t="s">
        <v>6403</v>
      </c>
      <c r="F419" s="265" t="s">
        <v>7212</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7117</v>
      </c>
      <c r="B420" s="257" t="s">
        <v>7199</v>
      </c>
      <c r="C420" s="258" t="s">
        <v>7219</v>
      </c>
      <c r="D420" s="261" t="s">
        <v>7220</v>
      </c>
      <c r="E420" s="262" t="s">
        <v>6653</v>
      </c>
      <c r="F420" s="265" t="s">
        <v>7212</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7117</v>
      </c>
      <c r="B421" s="257" t="s">
        <v>7199</v>
      </c>
      <c r="C421" s="258" t="s">
        <v>7221</v>
      </c>
      <c r="D421" s="261" t="s">
        <v>7222</v>
      </c>
      <c r="E421" s="262" t="s">
        <v>6653</v>
      </c>
      <c r="F421" s="265" t="s">
        <v>7212</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7117</v>
      </c>
      <c r="B422" s="257" t="s">
        <v>7199</v>
      </c>
      <c r="C422" s="258" t="s">
        <v>7223</v>
      </c>
      <c r="D422" s="261" t="s">
        <v>7224</v>
      </c>
      <c r="E422" s="262" t="s">
        <v>6403</v>
      </c>
      <c r="F422" s="265" t="s">
        <v>7212</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7117</v>
      </c>
      <c r="B423" s="257" t="s">
        <v>7199</v>
      </c>
      <c r="C423" s="258" t="s">
        <v>7225</v>
      </c>
      <c r="D423" s="261" t="s">
        <v>7226</v>
      </c>
      <c r="E423" s="262" t="s">
        <v>6403</v>
      </c>
      <c r="F423" s="265" t="s">
        <v>7212</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7227</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7227</v>
      </c>
      <c r="B425" s="256" t="s">
        <v>7228</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7227</v>
      </c>
      <c r="B426" s="257" t="s">
        <v>7228</v>
      </c>
      <c r="C426" s="258" t="s">
        <v>7229</v>
      </c>
      <c r="D426" s="261" t="s">
        <v>7230</v>
      </c>
      <c r="E426" s="262" t="s">
        <v>6374</v>
      </c>
      <c r="F426" s="265" t="s">
        <v>7191</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7227</v>
      </c>
      <c r="B427" s="257" t="s">
        <v>7228</v>
      </c>
      <c r="C427" s="258" t="s">
        <v>7231</v>
      </c>
      <c r="D427" s="261" t="s">
        <v>7232</v>
      </c>
      <c r="E427" s="262" t="s">
        <v>6374</v>
      </c>
      <c r="F427" s="265" t="s">
        <v>7191</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7227</v>
      </c>
      <c r="B428" s="257" t="s">
        <v>7228</v>
      </c>
      <c r="C428" s="258" t="s">
        <v>7233</v>
      </c>
      <c r="D428" s="261" t="s">
        <v>7234</v>
      </c>
      <c r="E428" s="262" t="s">
        <v>6653</v>
      </c>
      <c r="F428" s="265" t="s">
        <v>7191</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7227</v>
      </c>
      <c r="B429" s="257" t="s">
        <v>7228</v>
      </c>
      <c r="C429" s="258" t="s">
        <v>7235</v>
      </c>
      <c r="D429" s="261" t="s">
        <v>7236</v>
      </c>
      <c r="E429" s="262" t="s">
        <v>6403</v>
      </c>
      <c r="F429" s="265" t="s">
        <v>7191</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7227</v>
      </c>
      <c r="B430" s="257" t="s">
        <v>7228</v>
      </c>
      <c r="C430" s="258" t="s">
        <v>7237</v>
      </c>
      <c r="D430" s="261" t="s">
        <v>7238</v>
      </c>
      <c r="E430" s="262" t="s">
        <v>6403</v>
      </c>
      <c r="F430" s="265" t="s">
        <v>7191</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7227</v>
      </c>
      <c r="B431" s="257" t="s">
        <v>7228</v>
      </c>
      <c r="C431" s="258" t="s">
        <v>7239</v>
      </c>
      <c r="D431" s="261" t="s">
        <v>7240</v>
      </c>
      <c r="E431" s="262" t="s">
        <v>6653</v>
      </c>
      <c r="F431" s="265" t="s">
        <v>7191</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7227</v>
      </c>
      <c r="B432" s="257" t="s">
        <v>7228</v>
      </c>
      <c r="C432" s="258" t="s">
        <v>7241</v>
      </c>
      <c r="D432" s="261" t="s">
        <v>7242</v>
      </c>
      <c r="E432" s="262" t="s">
        <v>6653</v>
      </c>
      <c r="F432" s="265" t="s">
        <v>7191</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7227</v>
      </c>
      <c r="B433" s="257" t="s">
        <v>7228</v>
      </c>
      <c r="C433" s="258" t="s">
        <v>7243</v>
      </c>
      <c r="D433" s="261" t="s">
        <v>7244</v>
      </c>
      <c r="E433" s="262" t="s">
        <v>6470</v>
      </c>
      <c r="F433" s="265" t="s">
        <v>7191</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7227</v>
      </c>
      <c r="B434" s="257" t="s">
        <v>7228</v>
      </c>
      <c r="C434" s="258" t="s">
        <v>7245</v>
      </c>
      <c r="D434" s="261" t="s">
        <v>7246</v>
      </c>
      <c r="E434" s="262" t="s">
        <v>6470</v>
      </c>
      <c r="F434" s="265" t="s">
        <v>7191</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7227</v>
      </c>
      <c r="B435" s="257" t="s">
        <v>7228</v>
      </c>
      <c r="C435" s="258" t="s">
        <v>7247</v>
      </c>
      <c r="D435" s="261" t="s">
        <v>7248</v>
      </c>
      <c r="E435" s="262" t="s">
        <v>6403</v>
      </c>
      <c r="F435" s="265" t="s">
        <v>7191</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7227</v>
      </c>
      <c r="B436" s="257" t="s">
        <v>7228</v>
      </c>
      <c r="C436" s="258" t="s">
        <v>7249</v>
      </c>
      <c r="D436" s="261" t="s">
        <v>7250</v>
      </c>
      <c r="E436" s="262" t="s">
        <v>6470</v>
      </c>
      <c r="F436" s="265" t="s">
        <v>7191</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7227</v>
      </c>
      <c r="B437" s="257" t="s">
        <v>7228</v>
      </c>
      <c r="C437" s="258" t="s">
        <v>7251</v>
      </c>
      <c r="D437" s="261" t="s">
        <v>7252</v>
      </c>
      <c r="E437" s="262" t="s">
        <v>6403</v>
      </c>
      <c r="F437" s="265" t="s">
        <v>7191</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7227</v>
      </c>
      <c r="B438" s="256" t="s">
        <v>7253</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7227</v>
      </c>
      <c r="B439" s="257" t="s">
        <v>7253</v>
      </c>
      <c r="C439" s="258" t="s">
        <v>7254</v>
      </c>
      <c r="D439" s="261" t="s">
        <v>7255</v>
      </c>
      <c r="E439" s="262" t="s">
        <v>6374</v>
      </c>
      <c r="F439" s="265" t="s">
        <v>7256</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7227</v>
      </c>
      <c r="B440" s="257" t="s">
        <v>7253</v>
      </c>
      <c r="C440" s="258" t="s">
        <v>7257</v>
      </c>
      <c r="D440" s="261" t="s">
        <v>7258</v>
      </c>
      <c r="E440" s="262" t="s">
        <v>6374</v>
      </c>
      <c r="F440" s="265" t="s">
        <v>7256</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7227</v>
      </c>
      <c r="B441" s="257" t="s">
        <v>7253</v>
      </c>
      <c r="C441" s="258" t="s">
        <v>7259</v>
      </c>
      <c r="D441" s="261" t="s">
        <v>7260</v>
      </c>
      <c r="E441" s="262" t="s">
        <v>6374</v>
      </c>
      <c r="F441" s="265" t="s">
        <v>7256</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7227</v>
      </c>
      <c r="B442" s="257" t="s">
        <v>7253</v>
      </c>
      <c r="C442" s="258" t="s">
        <v>7261</v>
      </c>
      <c r="D442" s="261" t="s">
        <v>7262</v>
      </c>
      <c r="E442" s="262" t="s">
        <v>6374</v>
      </c>
      <c r="F442" s="265" t="s">
        <v>7256</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7227</v>
      </c>
      <c r="B443" s="257" t="s">
        <v>7253</v>
      </c>
      <c r="C443" s="258" t="s">
        <v>7263</v>
      </c>
      <c r="D443" s="261" t="s">
        <v>7264</v>
      </c>
      <c r="E443" s="262" t="s">
        <v>6403</v>
      </c>
      <c r="F443" s="265" t="s">
        <v>7256</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7227</v>
      </c>
      <c r="B444" s="257" t="s">
        <v>7253</v>
      </c>
      <c r="C444" s="258" t="s">
        <v>7265</v>
      </c>
      <c r="D444" s="261" t="s">
        <v>7266</v>
      </c>
      <c r="E444" s="262" t="s">
        <v>6403</v>
      </c>
      <c r="F444" s="265" t="s">
        <v>7256</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7227</v>
      </c>
      <c r="B445" s="257" t="s">
        <v>7253</v>
      </c>
      <c r="C445" s="258" t="s">
        <v>7267</v>
      </c>
      <c r="D445" s="261" t="s">
        <v>7268</v>
      </c>
      <c r="E445" s="262" t="s">
        <v>6403</v>
      </c>
      <c r="F445" s="265" t="s">
        <v>7256</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7227</v>
      </c>
      <c r="B446" s="257" t="s">
        <v>7253</v>
      </c>
      <c r="C446" s="258" t="s">
        <v>7269</v>
      </c>
      <c r="D446" s="261" t="s">
        <v>7270</v>
      </c>
      <c r="E446" s="262" t="s">
        <v>6518</v>
      </c>
      <c r="F446" s="265" t="s">
        <v>7256</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7227</v>
      </c>
      <c r="B447" s="257" t="s">
        <v>7253</v>
      </c>
      <c r="C447" s="258" t="s">
        <v>7271</v>
      </c>
      <c r="D447" s="261" t="s">
        <v>7272</v>
      </c>
      <c r="E447" s="262" t="s">
        <v>6403</v>
      </c>
      <c r="F447" s="265" t="s">
        <v>7256</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7227</v>
      </c>
      <c r="B448" s="257" t="s">
        <v>7253</v>
      </c>
      <c r="C448" s="258" t="s">
        <v>7273</v>
      </c>
      <c r="D448" s="261" t="s">
        <v>7274</v>
      </c>
      <c r="E448" s="262" t="s">
        <v>6518</v>
      </c>
      <c r="F448" s="265" t="s">
        <v>7256</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7227</v>
      </c>
      <c r="B449" s="257" t="s">
        <v>7253</v>
      </c>
      <c r="C449" s="258" t="s">
        <v>7275</v>
      </c>
      <c r="D449" s="261" t="s">
        <v>7276</v>
      </c>
      <c r="E449" s="262" t="s">
        <v>6518</v>
      </c>
      <c r="F449" s="265" t="s">
        <v>7256</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7277</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7277</v>
      </c>
      <c r="B451" s="256" t="s">
        <v>7278</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7277</v>
      </c>
      <c r="B452" s="257" t="s">
        <v>7278</v>
      </c>
      <c r="C452" s="258" t="s">
        <v>7279</v>
      </c>
      <c r="D452" s="261" t="s">
        <v>7280</v>
      </c>
      <c r="E452" s="262" t="s">
        <v>6374</v>
      </c>
      <c r="F452" s="265" t="s">
        <v>7281</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7277</v>
      </c>
      <c r="B453" s="257" t="s">
        <v>7278</v>
      </c>
      <c r="C453" s="258" t="s">
        <v>7282</v>
      </c>
      <c r="D453" s="261" t="s">
        <v>7283</v>
      </c>
      <c r="E453" s="262" t="s">
        <v>6374</v>
      </c>
      <c r="F453" s="265" t="s">
        <v>7281</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7277</v>
      </c>
      <c r="B454" s="257" t="s">
        <v>7278</v>
      </c>
      <c r="C454" s="258" t="s">
        <v>7284</v>
      </c>
      <c r="D454" s="261" t="s">
        <v>7285</v>
      </c>
      <c r="E454" s="262" t="s">
        <v>6374</v>
      </c>
      <c r="F454" s="265" t="s">
        <v>7281</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7277</v>
      </c>
      <c r="B455" s="257" t="s">
        <v>7278</v>
      </c>
      <c r="C455" s="258" t="s">
        <v>7286</v>
      </c>
      <c r="D455" s="261" t="s">
        <v>7287</v>
      </c>
      <c r="E455" s="262" t="s">
        <v>6374</v>
      </c>
      <c r="F455" s="265" t="s">
        <v>7281</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7277</v>
      </c>
      <c r="B456" s="257" t="s">
        <v>7278</v>
      </c>
      <c r="C456" s="258" t="s">
        <v>7288</v>
      </c>
      <c r="D456" s="261" t="s">
        <v>7289</v>
      </c>
      <c r="E456" s="262" t="s">
        <v>6374</v>
      </c>
      <c r="F456" s="265" t="s">
        <v>7281</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7277</v>
      </c>
      <c r="B457" s="257" t="s">
        <v>7278</v>
      </c>
      <c r="C457" s="258" t="s">
        <v>7290</v>
      </c>
      <c r="D457" s="261" t="s">
        <v>7291</v>
      </c>
      <c r="E457" s="262" t="s">
        <v>6403</v>
      </c>
      <c r="F457" s="265" t="s">
        <v>7281</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7277</v>
      </c>
      <c r="B458" s="257" t="s">
        <v>7278</v>
      </c>
      <c r="C458" s="258" t="s">
        <v>7292</v>
      </c>
      <c r="D458" s="261" t="s">
        <v>7293</v>
      </c>
      <c r="E458" s="262" t="s">
        <v>6403</v>
      </c>
      <c r="F458" s="265" t="s">
        <v>7281</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7277</v>
      </c>
      <c r="B459" s="257" t="s">
        <v>7278</v>
      </c>
      <c r="C459" s="258" t="s">
        <v>7294</v>
      </c>
      <c r="D459" s="261" t="s">
        <v>7295</v>
      </c>
      <c r="E459" s="262" t="s">
        <v>6403</v>
      </c>
      <c r="F459" s="265" t="s">
        <v>7281</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7277</v>
      </c>
      <c r="B460" s="257" t="s">
        <v>7278</v>
      </c>
      <c r="C460" s="258" t="s">
        <v>7296</v>
      </c>
      <c r="D460" s="261" t="s">
        <v>7297</v>
      </c>
      <c r="E460" s="262" t="s">
        <v>6403</v>
      </c>
      <c r="F460" s="265" t="s">
        <v>7281</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7277</v>
      </c>
      <c r="B461" s="257" t="s">
        <v>7278</v>
      </c>
      <c r="C461" s="258" t="s">
        <v>7298</v>
      </c>
      <c r="D461" s="261" t="s">
        <v>7299</v>
      </c>
      <c r="E461" s="262" t="s">
        <v>6403</v>
      </c>
      <c r="F461" s="265" t="s">
        <v>7281</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7277</v>
      </c>
      <c r="B462" s="257" t="s">
        <v>7278</v>
      </c>
      <c r="C462" s="258" t="s">
        <v>7300</v>
      </c>
      <c r="D462" s="261" t="s">
        <v>7301</v>
      </c>
      <c r="E462" s="262" t="s">
        <v>6403</v>
      </c>
      <c r="F462" s="265" t="s">
        <v>7281</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7277</v>
      </c>
      <c r="B463" s="257" t="s">
        <v>7278</v>
      </c>
      <c r="C463" s="258" t="s">
        <v>7302</v>
      </c>
      <c r="D463" s="261" t="s">
        <v>7303</v>
      </c>
      <c r="E463" s="262" t="s">
        <v>6403</v>
      </c>
      <c r="F463" s="265" t="s">
        <v>7281</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7277</v>
      </c>
      <c r="B464" s="257" t="s">
        <v>7278</v>
      </c>
      <c r="C464" s="258" t="s">
        <v>7304</v>
      </c>
      <c r="D464" s="261" t="s">
        <v>7305</v>
      </c>
      <c r="E464" s="262" t="s">
        <v>6403</v>
      </c>
      <c r="F464" s="265" t="s">
        <v>7281</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7277</v>
      </c>
      <c r="B465" s="257" t="s">
        <v>7278</v>
      </c>
      <c r="C465" s="258" t="s">
        <v>7306</v>
      </c>
      <c r="D465" s="261" t="s">
        <v>7307</v>
      </c>
      <c r="E465" s="262" t="s">
        <v>6403</v>
      </c>
      <c r="F465" s="265" t="s">
        <v>7281</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7277</v>
      </c>
      <c r="B466" s="256" t="s">
        <v>7308</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7277</v>
      </c>
      <c r="B467" s="257" t="s">
        <v>7308</v>
      </c>
      <c r="C467" s="258" t="s">
        <v>7309</v>
      </c>
      <c r="D467" s="261" t="s">
        <v>7310</v>
      </c>
      <c r="E467" s="262" t="s">
        <v>6374</v>
      </c>
      <c r="F467" s="265" t="s">
        <v>6513</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7277</v>
      </c>
      <c r="B468" s="257" t="s">
        <v>7308</v>
      </c>
      <c r="C468" s="258" t="s">
        <v>7311</v>
      </c>
      <c r="D468" s="261" t="s">
        <v>7312</v>
      </c>
      <c r="E468" s="262" t="s">
        <v>6374</v>
      </c>
      <c r="F468" s="265" t="s">
        <v>6513</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7277</v>
      </c>
      <c r="B469" s="257" t="s">
        <v>7308</v>
      </c>
      <c r="C469" s="258" t="s">
        <v>7313</v>
      </c>
      <c r="D469" s="261" t="s">
        <v>7314</v>
      </c>
      <c r="E469" s="262" t="s">
        <v>6374</v>
      </c>
      <c r="F469" s="265" t="s">
        <v>6513</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7277</v>
      </c>
      <c r="B470" s="257" t="s">
        <v>7308</v>
      </c>
      <c r="C470" s="258" t="s">
        <v>7315</v>
      </c>
      <c r="D470" s="261" t="s">
        <v>7316</v>
      </c>
      <c r="E470" s="262" t="s">
        <v>6470</v>
      </c>
      <c r="F470" s="265" t="s">
        <v>6882</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7277</v>
      </c>
      <c r="B471" s="257" t="s">
        <v>7308</v>
      </c>
      <c r="C471" s="258" t="s">
        <v>7317</v>
      </c>
      <c r="D471" s="261" t="s">
        <v>7318</v>
      </c>
      <c r="E471" s="262" t="s">
        <v>6470</v>
      </c>
      <c r="F471" s="265" t="s">
        <v>6882</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7277</v>
      </c>
      <c r="B472" s="257" t="s">
        <v>7308</v>
      </c>
      <c r="C472" s="258" t="s">
        <v>7319</v>
      </c>
      <c r="D472" s="261" t="s">
        <v>7320</v>
      </c>
      <c r="E472" s="262" t="s">
        <v>6374</v>
      </c>
      <c r="F472" s="265" t="s">
        <v>6882</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7277</v>
      </c>
      <c r="B473" s="257" t="s">
        <v>7308</v>
      </c>
      <c r="C473" s="258" t="s">
        <v>7321</v>
      </c>
      <c r="D473" s="261" t="s">
        <v>7322</v>
      </c>
      <c r="E473" s="262" t="s">
        <v>6374</v>
      </c>
      <c r="F473" s="265" t="s">
        <v>6821</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7277</v>
      </c>
      <c r="B474" s="257" t="s">
        <v>7308</v>
      </c>
      <c r="C474" s="258" t="s">
        <v>7323</v>
      </c>
      <c r="D474" s="261" t="s">
        <v>7324</v>
      </c>
      <c r="E474" s="262" t="s">
        <v>6403</v>
      </c>
      <c r="F474" s="265" t="s">
        <v>6821</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7277</v>
      </c>
      <c r="B475" s="257" t="s">
        <v>7308</v>
      </c>
      <c r="C475" s="258" t="s">
        <v>7325</v>
      </c>
      <c r="D475" s="261" t="s">
        <v>7326</v>
      </c>
      <c r="E475" s="262" t="s">
        <v>6403</v>
      </c>
      <c r="F475" s="265" t="s">
        <v>6821</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7277</v>
      </c>
      <c r="B476" s="257" t="s">
        <v>7308</v>
      </c>
      <c r="C476" s="258" t="s">
        <v>7327</v>
      </c>
      <c r="D476" s="261" t="s">
        <v>7328</v>
      </c>
      <c r="E476" s="262" t="s">
        <v>6403</v>
      </c>
      <c r="F476" s="265" t="s">
        <v>6821</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7277</v>
      </c>
      <c r="B477" s="257" t="s">
        <v>7308</v>
      </c>
      <c r="C477" s="258" t="s">
        <v>7329</v>
      </c>
      <c r="D477" s="261" t="s">
        <v>7330</v>
      </c>
      <c r="E477" s="262" t="s">
        <v>6403</v>
      </c>
      <c r="F477" s="265" t="s">
        <v>6821</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7277</v>
      </c>
      <c r="B478" s="257" t="s">
        <v>7308</v>
      </c>
      <c r="C478" s="258" t="s">
        <v>7331</v>
      </c>
      <c r="D478" s="261" t="s">
        <v>7332</v>
      </c>
      <c r="E478" s="262" t="s">
        <v>6403</v>
      </c>
      <c r="F478" s="265" t="s">
        <v>6882</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7277</v>
      </c>
      <c r="B479" s="257" t="s">
        <v>7308</v>
      </c>
      <c r="C479" s="258" t="s">
        <v>7333</v>
      </c>
      <c r="D479" s="261" t="s">
        <v>7334</v>
      </c>
      <c r="E479" s="262" t="s">
        <v>6518</v>
      </c>
      <c r="F479" s="265" t="s">
        <v>6882</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7277</v>
      </c>
      <c r="B480" s="257" t="s">
        <v>7308</v>
      </c>
      <c r="C480" s="258" t="s">
        <v>7335</v>
      </c>
      <c r="D480" s="261" t="s">
        <v>7336</v>
      </c>
      <c r="E480" s="262" t="s">
        <v>6518</v>
      </c>
      <c r="F480" s="265" t="s">
        <v>6882</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7277</v>
      </c>
      <c r="B481" s="270" t="s">
        <v>7308</v>
      </c>
      <c r="C481" s="271" t="s">
        <v>7337</v>
      </c>
      <c r="D481" s="272" t="s">
        <v>7338</v>
      </c>
      <c r="E481" s="273" t="s">
        <v>6518</v>
      </c>
      <c r="F481" s="274" t="s">
        <v>6513</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1671</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IFERROR(INDEX('Recommendations'!$I$2:$I$301, MATCH(H2,'Recommendations'!$B$2:$B$301,0))="Implemented", FALSE))</xm:f>
            <x14:dxf>
              <font>
                <color rgb="FF000000"/>
              </font>
              <fill>
                <patternFill>
                  <bgColor rgb="FF3C7D22"/>
                </patternFill>
              </fill>
            </x14:dxf>
          </x14:cfRule>
          <x14:cfRule type="expression" priority="2" id="{00000000-000E-0000-0B00-000002000000}">
            <xm:f>AND(H2&lt;&gt;"", IFERROR(INDEX('Recommendations'!$I$2:$I$301, MATCH(H2,'Recommendations'!$B$2:$B$301,0))="Compensated", FALSE))</xm:f>
            <x14:dxf>
              <font>
                <color rgb="FF000000"/>
              </font>
              <fill>
                <patternFill>
                  <bgColor rgb="FFC6E0B4"/>
                </patternFill>
              </fill>
            </x14:dxf>
          </x14:cfRule>
          <x14:cfRule type="expression" priority="3" id="{00000000-000E-0000-0B00-000003000000}">
            <xm:f>AND(H2&lt;&gt;"", IFERROR(INDEX('Recommendations'!$I$2:$I$301, MATCH(H2,'Recommendations'!$B$2:$B$301,0))="Testing", FALSE))</xm:f>
            <x14:dxf>
              <font>
                <color rgb="FF000000"/>
              </font>
              <fill>
                <patternFill>
                  <bgColor rgb="FFFFC000"/>
                </patternFill>
              </fill>
            </x14:dxf>
          </x14:cfRule>
          <x14:cfRule type="expression" priority="4" id="{00000000-000E-0000-0B00-000004000000}">
            <xm:f>AND(H2&lt;&gt;"", IFERROR(INDEX('Recommendations'!$I$2:$I$301, MATCH(H2,'Recommendations'!$B$2:$B$301,0))="Failed", FALSE))</xm:f>
            <x14:dxf>
              <font>
                <color rgb="FF000000"/>
              </font>
              <fill>
                <patternFill>
                  <bgColor rgb="FFD82891"/>
                </patternFill>
              </fill>
            </x14:dxf>
          </x14:cfRule>
          <x14:cfRule type="expression" priority="5" id="{00000000-000E-0000-0B00-000005000000}">
            <xm:f>AND(H2&lt;&gt;"", IFERROR(INDEX('Recommendations'!$I$2:$I$301, MATCH(H2,'Recommendations'!$B$2:$B$301,0))="Risk Accepted", FALSE))</xm:f>
            <x14:dxf>
              <font>
                <color rgb="FF000000"/>
              </font>
              <fill>
                <patternFill>
                  <bgColor rgb="FFD9D9D9"/>
                </patternFill>
              </fill>
            </x14:dxf>
          </x14:cfRule>
          <x14:cfRule type="expression" priority="6" id="{00000000-000E-0000-0B00-000006000000}">
            <xm:f>AND(H2&lt;&gt;"", IFERROR(INDEX('Recommendations'!$I$2:$I$301, MATCH(H2,'Recommendations'!$B$2:$B$301,0))="N/A",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1755</v>
      </c>
      <c r="C2" s="290"/>
      <c r="D2" s="290"/>
      <c r="E2" s="290"/>
      <c r="F2" s="290"/>
      <c r="G2" s="290"/>
      <c r="H2" s="290"/>
      <c r="I2" s="290"/>
    </row>
    <row r="4" spans="2:15" ht="18.5" x14ac:dyDescent="0.45">
      <c r="B4" s="39" t="s">
        <v>1756</v>
      </c>
    </row>
    <row r="5" spans="2:15" x14ac:dyDescent="0.35">
      <c r="B5" s="41" t="s">
        <v>25</v>
      </c>
      <c r="C5" s="41" t="s">
        <v>1757</v>
      </c>
      <c r="D5" s="41" t="s">
        <v>1758</v>
      </c>
      <c r="F5" s="291" t="s">
        <v>1759</v>
      </c>
      <c r="G5" s="291"/>
      <c r="H5" s="291"/>
      <c r="I5" s="292" t="s">
        <v>1760</v>
      </c>
      <c r="J5" s="292"/>
      <c r="K5" s="292"/>
      <c r="L5" s="292"/>
      <c r="M5" s="292"/>
      <c r="N5" s="292"/>
      <c r="O5" s="292"/>
    </row>
    <row r="6" spans="2:15" x14ac:dyDescent="0.35">
      <c r="B6" s="47" t="s">
        <v>1761</v>
      </c>
      <c r="C6" s="48">
        <v>300</v>
      </c>
      <c r="D6" s="49" t="s">
        <v>25</v>
      </c>
      <c r="F6" s="291" t="s">
        <v>1762</v>
      </c>
      <c r="G6" s="291"/>
      <c r="H6" s="291"/>
      <c r="I6" s="293" t="s">
        <v>1763</v>
      </c>
      <c r="J6" s="293"/>
      <c r="K6" s="293"/>
      <c r="L6" s="293"/>
      <c r="M6" s="293"/>
      <c r="N6" s="293"/>
      <c r="O6" s="293"/>
    </row>
    <row r="7" spans="2:15" x14ac:dyDescent="0.35">
      <c r="B7" s="50" t="s">
        <v>1764</v>
      </c>
      <c r="C7" s="51">
        <f>C6-C8-C9</f>
        <v>300</v>
      </c>
      <c r="D7" s="52">
        <f>IF(C6&gt;0,C7/C6,0)</f>
        <v>1</v>
      </c>
      <c r="F7" s="291" t="s">
        <v>1765</v>
      </c>
      <c r="G7" s="291"/>
      <c r="H7" s="291"/>
      <c r="I7" s="293" t="s">
        <v>1763</v>
      </c>
      <c r="J7" s="293"/>
      <c r="K7" s="293"/>
      <c r="L7" s="293"/>
      <c r="M7" s="293"/>
      <c r="N7" s="293"/>
      <c r="O7" s="293"/>
    </row>
    <row r="8" spans="2:15" x14ac:dyDescent="0.35">
      <c r="B8" s="43" t="s">
        <v>1766</v>
      </c>
      <c r="C8" s="44">
        <f>COUNTIF('Recommendations'!I:I,"Risk Accepted")</f>
        <v>0</v>
      </c>
      <c r="D8" s="45">
        <f>IF(C6&gt;0,C8/C6,0)</f>
        <v>0</v>
      </c>
      <c r="F8" s="291" t="s">
        <v>1767</v>
      </c>
      <c r="G8" s="291"/>
      <c r="H8" s="291"/>
      <c r="I8" s="293" t="s">
        <v>1763</v>
      </c>
      <c r="J8" s="293"/>
      <c r="K8" s="293"/>
      <c r="L8" s="293"/>
      <c r="M8" s="293"/>
      <c r="N8" s="293"/>
      <c r="O8" s="293"/>
    </row>
    <row r="9" spans="2:15" x14ac:dyDescent="0.35">
      <c r="B9" s="43" t="s">
        <v>1768</v>
      </c>
      <c r="C9" s="44">
        <f>COUNTIF('Recommendations'!I:I,"N/A")</f>
        <v>0</v>
      </c>
      <c r="D9" s="45">
        <f>IF(C6&gt;0,C9/C6,0)</f>
        <v>0</v>
      </c>
      <c r="F9" s="291" t="s">
        <v>1769</v>
      </c>
      <c r="G9" s="291"/>
      <c r="H9" s="291"/>
      <c r="I9" s="293" t="s">
        <v>1763</v>
      </c>
      <c r="J9" s="293"/>
      <c r="K9" s="293"/>
      <c r="L9" s="293"/>
      <c r="M9" s="293"/>
      <c r="N9" s="293"/>
      <c r="O9" s="293"/>
    </row>
    <row r="12" spans="2:15" ht="18.5" x14ac:dyDescent="0.45">
      <c r="B12" s="39" t="s">
        <v>1770</v>
      </c>
    </row>
    <row r="14" spans="2:15" x14ac:dyDescent="0.35">
      <c r="B14" s="53" t="s">
        <v>1771</v>
      </c>
    </row>
    <row r="15" spans="2:15" x14ac:dyDescent="0.35">
      <c r="B15" s="41" t="s">
        <v>25</v>
      </c>
      <c r="C15" s="41" t="s">
        <v>1772</v>
      </c>
      <c r="D15" s="41" t="s">
        <v>1773</v>
      </c>
      <c r="E15" s="41" t="s">
        <v>1774</v>
      </c>
      <c r="F15" s="41" t="s">
        <v>1775</v>
      </c>
    </row>
    <row r="16" spans="2:15" x14ac:dyDescent="0.35">
      <c r="B16" s="43" t="s">
        <v>1776</v>
      </c>
      <c r="C16" s="44">
        <f>COUNTIF('Recommendations'!P:P,"Resolved")</f>
        <v>0</v>
      </c>
      <c r="D16" s="44">
        <f>COUNTIF('Recommendations'!P:P,"Testing")</f>
        <v>0</v>
      </c>
      <c r="E16" s="44">
        <f>COUNTIF('Recommendations'!P:P,"Outstanding")</f>
        <v>300</v>
      </c>
      <c r="F16" s="44">
        <f>SUM(C16:E16)</f>
        <v>300</v>
      </c>
    </row>
    <row r="18" spans="2:6" x14ac:dyDescent="0.35">
      <c r="B18" s="53" t="s">
        <v>1777</v>
      </c>
    </row>
    <row r="19" spans="2:6" x14ac:dyDescent="0.35">
      <c r="B19" s="54" t="s">
        <v>25</v>
      </c>
      <c r="C19" s="54" t="s">
        <v>1772</v>
      </c>
      <c r="D19" s="54" t="s">
        <v>1773</v>
      </c>
      <c r="E19" s="54" t="s">
        <v>1774</v>
      </c>
      <c r="F19" s="54" t="s">
        <v>25</v>
      </c>
    </row>
    <row r="20" spans="2:6" x14ac:dyDescent="0.35">
      <c r="B20" s="43" t="s">
        <v>1776</v>
      </c>
      <c r="C20" s="45">
        <f>IF(F16&gt;0, C16/F16, 0)</f>
        <v>0</v>
      </c>
      <c r="D20" s="45">
        <f>IF(F16&gt;0, D16/F16, 0)</f>
        <v>0</v>
      </c>
      <c r="E20" s="45">
        <f>IF(F16&gt;0, E16/F16, 0)</f>
        <v>1</v>
      </c>
      <c r="F20" s="46" t="s">
        <v>25</v>
      </c>
    </row>
    <row r="25" spans="2:6" ht="18.5" x14ac:dyDescent="0.45">
      <c r="B25" s="39" t="s">
        <v>1778</v>
      </c>
    </row>
    <row r="27" spans="2:6" x14ac:dyDescent="0.35">
      <c r="B27" s="53" t="s">
        <v>1771</v>
      </c>
    </row>
    <row r="28" spans="2:6" x14ac:dyDescent="0.35">
      <c r="B28" s="41" t="s">
        <v>4</v>
      </c>
      <c r="C28" s="41" t="s">
        <v>1772</v>
      </c>
      <c r="D28" s="41" t="s">
        <v>1773</v>
      </c>
      <c r="E28" s="41" t="s">
        <v>1774</v>
      </c>
      <c r="F28" s="41" t="s">
        <v>1775</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242</v>
      </c>
      <c r="F29" s="44">
        <f>SUM(C29:E29)</f>
        <v>242</v>
      </c>
    </row>
    <row r="30" spans="2:6" x14ac:dyDescent="0.35">
      <c r="B30" s="43" t="s">
        <v>51</v>
      </c>
      <c r="C30" s="44">
        <f>COUNTIFS('Recommendations'!E:E,"Level 2",'Recommendations'!P:P,"=Resolved")</f>
        <v>0</v>
      </c>
      <c r="D30" s="44">
        <f>COUNTIFS('Recommendations'!E:E,"=Level 2",'Recommendations'!P:P,"=Testing")</f>
        <v>0</v>
      </c>
      <c r="E30" s="44">
        <f>COUNTIFS('Recommendations'!E:E,"=Level 2",'Recommendations'!P:P,"=Outstanding")</f>
        <v>58</v>
      </c>
      <c r="F30" s="44">
        <f>SUM(C30:E30)</f>
        <v>58</v>
      </c>
    </row>
    <row r="32" spans="2:6" x14ac:dyDescent="0.35">
      <c r="B32" s="53" t="s">
        <v>1777</v>
      </c>
    </row>
    <row r="33" spans="2:6" x14ac:dyDescent="0.35">
      <c r="B33" s="54" t="s">
        <v>4</v>
      </c>
      <c r="C33" s="54" t="s">
        <v>1772</v>
      </c>
      <c r="D33" s="54" t="s">
        <v>1773</v>
      </c>
      <c r="E33" s="54" t="s">
        <v>1774</v>
      </c>
      <c r="F33" s="54" t="s">
        <v>25</v>
      </c>
    </row>
    <row r="34" spans="2:6" x14ac:dyDescent="0.35">
      <c r="B34" s="43" t="s">
        <v>21</v>
      </c>
      <c r="C34" s="45">
        <f>IF(F29&gt;0, C29/F29, 0)</f>
        <v>0</v>
      </c>
      <c r="D34" s="45">
        <f>IF(F29&gt;0, D29/F29, 0)</f>
        <v>0</v>
      </c>
      <c r="E34" s="45">
        <f>IF(F29&gt;0, E29/F29, 0)</f>
        <v>1</v>
      </c>
      <c r="F34" s="46" t="s">
        <v>25</v>
      </c>
    </row>
    <row r="35" spans="2:6" x14ac:dyDescent="0.35">
      <c r="B35" s="43" t="s">
        <v>51</v>
      </c>
      <c r="C35" s="45">
        <f>IF(F30&gt;0, C30/F30, 0)</f>
        <v>0</v>
      </c>
      <c r="D35" s="45">
        <f>IF(F30&gt;0, D30/F30, 0)</f>
        <v>0</v>
      </c>
      <c r="E35" s="45">
        <f>IF(F30&gt;0, E30/F30, 0)</f>
        <v>1</v>
      </c>
      <c r="F35" s="46" t="s">
        <v>25</v>
      </c>
    </row>
    <row r="40" spans="2:6" ht="18.5" x14ac:dyDescent="0.45">
      <c r="B40" s="39" t="s">
        <v>1779</v>
      </c>
    </row>
    <row r="42" spans="2:6" x14ac:dyDescent="0.35">
      <c r="B42" s="53" t="s">
        <v>1771</v>
      </c>
    </row>
    <row r="43" spans="2:6" x14ac:dyDescent="0.35">
      <c r="B43" s="41" t="s">
        <v>7</v>
      </c>
      <c r="C43" s="41" t="s">
        <v>1772</v>
      </c>
      <c r="D43" s="41" t="s">
        <v>1773</v>
      </c>
      <c r="E43" s="41" t="s">
        <v>1774</v>
      </c>
      <c r="F43" s="41" t="s">
        <v>1775</v>
      </c>
    </row>
    <row r="44" spans="2:6" x14ac:dyDescent="0.35">
      <c r="B44" s="43" t="s">
        <v>1780</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1781</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1782</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1783</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1784</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300</v>
      </c>
      <c r="F49" s="44">
        <f t="shared" si="0"/>
        <v>300</v>
      </c>
    </row>
    <row r="51" spans="2:6" x14ac:dyDescent="0.35">
      <c r="B51" s="53" t="s">
        <v>1777</v>
      </c>
    </row>
    <row r="52" spans="2:6" x14ac:dyDescent="0.35">
      <c r="B52" s="54" t="s">
        <v>7</v>
      </c>
      <c r="C52" s="54" t="s">
        <v>1772</v>
      </c>
      <c r="D52" s="54" t="s">
        <v>1773</v>
      </c>
      <c r="E52" s="54" t="s">
        <v>1774</v>
      </c>
      <c r="F52" s="54" t="s">
        <v>25</v>
      </c>
    </row>
    <row r="53" spans="2:6" x14ac:dyDescent="0.35">
      <c r="B53" s="43" t="s">
        <v>1780</v>
      </c>
      <c r="C53" s="45">
        <f t="shared" ref="C53:C58" si="1">IF(F44&gt;0, C44/F44, 0)</f>
        <v>0</v>
      </c>
      <c r="D53" s="45">
        <f t="shared" ref="D53:D58" si="2">IF(F44&gt;0, D44/F44, 0)</f>
        <v>0</v>
      </c>
      <c r="E53" s="45">
        <f t="shared" ref="E53:E58" si="3">IF(F44&gt;0, E44/F44, 0)</f>
        <v>0</v>
      </c>
      <c r="F53" s="46" t="s">
        <v>25</v>
      </c>
    </row>
    <row r="54" spans="2:6" x14ac:dyDescent="0.35">
      <c r="B54" s="43" t="s">
        <v>1781</v>
      </c>
      <c r="C54" s="45">
        <f t="shared" si="1"/>
        <v>0</v>
      </c>
      <c r="D54" s="45">
        <f t="shared" si="2"/>
        <v>0</v>
      </c>
      <c r="E54" s="45">
        <f t="shared" si="3"/>
        <v>0</v>
      </c>
      <c r="F54" s="46" t="s">
        <v>25</v>
      </c>
    </row>
    <row r="55" spans="2:6" x14ac:dyDescent="0.35">
      <c r="B55" s="43" t="s">
        <v>1782</v>
      </c>
      <c r="C55" s="45">
        <f t="shared" si="1"/>
        <v>0</v>
      </c>
      <c r="D55" s="45">
        <f t="shared" si="2"/>
        <v>0</v>
      </c>
      <c r="E55" s="45">
        <f t="shared" si="3"/>
        <v>0</v>
      </c>
      <c r="F55" s="46" t="s">
        <v>25</v>
      </c>
    </row>
    <row r="56" spans="2:6" x14ac:dyDescent="0.35">
      <c r="B56" s="43" t="s">
        <v>1783</v>
      </c>
      <c r="C56" s="45">
        <f t="shared" si="1"/>
        <v>0</v>
      </c>
      <c r="D56" s="45">
        <f t="shared" si="2"/>
        <v>0</v>
      </c>
      <c r="E56" s="45">
        <f t="shared" si="3"/>
        <v>0</v>
      </c>
      <c r="F56" s="46" t="s">
        <v>25</v>
      </c>
    </row>
    <row r="57" spans="2:6" x14ac:dyDescent="0.35">
      <c r="B57" s="43" t="s">
        <v>1784</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1785</v>
      </c>
    </row>
    <row r="65" spans="2:6" x14ac:dyDescent="0.35">
      <c r="B65" s="53" t="s">
        <v>1771</v>
      </c>
    </row>
    <row r="66" spans="2:6" x14ac:dyDescent="0.35">
      <c r="B66" s="41" t="s">
        <v>3</v>
      </c>
      <c r="C66" s="41" t="s">
        <v>1772</v>
      </c>
      <c r="D66" s="41" t="s">
        <v>1773</v>
      </c>
      <c r="E66" s="41" t="s">
        <v>1774</v>
      </c>
      <c r="F66" s="41" t="s">
        <v>1775</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281</v>
      </c>
      <c r="F67" s="44">
        <f>SUM(C67:E67)</f>
        <v>281</v>
      </c>
    </row>
    <row r="68" spans="2:6" x14ac:dyDescent="0.35">
      <c r="B68" s="43" t="s">
        <v>197</v>
      </c>
      <c r="C68" s="44">
        <f>COUNTIFS('Recommendations'!D:D,"Manual",'Recommendations'!P:P,"=Resolved")</f>
        <v>0</v>
      </c>
      <c r="D68" s="44">
        <f>COUNTIFS('Recommendations'!D:D,"=Manual",'Recommendations'!P:P,"=Testing")</f>
        <v>0</v>
      </c>
      <c r="E68" s="44">
        <f>COUNTIFS('Recommendations'!D:D,"=Manual",'Recommendations'!P:P,"=Outstanding")</f>
        <v>19</v>
      </c>
      <c r="F68" s="44">
        <f>SUM(C68:E68)</f>
        <v>19</v>
      </c>
    </row>
    <row r="70" spans="2:6" x14ac:dyDescent="0.35">
      <c r="B70" s="53" t="s">
        <v>1777</v>
      </c>
    </row>
    <row r="71" spans="2:6" x14ac:dyDescent="0.35">
      <c r="B71" s="54" t="s">
        <v>3</v>
      </c>
      <c r="C71" s="54" t="s">
        <v>1772</v>
      </c>
      <c r="D71" s="54" t="s">
        <v>1773</v>
      </c>
      <c r="E71" s="54" t="s">
        <v>1774</v>
      </c>
      <c r="F71" s="54" t="s">
        <v>25</v>
      </c>
    </row>
    <row r="72" spans="2:6" x14ac:dyDescent="0.35">
      <c r="B72" s="43" t="s">
        <v>20</v>
      </c>
      <c r="C72" s="45">
        <f>IF(F67&gt;0, C67/F67, 0)</f>
        <v>0</v>
      </c>
      <c r="D72" s="45">
        <f>IF(F67&gt;0, D67/F67, 0)</f>
        <v>0</v>
      </c>
      <c r="E72" s="45">
        <f>IF(F67&gt;0, E67/F67, 0)</f>
        <v>1</v>
      </c>
      <c r="F72" s="46" t="s">
        <v>25</v>
      </c>
    </row>
    <row r="73" spans="2:6" x14ac:dyDescent="0.35">
      <c r="B73" s="43" t="s">
        <v>197</v>
      </c>
      <c r="C73" s="45">
        <f>IF(F68&gt;0, C68/F68, 0)</f>
        <v>0</v>
      </c>
      <c r="D73" s="45">
        <f>IF(F68&gt;0, D68/F68, 0)</f>
        <v>0</v>
      </c>
      <c r="E73" s="45">
        <f>IF(F68&gt;0, E68/F68, 0)</f>
        <v>1</v>
      </c>
      <c r="F73" s="46" t="s">
        <v>25</v>
      </c>
    </row>
    <row r="78" spans="2:6" ht="18.5" x14ac:dyDescent="0.45">
      <c r="B78" s="39" t="s">
        <v>1786</v>
      </c>
    </row>
    <row r="80" spans="2:6" x14ac:dyDescent="0.35">
      <c r="B80" s="53" t="s">
        <v>1771</v>
      </c>
    </row>
    <row r="81" spans="2:6" x14ac:dyDescent="0.35">
      <c r="B81" s="41" t="s">
        <v>5</v>
      </c>
      <c r="C81" s="41" t="s">
        <v>1772</v>
      </c>
      <c r="D81" s="41" t="s">
        <v>1773</v>
      </c>
      <c r="E81" s="41" t="s">
        <v>1774</v>
      </c>
      <c r="F81" s="41" t="s">
        <v>1775</v>
      </c>
    </row>
    <row r="82" spans="2:6" x14ac:dyDescent="0.35">
      <c r="B82" s="43" t="s">
        <v>1787</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1788</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1789</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1790</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300</v>
      </c>
      <c r="F86" s="44">
        <f>SUM(C86:E86)</f>
        <v>300</v>
      </c>
    </row>
    <row r="88" spans="2:6" x14ac:dyDescent="0.35">
      <c r="B88" s="53" t="s">
        <v>1777</v>
      </c>
    </row>
    <row r="89" spans="2:6" x14ac:dyDescent="0.35">
      <c r="B89" s="54" t="s">
        <v>5</v>
      </c>
      <c r="C89" s="54" t="s">
        <v>1772</v>
      </c>
      <c r="D89" s="54" t="s">
        <v>1773</v>
      </c>
      <c r="E89" s="54" t="s">
        <v>1774</v>
      </c>
      <c r="F89" s="54" t="s">
        <v>25</v>
      </c>
    </row>
    <row r="90" spans="2:6" x14ac:dyDescent="0.35">
      <c r="B90" s="43" t="s">
        <v>1787</v>
      </c>
      <c r="C90" s="45">
        <f>IF(F82&gt;0, C82/F82, 0)</f>
        <v>0</v>
      </c>
      <c r="D90" s="45">
        <f>IF(F82&gt;0, D82/F82, 0)</f>
        <v>0</v>
      </c>
      <c r="E90" s="45">
        <f>IF(F82&gt;0, E82/F82, 0)</f>
        <v>0</v>
      </c>
      <c r="F90" s="46" t="s">
        <v>25</v>
      </c>
    </row>
    <row r="91" spans="2:6" x14ac:dyDescent="0.35">
      <c r="B91" s="43" t="s">
        <v>1788</v>
      </c>
      <c r="C91" s="45">
        <f>IF(F83&gt;0, C83/F83, 0)</f>
        <v>0</v>
      </c>
      <c r="D91" s="45">
        <f>IF(F83&gt;0, D83/F83, 0)</f>
        <v>0</v>
      </c>
      <c r="E91" s="45">
        <f>IF(F83&gt;0, E83/F83, 0)</f>
        <v>0</v>
      </c>
      <c r="F91" s="46" t="s">
        <v>25</v>
      </c>
    </row>
    <row r="92" spans="2:6" x14ac:dyDescent="0.35">
      <c r="B92" s="43" t="s">
        <v>1789</v>
      </c>
      <c r="C92" s="45">
        <f>IF(F84&gt;0, C84/F84, 0)</f>
        <v>0</v>
      </c>
      <c r="D92" s="45">
        <f>IF(F84&gt;0, D84/F84, 0)</f>
        <v>0</v>
      </c>
      <c r="E92" s="45">
        <f>IF(F84&gt;0, E84/F84, 0)</f>
        <v>0</v>
      </c>
      <c r="F92" s="46" t="s">
        <v>25</v>
      </c>
    </row>
    <row r="93" spans="2:6" x14ac:dyDescent="0.35">
      <c r="B93" s="43" t="s">
        <v>1790</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1791</v>
      </c>
    </row>
    <row r="101" spans="2:6" x14ac:dyDescent="0.35">
      <c r="B101" s="53" t="s">
        <v>1771</v>
      </c>
    </row>
    <row r="102" spans="2:6" x14ac:dyDescent="0.35">
      <c r="B102" s="41" t="s">
        <v>1792</v>
      </c>
      <c r="C102" s="41" t="s">
        <v>1772</v>
      </c>
      <c r="D102" s="41" t="s">
        <v>1773</v>
      </c>
      <c r="E102" s="41" t="s">
        <v>1774</v>
      </c>
      <c r="F102" s="41" t="s">
        <v>1775</v>
      </c>
    </row>
    <row r="103" spans="2:6" x14ac:dyDescent="0.35">
      <c r="B103" s="43" t="s">
        <v>1793</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1794</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1795</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300</v>
      </c>
      <c r="F106" s="44">
        <f>SUM(C106:E106)</f>
        <v>300</v>
      </c>
    </row>
    <row r="108" spans="2:6" x14ac:dyDescent="0.35">
      <c r="B108" s="53" t="s">
        <v>1777</v>
      </c>
    </row>
    <row r="109" spans="2:6" x14ac:dyDescent="0.35">
      <c r="B109" s="54" t="s">
        <v>1792</v>
      </c>
      <c r="C109" s="54" t="s">
        <v>1772</v>
      </c>
      <c r="D109" s="54" t="s">
        <v>1773</v>
      </c>
      <c r="E109" s="54" t="s">
        <v>1774</v>
      </c>
      <c r="F109" s="54" t="s">
        <v>25</v>
      </c>
    </row>
    <row r="110" spans="2:6" x14ac:dyDescent="0.35">
      <c r="B110" s="43" t="s">
        <v>1793</v>
      </c>
      <c r="C110" s="45">
        <f>IF(F103&gt;0, C103/F103, 0)</f>
        <v>0</v>
      </c>
      <c r="D110" s="45">
        <f>IF(F103&gt;0, D103/F103, 0)</f>
        <v>0</v>
      </c>
      <c r="E110" s="45">
        <f>IF(F103&gt;0, E103/F103, 0)</f>
        <v>0</v>
      </c>
      <c r="F110" s="46" t="s">
        <v>25</v>
      </c>
    </row>
    <row r="111" spans="2:6" x14ac:dyDescent="0.35">
      <c r="B111" s="43" t="s">
        <v>1794</v>
      </c>
      <c r="C111" s="45">
        <f>IF(F104&gt;0, C104/F104, 0)</f>
        <v>0</v>
      </c>
      <c r="D111" s="45">
        <f>IF(F104&gt;0, D104/F104, 0)</f>
        <v>0</v>
      </c>
      <c r="E111" s="45">
        <f>IF(F104&gt;0, E104/F104, 0)</f>
        <v>0</v>
      </c>
      <c r="F111" s="46" t="s">
        <v>25</v>
      </c>
    </row>
    <row r="112" spans="2:6" x14ac:dyDescent="0.35">
      <c r="B112" s="43" t="s">
        <v>1795</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1796</v>
      </c>
      <c r="J118" s="39" t="s">
        <v>1797</v>
      </c>
    </row>
    <row r="119" spans="2:15" x14ac:dyDescent="0.35">
      <c r="B119" s="41" t="s">
        <v>7</v>
      </c>
      <c r="C119" s="294" t="s">
        <v>1798</v>
      </c>
      <c r="D119" s="294"/>
      <c r="E119" s="41" t="s">
        <v>1764</v>
      </c>
      <c r="F119" s="41" t="s">
        <v>1772</v>
      </c>
      <c r="G119" s="294" t="s">
        <v>1799</v>
      </c>
      <c r="H119" s="294"/>
      <c r="J119" s="41" t="s">
        <v>7</v>
      </c>
      <c r="K119" s="41" t="s">
        <v>1787</v>
      </c>
      <c r="L119" s="41" t="s">
        <v>1788</v>
      </c>
      <c r="M119" s="41" t="s">
        <v>1789</v>
      </c>
      <c r="N119" s="41" t="s">
        <v>1790</v>
      </c>
      <c r="O119" s="41" t="s">
        <v>22</v>
      </c>
    </row>
    <row r="120" spans="2:15" x14ac:dyDescent="0.35">
      <c r="B120" s="47" t="s">
        <v>1780</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1780</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1781</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1781</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1782</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1782</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1783</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1783</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1784</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1784</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300</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300</v>
      </c>
    </row>
    <row r="132" spans="2:24" ht="21" x14ac:dyDescent="0.5">
      <c r="B132" s="39" t="s">
        <v>1800</v>
      </c>
      <c r="P132" s="56" t="s">
        <v>1801</v>
      </c>
    </row>
    <row r="134" spans="2:24" ht="60" customHeight="1" x14ac:dyDescent="0.35">
      <c r="B134" s="297" t="s">
        <v>1802</v>
      </c>
      <c r="C134" s="290"/>
      <c r="D134" s="290"/>
      <c r="E134" s="290"/>
      <c r="F134" s="290"/>
      <c r="P134" s="297" t="s">
        <v>1803</v>
      </c>
      <c r="Q134" s="290"/>
      <c r="R134" s="290"/>
      <c r="S134" s="290"/>
      <c r="T134" s="290"/>
      <c r="U134" s="290"/>
      <c r="V134" s="290"/>
      <c r="W134" s="290"/>
    </row>
    <row r="136" spans="2:24" ht="30" customHeight="1" x14ac:dyDescent="0.35">
      <c r="P136" s="57" t="s">
        <v>1804</v>
      </c>
      <c r="Q136" s="58">
        <f>C16</f>
        <v>0</v>
      </c>
      <c r="R136" s="59"/>
      <c r="S136" s="58">
        <f>C82</f>
        <v>0</v>
      </c>
      <c r="T136" s="59"/>
      <c r="U136" s="58">
        <f>C83</f>
        <v>0</v>
      </c>
      <c r="V136" s="59"/>
      <c r="W136" s="58">
        <f>C84</f>
        <v>0</v>
      </c>
      <c r="X136" s="59"/>
    </row>
    <row r="137" spans="2:24" ht="35" customHeight="1" x14ac:dyDescent="0.35">
      <c r="P137" s="60" t="s">
        <v>1805</v>
      </c>
      <c r="Q137" s="60" t="s">
        <v>1806</v>
      </c>
      <c r="R137" s="60" t="s">
        <v>1807</v>
      </c>
      <c r="S137" s="60" t="s">
        <v>1808</v>
      </c>
      <c r="T137" s="60" t="s">
        <v>1809</v>
      </c>
      <c r="U137" s="60" t="s">
        <v>1810</v>
      </c>
      <c r="V137" s="60" t="s">
        <v>1811</v>
      </c>
      <c r="W137" s="60" t="s">
        <v>1812</v>
      </c>
      <c r="X137" s="60" t="s">
        <v>1813</v>
      </c>
    </row>
    <row r="138" spans="2:24" x14ac:dyDescent="0.35">
      <c r="O138" s="61" t="s">
        <v>1814</v>
      </c>
      <c r="P138" s="62" t="s">
        <v>1815</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1816</v>
      </c>
      <c r="P173" s="56" t="s">
        <v>1817</v>
      </c>
    </row>
    <row r="175" spans="2:24" ht="45" customHeight="1" x14ac:dyDescent="0.35">
      <c r="B175" s="297" t="s">
        <v>1818</v>
      </c>
      <c r="C175" s="290"/>
      <c r="D175" s="290"/>
      <c r="E175" s="290"/>
      <c r="F175" s="290"/>
      <c r="P175" s="297" t="s">
        <v>1819</v>
      </c>
      <c r="Q175" s="290"/>
      <c r="R175" s="290"/>
      <c r="S175" s="290"/>
      <c r="T175" s="290"/>
      <c r="U175" s="290"/>
    </row>
    <row r="176" spans="2:24" ht="35" customHeight="1" x14ac:dyDescent="0.35">
      <c r="P176" s="294" t="s">
        <v>1820</v>
      </c>
      <c r="Q176" s="294"/>
      <c r="R176" s="294" t="s">
        <v>1821</v>
      </c>
      <c r="S176" s="294"/>
      <c r="T176" s="294"/>
    </row>
    <row r="177" spans="16:22" ht="30" customHeight="1" x14ac:dyDescent="0.35">
      <c r="P177" s="298">
        <v>0</v>
      </c>
      <c r="Q177" s="299"/>
      <c r="R177" s="300" t="s">
        <v>1822</v>
      </c>
      <c r="S177" s="301"/>
      <c r="T177" s="301"/>
    </row>
    <row r="180" spans="16:22" ht="25" customHeight="1" x14ac:dyDescent="0.35">
      <c r="P180" s="65" t="s">
        <v>1805</v>
      </c>
      <c r="Q180" s="65" t="s">
        <v>1823</v>
      </c>
      <c r="R180" s="65" t="s">
        <v>1824</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1671</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05"/>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56"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21</v>
      </c>
      <c r="F3" s="4" t="s">
        <v>22</v>
      </c>
      <c r="G3" s="4" t="s">
        <v>23</v>
      </c>
      <c r="H3" s="4" t="s">
        <v>24</v>
      </c>
      <c r="I3" s="4" t="s">
        <v>25</v>
      </c>
      <c r="J3" s="5" t="s">
        <v>25</v>
      </c>
      <c r="K3" s="5" t="s">
        <v>31</v>
      </c>
      <c r="L3" s="5" t="s">
        <v>32</v>
      </c>
      <c r="M3" s="5"/>
      <c r="N3" s="5" t="s">
        <v>33</v>
      </c>
      <c r="O3" s="5"/>
      <c r="P3" s="4" t="str">
        <f t="shared" si="0"/>
        <v>Outstanding</v>
      </c>
      <c r="Q3" s="13" t="s">
        <v>25</v>
      </c>
    </row>
    <row r="4" spans="1:17" ht="60" customHeight="1" x14ac:dyDescent="0.35">
      <c r="A4" s="11" t="s">
        <v>17</v>
      </c>
      <c r="B4" s="2" t="s">
        <v>34</v>
      </c>
      <c r="C4" s="1" t="s">
        <v>35</v>
      </c>
      <c r="D4" s="3" t="s">
        <v>20</v>
      </c>
      <c r="E4" s="3" t="s">
        <v>21</v>
      </c>
      <c r="F4" s="4" t="s">
        <v>22</v>
      </c>
      <c r="G4" s="4" t="s">
        <v>23</v>
      </c>
      <c r="H4" s="4" t="s">
        <v>24</v>
      </c>
      <c r="I4" s="4" t="s">
        <v>25</v>
      </c>
      <c r="J4" s="5" t="s">
        <v>25</v>
      </c>
      <c r="K4" s="5" t="s">
        <v>36</v>
      </c>
      <c r="L4" s="5" t="s">
        <v>37</v>
      </c>
      <c r="M4" s="5"/>
      <c r="N4" s="5" t="s">
        <v>38</v>
      </c>
      <c r="O4" s="5"/>
      <c r="P4" s="4" t="str">
        <f t="shared" si="0"/>
        <v>Outstanding</v>
      </c>
      <c r="Q4" s="13" t="s">
        <v>25</v>
      </c>
    </row>
    <row r="5" spans="1:17" ht="60" customHeight="1" x14ac:dyDescent="0.35">
      <c r="A5" s="11" t="s">
        <v>17</v>
      </c>
      <c r="B5" s="2" t="s">
        <v>39</v>
      </c>
      <c r="C5" s="1" t="s">
        <v>40</v>
      </c>
      <c r="D5" s="3" t="s">
        <v>20</v>
      </c>
      <c r="E5" s="3" t="s">
        <v>21</v>
      </c>
      <c r="F5" s="4" t="s">
        <v>22</v>
      </c>
      <c r="G5" s="4" t="s">
        <v>23</v>
      </c>
      <c r="H5" s="4" t="s">
        <v>24</v>
      </c>
      <c r="I5" s="4" t="s">
        <v>25</v>
      </c>
      <c r="J5" s="5" t="s">
        <v>25</v>
      </c>
      <c r="K5" s="5" t="s">
        <v>41</v>
      </c>
      <c r="L5" s="5" t="s">
        <v>42</v>
      </c>
      <c r="M5" s="5"/>
      <c r="N5" s="5" t="s">
        <v>43</v>
      </c>
      <c r="O5" s="5"/>
      <c r="P5" s="4" t="str">
        <f t="shared" si="0"/>
        <v>Outstanding</v>
      </c>
      <c r="Q5" s="13" t="s">
        <v>25</v>
      </c>
    </row>
    <row r="6" spans="1:17" ht="60" customHeight="1" x14ac:dyDescent="0.35">
      <c r="A6" s="11" t="s">
        <v>17</v>
      </c>
      <c r="B6" s="2" t="s">
        <v>44</v>
      </c>
      <c r="C6" s="1" t="s">
        <v>45</v>
      </c>
      <c r="D6" s="3" t="s">
        <v>20</v>
      </c>
      <c r="E6" s="3" t="s">
        <v>21</v>
      </c>
      <c r="F6" s="4" t="s">
        <v>22</v>
      </c>
      <c r="G6" s="4" t="s">
        <v>23</v>
      </c>
      <c r="H6" s="4" t="s">
        <v>24</v>
      </c>
      <c r="I6" s="4" t="s">
        <v>25</v>
      </c>
      <c r="J6" s="5" t="s">
        <v>25</v>
      </c>
      <c r="K6" s="5" t="s">
        <v>46</v>
      </c>
      <c r="L6" s="5" t="s">
        <v>47</v>
      </c>
      <c r="M6" s="5"/>
      <c r="N6" s="5" t="s">
        <v>48</v>
      </c>
      <c r="O6" s="5"/>
      <c r="P6" s="4" t="str">
        <f t="shared" si="0"/>
        <v>Outstanding</v>
      </c>
      <c r="Q6" s="13" t="s">
        <v>25</v>
      </c>
    </row>
    <row r="7" spans="1:17" ht="60" customHeight="1" x14ac:dyDescent="0.35">
      <c r="A7" s="11" t="s">
        <v>17</v>
      </c>
      <c r="B7" s="2" t="s">
        <v>49</v>
      </c>
      <c r="C7" s="1" t="s">
        <v>50</v>
      </c>
      <c r="D7" s="3" t="s">
        <v>20</v>
      </c>
      <c r="E7" s="3" t="s">
        <v>51</v>
      </c>
      <c r="F7" s="4" t="s">
        <v>22</v>
      </c>
      <c r="G7" s="4" t="s">
        <v>23</v>
      </c>
      <c r="H7" s="4" t="s">
        <v>24</v>
      </c>
      <c r="I7" s="4" t="s">
        <v>25</v>
      </c>
      <c r="J7" s="5" t="s">
        <v>25</v>
      </c>
      <c r="K7" s="5" t="s">
        <v>52</v>
      </c>
      <c r="L7" s="5" t="s">
        <v>53</v>
      </c>
      <c r="M7" s="5" t="s">
        <v>54</v>
      </c>
      <c r="N7" s="5" t="s">
        <v>55</v>
      </c>
      <c r="O7" s="5"/>
      <c r="P7" s="4" t="str">
        <f t="shared" si="0"/>
        <v>Outstanding</v>
      </c>
      <c r="Q7" s="13" t="s">
        <v>25</v>
      </c>
    </row>
    <row r="8" spans="1:17" ht="60" customHeight="1" x14ac:dyDescent="0.35">
      <c r="A8" s="11" t="s">
        <v>17</v>
      </c>
      <c r="B8" s="2" t="s">
        <v>56</v>
      </c>
      <c r="C8" s="1" t="s">
        <v>57</v>
      </c>
      <c r="D8" s="3" t="s">
        <v>20</v>
      </c>
      <c r="E8" s="3" t="s">
        <v>51</v>
      </c>
      <c r="F8" s="4" t="s">
        <v>22</v>
      </c>
      <c r="G8" s="4" t="s">
        <v>23</v>
      </c>
      <c r="H8" s="4" t="s">
        <v>24</v>
      </c>
      <c r="I8" s="4" t="s">
        <v>25</v>
      </c>
      <c r="J8" s="5" t="s">
        <v>25</v>
      </c>
      <c r="K8" s="5" t="s">
        <v>58</v>
      </c>
      <c r="L8" s="5" t="s">
        <v>59</v>
      </c>
      <c r="M8" s="5" t="s">
        <v>60</v>
      </c>
      <c r="N8" s="5" t="s">
        <v>61</v>
      </c>
      <c r="O8" s="5"/>
      <c r="P8" s="4" t="str">
        <f t="shared" si="0"/>
        <v>Outstanding</v>
      </c>
      <c r="Q8" s="13" t="s">
        <v>25</v>
      </c>
    </row>
    <row r="9" spans="1:17" ht="60" customHeight="1" x14ac:dyDescent="0.35">
      <c r="A9" s="11" t="s">
        <v>17</v>
      </c>
      <c r="B9" s="2" t="s">
        <v>62</v>
      </c>
      <c r="C9" s="1" t="s">
        <v>63</v>
      </c>
      <c r="D9" s="3" t="s">
        <v>20</v>
      </c>
      <c r="E9" s="3" t="s">
        <v>21</v>
      </c>
      <c r="F9" s="4" t="s">
        <v>22</v>
      </c>
      <c r="G9" s="4" t="s">
        <v>23</v>
      </c>
      <c r="H9" s="4" t="s">
        <v>24</v>
      </c>
      <c r="I9" s="4" t="s">
        <v>25</v>
      </c>
      <c r="J9" s="5" t="s">
        <v>25</v>
      </c>
      <c r="K9" s="5" t="s">
        <v>64</v>
      </c>
      <c r="L9" s="5" t="s">
        <v>65</v>
      </c>
      <c r="M9" s="5" t="s">
        <v>66</v>
      </c>
      <c r="N9" s="5" t="s">
        <v>67</v>
      </c>
      <c r="O9" s="5"/>
      <c r="P9" s="4" t="str">
        <f t="shared" si="0"/>
        <v>Outstanding</v>
      </c>
      <c r="Q9" s="13" t="s">
        <v>25</v>
      </c>
    </row>
    <row r="10" spans="1:17" ht="60" customHeight="1" x14ac:dyDescent="0.35">
      <c r="A10" s="11" t="s">
        <v>68</v>
      </c>
      <c r="B10" s="2" t="s">
        <v>69</v>
      </c>
      <c r="C10" s="1" t="s">
        <v>70</v>
      </c>
      <c r="D10" s="3" t="s">
        <v>20</v>
      </c>
      <c r="E10" s="3" t="s">
        <v>21</v>
      </c>
      <c r="F10" s="4" t="s">
        <v>22</v>
      </c>
      <c r="G10" s="4" t="s">
        <v>23</v>
      </c>
      <c r="H10" s="4" t="s">
        <v>24</v>
      </c>
      <c r="I10" s="4" t="s">
        <v>25</v>
      </c>
      <c r="J10" s="5" t="s">
        <v>25</v>
      </c>
      <c r="K10" s="5" t="s">
        <v>71</v>
      </c>
      <c r="L10" s="5" t="s">
        <v>72</v>
      </c>
      <c r="M10" s="5" t="s">
        <v>73</v>
      </c>
      <c r="N10" s="5" t="s">
        <v>74</v>
      </c>
      <c r="O10" s="5"/>
      <c r="P10" s="4" t="str">
        <f t="shared" si="0"/>
        <v>Outstanding</v>
      </c>
      <c r="Q10" s="13" t="s">
        <v>25</v>
      </c>
    </row>
    <row r="11" spans="1:17" ht="60" customHeight="1" x14ac:dyDescent="0.35">
      <c r="A11" s="11" t="s">
        <v>68</v>
      </c>
      <c r="B11" s="2" t="s">
        <v>75</v>
      </c>
      <c r="C11" s="1" t="s">
        <v>76</v>
      </c>
      <c r="D11" s="3" t="s">
        <v>20</v>
      </c>
      <c r="E11" s="3" t="s">
        <v>21</v>
      </c>
      <c r="F11" s="4" t="s">
        <v>22</v>
      </c>
      <c r="G11" s="4" t="s">
        <v>23</v>
      </c>
      <c r="H11" s="4" t="s">
        <v>24</v>
      </c>
      <c r="I11" s="4" t="s">
        <v>25</v>
      </c>
      <c r="J11" s="5" t="s">
        <v>25</v>
      </c>
      <c r="K11" s="5" t="s">
        <v>77</v>
      </c>
      <c r="L11" s="5" t="s">
        <v>78</v>
      </c>
      <c r="M11" s="5"/>
      <c r="N11" s="5" t="s">
        <v>79</v>
      </c>
      <c r="O11" s="5"/>
      <c r="P11" s="4" t="str">
        <f t="shared" si="0"/>
        <v>Outstanding</v>
      </c>
      <c r="Q11" s="13" t="s">
        <v>25</v>
      </c>
    </row>
    <row r="12" spans="1:17" ht="60" customHeight="1" x14ac:dyDescent="0.35">
      <c r="A12" s="11" t="s">
        <v>68</v>
      </c>
      <c r="B12" s="2" t="s">
        <v>80</v>
      </c>
      <c r="C12" s="1" t="s">
        <v>81</v>
      </c>
      <c r="D12" s="3" t="s">
        <v>20</v>
      </c>
      <c r="E12" s="3" t="s">
        <v>21</v>
      </c>
      <c r="F12" s="4" t="s">
        <v>22</v>
      </c>
      <c r="G12" s="4" t="s">
        <v>23</v>
      </c>
      <c r="H12" s="4" t="s">
        <v>24</v>
      </c>
      <c r="I12" s="4" t="s">
        <v>25</v>
      </c>
      <c r="J12" s="5" t="s">
        <v>25</v>
      </c>
      <c r="K12" s="5" t="s">
        <v>82</v>
      </c>
      <c r="L12" s="5" t="s">
        <v>83</v>
      </c>
      <c r="M12" s="5"/>
      <c r="N12" s="5" t="s">
        <v>84</v>
      </c>
      <c r="O12" s="5"/>
      <c r="P12" s="4" t="str">
        <f t="shared" si="0"/>
        <v>Outstanding</v>
      </c>
      <c r="Q12" s="13" t="s">
        <v>25</v>
      </c>
    </row>
    <row r="13" spans="1:17" ht="60" customHeight="1" x14ac:dyDescent="0.35">
      <c r="A13" s="11" t="s">
        <v>68</v>
      </c>
      <c r="B13" s="2" t="s">
        <v>85</v>
      </c>
      <c r="C13" s="1" t="s">
        <v>86</v>
      </c>
      <c r="D13" s="3" t="s">
        <v>20</v>
      </c>
      <c r="E13" s="3" t="s">
        <v>21</v>
      </c>
      <c r="F13" s="4" t="s">
        <v>22</v>
      </c>
      <c r="G13" s="4" t="s">
        <v>23</v>
      </c>
      <c r="H13" s="4" t="s">
        <v>24</v>
      </c>
      <c r="I13" s="4" t="s">
        <v>25</v>
      </c>
      <c r="J13" s="5" t="s">
        <v>25</v>
      </c>
      <c r="K13" s="5" t="s">
        <v>87</v>
      </c>
      <c r="L13" s="5" t="s">
        <v>88</v>
      </c>
      <c r="M13" s="5" t="s">
        <v>89</v>
      </c>
      <c r="N13" s="5" t="s">
        <v>90</v>
      </c>
      <c r="O13" s="5"/>
      <c r="P13" s="4" t="str">
        <f t="shared" si="0"/>
        <v>Outstanding</v>
      </c>
      <c r="Q13" s="13" t="s">
        <v>25</v>
      </c>
    </row>
    <row r="14" spans="1:17" ht="60" customHeight="1" x14ac:dyDescent="0.35">
      <c r="A14" s="11" t="s">
        <v>91</v>
      </c>
      <c r="B14" s="2" t="s">
        <v>92</v>
      </c>
      <c r="C14" s="1" t="s">
        <v>93</v>
      </c>
      <c r="D14" s="3" t="s">
        <v>20</v>
      </c>
      <c r="E14" s="3" t="s">
        <v>21</v>
      </c>
      <c r="F14" s="4" t="s">
        <v>22</v>
      </c>
      <c r="G14" s="4" t="s">
        <v>23</v>
      </c>
      <c r="H14" s="4" t="s">
        <v>24</v>
      </c>
      <c r="I14" s="4" t="s">
        <v>25</v>
      </c>
      <c r="J14" s="5" t="s">
        <v>25</v>
      </c>
      <c r="K14" s="5" t="s">
        <v>94</v>
      </c>
      <c r="L14" s="5" t="s">
        <v>95</v>
      </c>
      <c r="M14" s="5" t="s">
        <v>96</v>
      </c>
      <c r="N14" s="5" t="s">
        <v>97</v>
      </c>
      <c r="O14" s="5"/>
      <c r="P14" s="4" t="str">
        <f t="shared" si="0"/>
        <v>Outstanding</v>
      </c>
      <c r="Q14" s="13" t="s">
        <v>25</v>
      </c>
    </row>
    <row r="15" spans="1:17" ht="60" customHeight="1" x14ac:dyDescent="0.35">
      <c r="A15" s="11" t="s">
        <v>91</v>
      </c>
      <c r="B15" s="2" t="s">
        <v>98</v>
      </c>
      <c r="C15" s="1" t="s">
        <v>99</v>
      </c>
      <c r="D15" s="3" t="s">
        <v>20</v>
      </c>
      <c r="E15" s="3" t="s">
        <v>21</v>
      </c>
      <c r="F15" s="4" t="s">
        <v>22</v>
      </c>
      <c r="G15" s="4" t="s">
        <v>23</v>
      </c>
      <c r="H15" s="4" t="s">
        <v>24</v>
      </c>
      <c r="I15" s="4" t="s">
        <v>25</v>
      </c>
      <c r="J15" s="5" t="s">
        <v>25</v>
      </c>
      <c r="K15" s="5" t="s">
        <v>100</v>
      </c>
      <c r="L15" s="5" t="s">
        <v>78</v>
      </c>
      <c r="M15" s="5"/>
      <c r="N15" s="5" t="s">
        <v>101</v>
      </c>
      <c r="O15" s="5"/>
      <c r="P15" s="4" t="str">
        <f t="shared" si="0"/>
        <v>Outstanding</v>
      </c>
      <c r="Q15" s="13" t="s">
        <v>25</v>
      </c>
    </row>
    <row r="16" spans="1:17" ht="60" customHeight="1" x14ac:dyDescent="0.35">
      <c r="A16" s="11" t="s">
        <v>91</v>
      </c>
      <c r="B16" s="2" t="s">
        <v>102</v>
      </c>
      <c r="C16" s="1" t="s">
        <v>103</v>
      </c>
      <c r="D16" s="3" t="s">
        <v>20</v>
      </c>
      <c r="E16" s="3" t="s">
        <v>21</v>
      </c>
      <c r="F16" s="4" t="s">
        <v>22</v>
      </c>
      <c r="G16" s="4" t="s">
        <v>23</v>
      </c>
      <c r="H16" s="4" t="s">
        <v>24</v>
      </c>
      <c r="I16" s="4" t="s">
        <v>25</v>
      </c>
      <c r="J16" s="5" t="s">
        <v>25</v>
      </c>
      <c r="K16" s="5" t="s">
        <v>104</v>
      </c>
      <c r="L16" s="5" t="s">
        <v>105</v>
      </c>
      <c r="M16" s="5"/>
      <c r="N16" s="5" t="s">
        <v>106</v>
      </c>
      <c r="O16" s="5"/>
      <c r="P16" s="4" t="str">
        <f t="shared" si="0"/>
        <v>Outstanding</v>
      </c>
      <c r="Q16" s="13" t="s">
        <v>25</v>
      </c>
    </row>
    <row r="17" spans="1:17" ht="60" customHeight="1" x14ac:dyDescent="0.35">
      <c r="A17" s="11" t="s">
        <v>91</v>
      </c>
      <c r="B17" s="2" t="s">
        <v>107</v>
      </c>
      <c r="C17" s="1" t="s">
        <v>108</v>
      </c>
      <c r="D17" s="3" t="s">
        <v>20</v>
      </c>
      <c r="E17" s="3" t="s">
        <v>21</v>
      </c>
      <c r="F17" s="4" t="s">
        <v>22</v>
      </c>
      <c r="G17" s="4" t="s">
        <v>23</v>
      </c>
      <c r="H17" s="4" t="s">
        <v>24</v>
      </c>
      <c r="I17" s="4" t="s">
        <v>25</v>
      </c>
      <c r="J17" s="5" t="s">
        <v>25</v>
      </c>
      <c r="K17" s="5" t="s">
        <v>109</v>
      </c>
      <c r="L17" s="5" t="s">
        <v>88</v>
      </c>
      <c r="M17" s="5"/>
      <c r="N17" s="5" t="s">
        <v>110</v>
      </c>
      <c r="O17" s="5"/>
      <c r="P17" s="4" t="str">
        <f t="shared" si="0"/>
        <v>Outstanding</v>
      </c>
      <c r="Q17" s="13" t="s">
        <v>25</v>
      </c>
    </row>
    <row r="18" spans="1:17" ht="60" customHeight="1" x14ac:dyDescent="0.35">
      <c r="A18" s="11" t="s">
        <v>111</v>
      </c>
      <c r="B18" s="2" t="s">
        <v>112</v>
      </c>
      <c r="C18" s="1" t="s">
        <v>113</v>
      </c>
      <c r="D18" s="3" t="s">
        <v>20</v>
      </c>
      <c r="E18" s="3" t="s">
        <v>51</v>
      </c>
      <c r="F18" s="4" t="s">
        <v>22</v>
      </c>
      <c r="G18" s="4" t="s">
        <v>23</v>
      </c>
      <c r="H18" s="4" t="s">
        <v>24</v>
      </c>
      <c r="I18" s="4" t="s">
        <v>25</v>
      </c>
      <c r="J18" s="5" t="s">
        <v>25</v>
      </c>
      <c r="K18" s="5" t="s">
        <v>114</v>
      </c>
      <c r="L18" s="5" t="s">
        <v>115</v>
      </c>
      <c r="M18" s="5" t="s">
        <v>116</v>
      </c>
      <c r="N18" s="5" t="s">
        <v>117</v>
      </c>
      <c r="O18" s="5"/>
      <c r="P18" s="4" t="str">
        <f t="shared" si="0"/>
        <v>Outstanding</v>
      </c>
      <c r="Q18" s="13" t="s">
        <v>25</v>
      </c>
    </row>
    <row r="19" spans="1:17" ht="60" customHeight="1" x14ac:dyDescent="0.35">
      <c r="A19" s="11" t="s">
        <v>111</v>
      </c>
      <c r="B19" s="2" t="s">
        <v>118</v>
      </c>
      <c r="C19" s="1" t="s">
        <v>119</v>
      </c>
      <c r="D19" s="3" t="s">
        <v>20</v>
      </c>
      <c r="E19" s="3" t="s">
        <v>21</v>
      </c>
      <c r="F19" s="4" t="s">
        <v>22</v>
      </c>
      <c r="G19" s="4" t="s">
        <v>23</v>
      </c>
      <c r="H19" s="4" t="s">
        <v>24</v>
      </c>
      <c r="I19" s="4" t="s">
        <v>25</v>
      </c>
      <c r="J19" s="5" t="s">
        <v>25</v>
      </c>
      <c r="K19" s="5" t="s">
        <v>120</v>
      </c>
      <c r="L19" s="5" t="s">
        <v>78</v>
      </c>
      <c r="M19" s="5"/>
      <c r="N19" s="5" t="s">
        <v>121</v>
      </c>
      <c r="O19" s="5"/>
      <c r="P19" s="4" t="str">
        <f t="shared" si="0"/>
        <v>Outstanding</v>
      </c>
      <c r="Q19" s="13" t="s">
        <v>25</v>
      </c>
    </row>
    <row r="20" spans="1:17" ht="60" customHeight="1" x14ac:dyDescent="0.35">
      <c r="A20" s="11" t="s">
        <v>111</v>
      </c>
      <c r="B20" s="2" t="s">
        <v>122</v>
      </c>
      <c r="C20" s="1" t="s">
        <v>123</v>
      </c>
      <c r="D20" s="3" t="s">
        <v>20</v>
      </c>
      <c r="E20" s="3" t="s">
        <v>21</v>
      </c>
      <c r="F20" s="4" t="s">
        <v>22</v>
      </c>
      <c r="G20" s="4" t="s">
        <v>23</v>
      </c>
      <c r="H20" s="4" t="s">
        <v>24</v>
      </c>
      <c r="I20" s="4" t="s">
        <v>25</v>
      </c>
      <c r="J20" s="5" t="s">
        <v>25</v>
      </c>
      <c r="K20" s="5" t="s">
        <v>124</v>
      </c>
      <c r="L20" s="5" t="s">
        <v>105</v>
      </c>
      <c r="M20" s="5"/>
      <c r="N20" s="5" t="s">
        <v>125</v>
      </c>
      <c r="O20" s="5"/>
      <c r="P20" s="4" t="str">
        <f t="shared" si="0"/>
        <v>Outstanding</v>
      </c>
      <c r="Q20" s="13" t="s">
        <v>25</v>
      </c>
    </row>
    <row r="21" spans="1:17" ht="60" customHeight="1" x14ac:dyDescent="0.35">
      <c r="A21" s="11" t="s">
        <v>126</v>
      </c>
      <c r="B21" s="2" t="s">
        <v>127</v>
      </c>
      <c r="C21" s="1" t="s">
        <v>128</v>
      </c>
      <c r="D21" s="3" t="s">
        <v>20</v>
      </c>
      <c r="E21" s="3" t="s">
        <v>51</v>
      </c>
      <c r="F21" s="4" t="s">
        <v>22</v>
      </c>
      <c r="G21" s="4" t="s">
        <v>23</v>
      </c>
      <c r="H21" s="4" t="s">
        <v>24</v>
      </c>
      <c r="I21" s="4" t="s">
        <v>25</v>
      </c>
      <c r="J21" s="5" t="s">
        <v>25</v>
      </c>
      <c r="K21" s="5" t="s">
        <v>129</v>
      </c>
      <c r="L21" s="5" t="s">
        <v>130</v>
      </c>
      <c r="M21" s="5" t="s">
        <v>116</v>
      </c>
      <c r="N21" s="5" t="s">
        <v>131</v>
      </c>
      <c r="O21" s="5"/>
      <c r="P21" s="4" t="str">
        <f t="shared" si="0"/>
        <v>Outstanding</v>
      </c>
      <c r="Q21" s="13" t="s">
        <v>25</v>
      </c>
    </row>
    <row r="22" spans="1:17" ht="60" customHeight="1" x14ac:dyDescent="0.35">
      <c r="A22" s="11" t="s">
        <v>126</v>
      </c>
      <c r="B22" s="2" t="s">
        <v>132</v>
      </c>
      <c r="C22" s="1" t="s">
        <v>133</v>
      </c>
      <c r="D22" s="3" t="s">
        <v>20</v>
      </c>
      <c r="E22" s="3" t="s">
        <v>21</v>
      </c>
      <c r="F22" s="4" t="s">
        <v>22</v>
      </c>
      <c r="G22" s="4" t="s">
        <v>23</v>
      </c>
      <c r="H22" s="4" t="s">
        <v>24</v>
      </c>
      <c r="I22" s="4" t="s">
        <v>25</v>
      </c>
      <c r="J22" s="5" t="s">
        <v>25</v>
      </c>
      <c r="K22" s="5" t="s">
        <v>134</v>
      </c>
      <c r="L22" s="5" t="s">
        <v>78</v>
      </c>
      <c r="M22" s="5"/>
      <c r="N22" s="5" t="s">
        <v>135</v>
      </c>
      <c r="O22" s="5"/>
      <c r="P22" s="4" t="str">
        <f t="shared" si="0"/>
        <v>Outstanding</v>
      </c>
      <c r="Q22" s="13" t="s">
        <v>25</v>
      </c>
    </row>
    <row r="23" spans="1:17" ht="60" customHeight="1" x14ac:dyDescent="0.35">
      <c r="A23" s="11" t="s">
        <v>126</v>
      </c>
      <c r="B23" s="2" t="s">
        <v>136</v>
      </c>
      <c r="C23" s="1" t="s">
        <v>137</v>
      </c>
      <c r="D23" s="3" t="s">
        <v>20</v>
      </c>
      <c r="E23" s="3" t="s">
        <v>21</v>
      </c>
      <c r="F23" s="4" t="s">
        <v>22</v>
      </c>
      <c r="G23" s="4" t="s">
        <v>23</v>
      </c>
      <c r="H23" s="4" t="s">
        <v>24</v>
      </c>
      <c r="I23" s="4" t="s">
        <v>25</v>
      </c>
      <c r="J23" s="5" t="s">
        <v>25</v>
      </c>
      <c r="K23" s="5" t="s">
        <v>138</v>
      </c>
      <c r="L23" s="5" t="s">
        <v>83</v>
      </c>
      <c r="M23" s="5"/>
      <c r="N23" s="5" t="s">
        <v>139</v>
      </c>
      <c r="O23" s="5"/>
      <c r="P23" s="4" t="str">
        <f t="shared" si="0"/>
        <v>Outstanding</v>
      </c>
      <c r="Q23" s="13" t="s">
        <v>25</v>
      </c>
    </row>
    <row r="24" spans="1:17" ht="60" customHeight="1" x14ac:dyDescent="0.35">
      <c r="A24" s="11" t="s">
        <v>140</v>
      </c>
      <c r="B24" s="2" t="s">
        <v>141</v>
      </c>
      <c r="C24" s="1" t="s">
        <v>142</v>
      </c>
      <c r="D24" s="3" t="s">
        <v>20</v>
      </c>
      <c r="E24" s="3" t="s">
        <v>51</v>
      </c>
      <c r="F24" s="4" t="s">
        <v>22</v>
      </c>
      <c r="G24" s="4" t="s">
        <v>23</v>
      </c>
      <c r="H24" s="4" t="s">
        <v>24</v>
      </c>
      <c r="I24" s="4" t="s">
        <v>25</v>
      </c>
      <c r="J24" s="5" t="s">
        <v>25</v>
      </c>
      <c r="K24" s="5" t="s">
        <v>143</v>
      </c>
      <c r="L24" s="5" t="s">
        <v>144</v>
      </c>
      <c r="M24" s="5" t="s">
        <v>116</v>
      </c>
      <c r="N24" s="5" t="s">
        <v>145</v>
      </c>
      <c r="O24" s="5"/>
      <c r="P24" s="4" t="str">
        <f t="shared" si="0"/>
        <v>Outstanding</v>
      </c>
      <c r="Q24" s="13" t="s">
        <v>25</v>
      </c>
    </row>
    <row r="25" spans="1:17" ht="60" customHeight="1" x14ac:dyDescent="0.35">
      <c r="A25" s="11" t="s">
        <v>140</v>
      </c>
      <c r="B25" s="2" t="s">
        <v>146</v>
      </c>
      <c r="C25" s="1" t="s">
        <v>147</v>
      </c>
      <c r="D25" s="3" t="s">
        <v>20</v>
      </c>
      <c r="E25" s="3" t="s">
        <v>21</v>
      </c>
      <c r="F25" s="4" t="s">
        <v>22</v>
      </c>
      <c r="G25" s="4" t="s">
        <v>23</v>
      </c>
      <c r="H25" s="4" t="s">
        <v>24</v>
      </c>
      <c r="I25" s="4" t="s">
        <v>25</v>
      </c>
      <c r="J25" s="5" t="s">
        <v>25</v>
      </c>
      <c r="K25" s="5" t="s">
        <v>148</v>
      </c>
      <c r="L25" s="5" t="s">
        <v>78</v>
      </c>
      <c r="M25" s="5"/>
      <c r="N25" s="5" t="s">
        <v>149</v>
      </c>
      <c r="O25" s="5"/>
      <c r="P25" s="4" t="str">
        <f t="shared" si="0"/>
        <v>Outstanding</v>
      </c>
      <c r="Q25" s="13" t="s">
        <v>25</v>
      </c>
    </row>
    <row r="26" spans="1:17" ht="60" customHeight="1" x14ac:dyDescent="0.35">
      <c r="A26" s="11" t="s">
        <v>140</v>
      </c>
      <c r="B26" s="2" t="s">
        <v>150</v>
      </c>
      <c r="C26" s="1" t="s">
        <v>151</v>
      </c>
      <c r="D26" s="3" t="s">
        <v>20</v>
      </c>
      <c r="E26" s="3" t="s">
        <v>21</v>
      </c>
      <c r="F26" s="4" t="s">
        <v>22</v>
      </c>
      <c r="G26" s="4" t="s">
        <v>23</v>
      </c>
      <c r="H26" s="4" t="s">
        <v>24</v>
      </c>
      <c r="I26" s="4" t="s">
        <v>25</v>
      </c>
      <c r="J26" s="5" t="s">
        <v>25</v>
      </c>
      <c r="K26" s="5" t="s">
        <v>152</v>
      </c>
      <c r="L26" s="5" t="s">
        <v>83</v>
      </c>
      <c r="M26" s="5"/>
      <c r="N26" s="5" t="s">
        <v>153</v>
      </c>
      <c r="O26" s="5"/>
      <c r="P26" s="4" t="str">
        <f t="shared" si="0"/>
        <v>Outstanding</v>
      </c>
      <c r="Q26" s="13" t="s">
        <v>25</v>
      </c>
    </row>
    <row r="27" spans="1:17" ht="60" customHeight="1" x14ac:dyDescent="0.35">
      <c r="A27" s="11" t="s">
        <v>140</v>
      </c>
      <c r="B27" s="2" t="s">
        <v>154</v>
      </c>
      <c r="C27" s="1" t="s">
        <v>155</v>
      </c>
      <c r="D27" s="3" t="s">
        <v>20</v>
      </c>
      <c r="E27" s="3" t="s">
        <v>21</v>
      </c>
      <c r="F27" s="4" t="s">
        <v>22</v>
      </c>
      <c r="G27" s="4" t="s">
        <v>23</v>
      </c>
      <c r="H27" s="4" t="s">
        <v>24</v>
      </c>
      <c r="I27" s="4" t="s">
        <v>25</v>
      </c>
      <c r="J27" s="5" t="s">
        <v>25</v>
      </c>
      <c r="K27" s="5" t="s">
        <v>156</v>
      </c>
      <c r="L27" s="5" t="s">
        <v>88</v>
      </c>
      <c r="M27" s="5"/>
      <c r="N27" s="5" t="s">
        <v>157</v>
      </c>
      <c r="O27" s="5"/>
      <c r="P27" s="4" t="str">
        <f t="shared" si="0"/>
        <v>Outstanding</v>
      </c>
      <c r="Q27" s="13" t="s">
        <v>25</v>
      </c>
    </row>
    <row r="28" spans="1:17" ht="60" customHeight="1" x14ac:dyDescent="0.35">
      <c r="A28" s="11" t="s">
        <v>158</v>
      </c>
      <c r="B28" s="2" t="s">
        <v>159</v>
      </c>
      <c r="C28" s="1" t="s">
        <v>160</v>
      </c>
      <c r="D28" s="3" t="s">
        <v>20</v>
      </c>
      <c r="E28" s="3" t="s">
        <v>51</v>
      </c>
      <c r="F28" s="4" t="s">
        <v>22</v>
      </c>
      <c r="G28" s="4" t="s">
        <v>23</v>
      </c>
      <c r="H28" s="4" t="s">
        <v>24</v>
      </c>
      <c r="I28" s="4" t="s">
        <v>25</v>
      </c>
      <c r="J28" s="5" t="s">
        <v>25</v>
      </c>
      <c r="K28" s="5" t="s">
        <v>161</v>
      </c>
      <c r="L28" s="5" t="s">
        <v>162</v>
      </c>
      <c r="M28" s="5" t="s">
        <v>116</v>
      </c>
      <c r="N28" s="5" t="s">
        <v>163</v>
      </c>
      <c r="O28" s="5"/>
      <c r="P28" s="4" t="str">
        <f t="shared" si="0"/>
        <v>Outstanding</v>
      </c>
      <c r="Q28" s="13" t="s">
        <v>25</v>
      </c>
    </row>
    <row r="29" spans="1:17" ht="60" customHeight="1" x14ac:dyDescent="0.35">
      <c r="A29" s="11" t="s">
        <v>158</v>
      </c>
      <c r="B29" s="2" t="s">
        <v>164</v>
      </c>
      <c r="C29" s="1" t="s">
        <v>165</v>
      </c>
      <c r="D29" s="3" t="s">
        <v>20</v>
      </c>
      <c r="E29" s="3" t="s">
        <v>21</v>
      </c>
      <c r="F29" s="4" t="s">
        <v>22</v>
      </c>
      <c r="G29" s="4" t="s">
        <v>23</v>
      </c>
      <c r="H29" s="4" t="s">
        <v>24</v>
      </c>
      <c r="I29" s="4" t="s">
        <v>25</v>
      </c>
      <c r="J29" s="5" t="s">
        <v>25</v>
      </c>
      <c r="K29" s="5" t="s">
        <v>166</v>
      </c>
      <c r="L29" s="5" t="s">
        <v>78</v>
      </c>
      <c r="M29" s="5"/>
      <c r="N29" s="5" t="s">
        <v>167</v>
      </c>
      <c r="O29" s="5"/>
      <c r="P29" s="4" t="str">
        <f t="shared" si="0"/>
        <v>Outstanding</v>
      </c>
      <c r="Q29" s="13" t="s">
        <v>25</v>
      </c>
    </row>
    <row r="30" spans="1:17" ht="60" customHeight="1" x14ac:dyDescent="0.35">
      <c r="A30" s="11" t="s">
        <v>158</v>
      </c>
      <c r="B30" s="2" t="s">
        <v>168</v>
      </c>
      <c r="C30" s="1" t="s">
        <v>169</v>
      </c>
      <c r="D30" s="3" t="s">
        <v>20</v>
      </c>
      <c r="E30" s="3" t="s">
        <v>21</v>
      </c>
      <c r="F30" s="4" t="s">
        <v>22</v>
      </c>
      <c r="G30" s="4" t="s">
        <v>23</v>
      </c>
      <c r="H30" s="4" t="s">
        <v>24</v>
      </c>
      <c r="I30" s="4" t="s">
        <v>25</v>
      </c>
      <c r="J30" s="5" t="s">
        <v>25</v>
      </c>
      <c r="K30" s="5" t="s">
        <v>170</v>
      </c>
      <c r="L30" s="5" t="s">
        <v>83</v>
      </c>
      <c r="M30" s="5"/>
      <c r="N30" s="5" t="s">
        <v>171</v>
      </c>
      <c r="O30" s="5"/>
      <c r="P30" s="4" t="str">
        <f t="shared" si="0"/>
        <v>Outstanding</v>
      </c>
      <c r="Q30" s="13" t="s">
        <v>25</v>
      </c>
    </row>
    <row r="31" spans="1:17" ht="60" customHeight="1" x14ac:dyDescent="0.35">
      <c r="A31" s="11" t="s">
        <v>158</v>
      </c>
      <c r="B31" s="2" t="s">
        <v>172</v>
      </c>
      <c r="C31" s="1" t="s">
        <v>173</v>
      </c>
      <c r="D31" s="3" t="s">
        <v>20</v>
      </c>
      <c r="E31" s="3" t="s">
        <v>21</v>
      </c>
      <c r="F31" s="4" t="s">
        <v>22</v>
      </c>
      <c r="G31" s="4" t="s">
        <v>23</v>
      </c>
      <c r="H31" s="4" t="s">
        <v>24</v>
      </c>
      <c r="I31" s="4" t="s">
        <v>25</v>
      </c>
      <c r="J31" s="5" t="s">
        <v>25</v>
      </c>
      <c r="K31" s="5" t="s">
        <v>174</v>
      </c>
      <c r="L31" s="5" t="s">
        <v>88</v>
      </c>
      <c r="M31" s="5"/>
      <c r="N31" s="5" t="s">
        <v>175</v>
      </c>
      <c r="O31" s="5"/>
      <c r="P31" s="4" t="str">
        <f t="shared" si="0"/>
        <v>Outstanding</v>
      </c>
      <c r="Q31" s="13" t="s">
        <v>25</v>
      </c>
    </row>
    <row r="32" spans="1:17" ht="60" customHeight="1" x14ac:dyDescent="0.35">
      <c r="A32" s="11" t="s">
        <v>176</v>
      </c>
      <c r="B32" s="2" t="s">
        <v>177</v>
      </c>
      <c r="C32" s="1" t="s">
        <v>178</v>
      </c>
      <c r="D32" s="3" t="s">
        <v>20</v>
      </c>
      <c r="E32" s="3" t="s">
        <v>51</v>
      </c>
      <c r="F32" s="4" t="s">
        <v>22</v>
      </c>
      <c r="G32" s="4" t="s">
        <v>23</v>
      </c>
      <c r="H32" s="4" t="s">
        <v>24</v>
      </c>
      <c r="I32" s="4" t="s">
        <v>25</v>
      </c>
      <c r="J32" s="5" t="s">
        <v>25</v>
      </c>
      <c r="K32" s="5" t="s">
        <v>179</v>
      </c>
      <c r="L32" s="5" t="s">
        <v>180</v>
      </c>
      <c r="M32" s="5" t="s">
        <v>116</v>
      </c>
      <c r="N32" s="5" t="s">
        <v>181</v>
      </c>
      <c r="O32" s="5"/>
      <c r="P32" s="4" t="str">
        <f t="shared" si="0"/>
        <v>Outstanding</v>
      </c>
      <c r="Q32" s="13" t="s">
        <v>25</v>
      </c>
    </row>
    <row r="33" spans="1:17" ht="60" customHeight="1" x14ac:dyDescent="0.35">
      <c r="A33" s="11" t="s">
        <v>176</v>
      </c>
      <c r="B33" s="2" t="s">
        <v>182</v>
      </c>
      <c r="C33" s="1" t="s">
        <v>183</v>
      </c>
      <c r="D33" s="3" t="s">
        <v>20</v>
      </c>
      <c r="E33" s="3" t="s">
        <v>21</v>
      </c>
      <c r="F33" s="4" t="s">
        <v>22</v>
      </c>
      <c r="G33" s="4" t="s">
        <v>23</v>
      </c>
      <c r="H33" s="4" t="s">
        <v>24</v>
      </c>
      <c r="I33" s="4" t="s">
        <v>25</v>
      </c>
      <c r="J33" s="5" t="s">
        <v>25</v>
      </c>
      <c r="K33" s="5" t="s">
        <v>184</v>
      </c>
      <c r="L33" s="5" t="s">
        <v>78</v>
      </c>
      <c r="M33" s="5"/>
      <c r="N33" s="5" t="s">
        <v>185</v>
      </c>
      <c r="O33" s="5"/>
      <c r="P33" s="4" t="str">
        <f t="shared" si="0"/>
        <v>Outstanding</v>
      </c>
      <c r="Q33" s="13" t="s">
        <v>25</v>
      </c>
    </row>
    <row r="34" spans="1:17" ht="60" customHeight="1" x14ac:dyDescent="0.35">
      <c r="A34" s="11" t="s">
        <v>176</v>
      </c>
      <c r="B34" s="2" t="s">
        <v>186</v>
      </c>
      <c r="C34" s="1" t="s">
        <v>187</v>
      </c>
      <c r="D34" s="3" t="s">
        <v>20</v>
      </c>
      <c r="E34" s="3" t="s">
        <v>21</v>
      </c>
      <c r="F34" s="4" t="s">
        <v>22</v>
      </c>
      <c r="G34" s="4" t="s">
        <v>23</v>
      </c>
      <c r="H34" s="4" t="s">
        <v>24</v>
      </c>
      <c r="I34" s="4" t="s">
        <v>25</v>
      </c>
      <c r="J34" s="5" t="s">
        <v>25</v>
      </c>
      <c r="K34" s="5" t="s">
        <v>188</v>
      </c>
      <c r="L34" s="5" t="s">
        <v>83</v>
      </c>
      <c r="M34" s="5"/>
      <c r="N34" s="5" t="s">
        <v>189</v>
      </c>
      <c r="O34" s="5"/>
      <c r="P34" s="4" t="str">
        <f t="shared" si="0"/>
        <v>Outstanding</v>
      </c>
      <c r="Q34" s="13" t="s">
        <v>25</v>
      </c>
    </row>
    <row r="35" spans="1:17" ht="60" customHeight="1" x14ac:dyDescent="0.35">
      <c r="A35" s="11" t="s">
        <v>176</v>
      </c>
      <c r="B35" s="2" t="s">
        <v>190</v>
      </c>
      <c r="C35" s="1" t="s">
        <v>191</v>
      </c>
      <c r="D35" s="3" t="s">
        <v>20</v>
      </c>
      <c r="E35" s="3" t="s">
        <v>21</v>
      </c>
      <c r="F35" s="4" t="s">
        <v>22</v>
      </c>
      <c r="G35" s="4" t="s">
        <v>23</v>
      </c>
      <c r="H35" s="4" t="s">
        <v>24</v>
      </c>
      <c r="I35" s="4" t="s">
        <v>25</v>
      </c>
      <c r="J35" s="5" t="s">
        <v>25</v>
      </c>
      <c r="K35" s="5" t="s">
        <v>192</v>
      </c>
      <c r="L35" s="5" t="s">
        <v>88</v>
      </c>
      <c r="M35" s="5"/>
      <c r="N35" s="5" t="s">
        <v>193</v>
      </c>
      <c r="O35" s="5"/>
      <c r="P35" s="4" t="str">
        <f t="shared" si="0"/>
        <v>Outstanding</v>
      </c>
      <c r="Q35" s="13" t="s">
        <v>25</v>
      </c>
    </row>
    <row r="36" spans="1:17" ht="60" customHeight="1" x14ac:dyDescent="0.35">
      <c r="A36" s="11" t="s">
        <v>194</v>
      </c>
      <c r="B36" s="2" t="s">
        <v>195</v>
      </c>
      <c r="C36" s="1" t="s">
        <v>196</v>
      </c>
      <c r="D36" s="3" t="s">
        <v>197</v>
      </c>
      <c r="E36" s="3" t="s">
        <v>21</v>
      </c>
      <c r="F36" s="4" t="s">
        <v>22</v>
      </c>
      <c r="G36" s="4" t="s">
        <v>23</v>
      </c>
      <c r="H36" s="4" t="s">
        <v>24</v>
      </c>
      <c r="I36" s="4" t="s">
        <v>25</v>
      </c>
      <c r="J36" s="5" t="s">
        <v>25</v>
      </c>
      <c r="K36" s="5" t="s">
        <v>198</v>
      </c>
      <c r="L36" s="5" t="s">
        <v>199</v>
      </c>
      <c r="M36" s="5"/>
      <c r="N36" s="5" t="s">
        <v>200</v>
      </c>
      <c r="O36" s="5"/>
      <c r="P36" s="4" t="str">
        <f t="shared" si="0"/>
        <v>Outstanding</v>
      </c>
      <c r="Q36" s="13" t="s">
        <v>25</v>
      </c>
    </row>
    <row r="37" spans="1:17" ht="60" customHeight="1" x14ac:dyDescent="0.35">
      <c r="A37" s="11" t="s">
        <v>194</v>
      </c>
      <c r="B37" s="2" t="s">
        <v>201</v>
      </c>
      <c r="C37" s="1" t="s">
        <v>202</v>
      </c>
      <c r="D37" s="3" t="s">
        <v>197</v>
      </c>
      <c r="E37" s="3" t="s">
        <v>21</v>
      </c>
      <c r="F37" s="4" t="s">
        <v>22</v>
      </c>
      <c r="G37" s="4" t="s">
        <v>23</v>
      </c>
      <c r="H37" s="4" t="s">
        <v>24</v>
      </c>
      <c r="I37" s="4" t="s">
        <v>25</v>
      </c>
      <c r="J37" s="5" t="s">
        <v>25</v>
      </c>
      <c r="K37" s="5" t="s">
        <v>203</v>
      </c>
      <c r="L37" s="5" t="s">
        <v>204</v>
      </c>
      <c r="M37" s="5"/>
      <c r="N37" s="5" t="s">
        <v>205</v>
      </c>
      <c r="O37" s="5"/>
      <c r="P37" s="4" t="str">
        <f t="shared" si="0"/>
        <v>Outstanding</v>
      </c>
      <c r="Q37" s="13" t="s">
        <v>25</v>
      </c>
    </row>
    <row r="38" spans="1:17" ht="60" customHeight="1" x14ac:dyDescent="0.35">
      <c r="A38" s="11" t="s">
        <v>206</v>
      </c>
      <c r="B38" s="2" t="s">
        <v>207</v>
      </c>
      <c r="C38" s="1" t="s">
        <v>208</v>
      </c>
      <c r="D38" s="3" t="s">
        <v>197</v>
      </c>
      <c r="E38" s="3" t="s">
        <v>21</v>
      </c>
      <c r="F38" s="4" t="s">
        <v>22</v>
      </c>
      <c r="G38" s="4" t="s">
        <v>23</v>
      </c>
      <c r="H38" s="4" t="s">
        <v>24</v>
      </c>
      <c r="I38" s="4" t="s">
        <v>25</v>
      </c>
      <c r="J38" s="5" t="s">
        <v>25</v>
      </c>
      <c r="K38" s="5" t="s">
        <v>209</v>
      </c>
      <c r="L38" s="5" t="s">
        <v>210</v>
      </c>
      <c r="M38" s="5"/>
      <c r="N38" s="5" t="s">
        <v>211</v>
      </c>
      <c r="O38" s="5"/>
      <c r="P38" s="4" t="str">
        <f t="shared" si="0"/>
        <v>Outstanding</v>
      </c>
      <c r="Q38" s="13" t="s">
        <v>25</v>
      </c>
    </row>
    <row r="39" spans="1:17" ht="60" customHeight="1" x14ac:dyDescent="0.35">
      <c r="A39" s="11" t="s">
        <v>212</v>
      </c>
      <c r="B39" s="2" t="s">
        <v>213</v>
      </c>
      <c r="C39" s="1" t="s">
        <v>214</v>
      </c>
      <c r="D39" s="3" t="s">
        <v>20</v>
      </c>
      <c r="E39" s="3" t="s">
        <v>21</v>
      </c>
      <c r="F39" s="4" t="s">
        <v>22</v>
      </c>
      <c r="G39" s="4" t="s">
        <v>23</v>
      </c>
      <c r="H39" s="4" t="s">
        <v>24</v>
      </c>
      <c r="I39" s="4" t="s">
        <v>25</v>
      </c>
      <c r="J39" s="5" t="s">
        <v>25</v>
      </c>
      <c r="K39" s="5" t="s">
        <v>215</v>
      </c>
      <c r="L39" s="5" t="s">
        <v>216</v>
      </c>
      <c r="M39" s="5"/>
      <c r="N39" s="5" t="s">
        <v>217</v>
      </c>
      <c r="O39" s="5"/>
      <c r="P39" s="4" t="str">
        <f t="shared" si="0"/>
        <v>Outstanding</v>
      </c>
      <c r="Q39" s="13" t="s">
        <v>25</v>
      </c>
    </row>
    <row r="40" spans="1:17" ht="60" customHeight="1" x14ac:dyDescent="0.35">
      <c r="A40" s="11" t="s">
        <v>212</v>
      </c>
      <c r="B40" s="2" t="s">
        <v>218</v>
      </c>
      <c r="C40" s="1" t="s">
        <v>219</v>
      </c>
      <c r="D40" s="3" t="s">
        <v>20</v>
      </c>
      <c r="E40" s="3" t="s">
        <v>21</v>
      </c>
      <c r="F40" s="4" t="s">
        <v>22</v>
      </c>
      <c r="G40" s="4" t="s">
        <v>23</v>
      </c>
      <c r="H40" s="4" t="s">
        <v>24</v>
      </c>
      <c r="I40" s="4" t="s">
        <v>25</v>
      </c>
      <c r="J40" s="5" t="s">
        <v>25</v>
      </c>
      <c r="K40" s="5" t="s">
        <v>220</v>
      </c>
      <c r="L40" s="5" t="s">
        <v>221</v>
      </c>
      <c r="M40" s="5"/>
      <c r="N40" s="5" t="s">
        <v>222</v>
      </c>
      <c r="O40" s="5"/>
      <c r="P40" s="4" t="str">
        <f t="shared" si="0"/>
        <v>Outstanding</v>
      </c>
      <c r="Q40" s="13" t="s">
        <v>25</v>
      </c>
    </row>
    <row r="41" spans="1:17" ht="60" customHeight="1" x14ac:dyDescent="0.35">
      <c r="A41" s="11" t="s">
        <v>212</v>
      </c>
      <c r="B41" s="2" t="s">
        <v>223</v>
      </c>
      <c r="C41" s="1" t="s">
        <v>224</v>
      </c>
      <c r="D41" s="3" t="s">
        <v>20</v>
      </c>
      <c r="E41" s="3" t="s">
        <v>21</v>
      </c>
      <c r="F41" s="4" t="s">
        <v>22</v>
      </c>
      <c r="G41" s="4" t="s">
        <v>23</v>
      </c>
      <c r="H41" s="4" t="s">
        <v>24</v>
      </c>
      <c r="I41" s="4" t="s">
        <v>25</v>
      </c>
      <c r="J41" s="5" t="s">
        <v>25</v>
      </c>
      <c r="K41" s="5" t="s">
        <v>225</v>
      </c>
      <c r="L41" s="5" t="s">
        <v>226</v>
      </c>
      <c r="M41" s="5"/>
      <c r="N41" s="5" t="s">
        <v>227</v>
      </c>
      <c r="O41" s="5"/>
      <c r="P41" s="4" t="str">
        <f t="shared" si="0"/>
        <v>Outstanding</v>
      </c>
      <c r="Q41" s="13" t="s">
        <v>25</v>
      </c>
    </row>
    <row r="42" spans="1:17" ht="60" customHeight="1" x14ac:dyDescent="0.35">
      <c r="A42" s="11" t="s">
        <v>212</v>
      </c>
      <c r="B42" s="2" t="s">
        <v>228</v>
      </c>
      <c r="C42" s="1" t="s">
        <v>229</v>
      </c>
      <c r="D42" s="3" t="s">
        <v>20</v>
      </c>
      <c r="E42" s="3" t="s">
        <v>51</v>
      </c>
      <c r="F42" s="4" t="s">
        <v>22</v>
      </c>
      <c r="G42" s="4" t="s">
        <v>23</v>
      </c>
      <c r="H42" s="4" t="s">
        <v>24</v>
      </c>
      <c r="I42" s="4" t="s">
        <v>25</v>
      </c>
      <c r="J42" s="5" t="s">
        <v>25</v>
      </c>
      <c r="K42" s="5" t="s">
        <v>230</v>
      </c>
      <c r="L42" s="5" t="s">
        <v>226</v>
      </c>
      <c r="M42" s="5"/>
      <c r="N42" s="5" t="s">
        <v>231</v>
      </c>
      <c r="O42" s="5"/>
      <c r="P42" s="4" t="str">
        <f t="shared" si="0"/>
        <v>Outstanding</v>
      </c>
      <c r="Q42" s="13" t="s">
        <v>25</v>
      </c>
    </row>
    <row r="43" spans="1:17" ht="60" customHeight="1" x14ac:dyDescent="0.35">
      <c r="A43" s="11" t="s">
        <v>232</v>
      </c>
      <c r="B43" s="2" t="s">
        <v>233</v>
      </c>
      <c r="C43" s="1" t="s">
        <v>234</v>
      </c>
      <c r="D43" s="3" t="s">
        <v>20</v>
      </c>
      <c r="E43" s="3" t="s">
        <v>21</v>
      </c>
      <c r="F43" s="4" t="s">
        <v>22</v>
      </c>
      <c r="G43" s="4" t="s">
        <v>23</v>
      </c>
      <c r="H43" s="4" t="s">
        <v>24</v>
      </c>
      <c r="I43" s="4" t="s">
        <v>25</v>
      </c>
      <c r="J43" s="5" t="s">
        <v>25</v>
      </c>
      <c r="K43" s="5" t="s">
        <v>235</v>
      </c>
      <c r="L43" s="5" t="s">
        <v>236</v>
      </c>
      <c r="M43" s="5" t="s">
        <v>237</v>
      </c>
      <c r="N43" s="5" t="s">
        <v>238</v>
      </c>
      <c r="O43" s="5" t="s">
        <v>239</v>
      </c>
      <c r="P43" s="4" t="str">
        <f t="shared" si="0"/>
        <v>Outstanding</v>
      </c>
      <c r="Q43" s="13" t="s">
        <v>25</v>
      </c>
    </row>
    <row r="44" spans="1:17" ht="60" customHeight="1" x14ac:dyDescent="0.35">
      <c r="A44" s="11" t="s">
        <v>232</v>
      </c>
      <c r="B44" s="2" t="s">
        <v>240</v>
      </c>
      <c r="C44" s="1" t="s">
        <v>241</v>
      </c>
      <c r="D44" s="3" t="s">
        <v>20</v>
      </c>
      <c r="E44" s="3" t="s">
        <v>21</v>
      </c>
      <c r="F44" s="4" t="s">
        <v>22</v>
      </c>
      <c r="G44" s="4" t="s">
        <v>23</v>
      </c>
      <c r="H44" s="4" t="s">
        <v>24</v>
      </c>
      <c r="I44" s="4" t="s">
        <v>25</v>
      </c>
      <c r="J44" s="5" t="s">
        <v>25</v>
      </c>
      <c r="K44" s="5" t="s">
        <v>242</v>
      </c>
      <c r="L44" s="5" t="s">
        <v>243</v>
      </c>
      <c r="M44" s="5"/>
      <c r="N44" s="5" t="s">
        <v>244</v>
      </c>
      <c r="O44" s="5" t="s">
        <v>245</v>
      </c>
      <c r="P44" s="4" t="str">
        <f t="shared" si="0"/>
        <v>Outstanding</v>
      </c>
      <c r="Q44" s="13" t="s">
        <v>25</v>
      </c>
    </row>
    <row r="45" spans="1:17" ht="60" customHeight="1" x14ac:dyDescent="0.35">
      <c r="A45" s="11" t="s">
        <v>246</v>
      </c>
      <c r="B45" s="2" t="s">
        <v>247</v>
      </c>
      <c r="C45" s="1" t="s">
        <v>248</v>
      </c>
      <c r="D45" s="3" t="s">
        <v>20</v>
      </c>
      <c r="E45" s="3" t="s">
        <v>21</v>
      </c>
      <c r="F45" s="4" t="s">
        <v>22</v>
      </c>
      <c r="G45" s="4" t="s">
        <v>23</v>
      </c>
      <c r="H45" s="4" t="s">
        <v>24</v>
      </c>
      <c r="I45" s="4" t="s">
        <v>25</v>
      </c>
      <c r="J45" s="5" t="s">
        <v>25</v>
      </c>
      <c r="K45" s="5" t="s">
        <v>249</v>
      </c>
      <c r="L45" s="5" t="s">
        <v>250</v>
      </c>
      <c r="M45" s="5"/>
      <c r="N45" s="5" t="s">
        <v>251</v>
      </c>
      <c r="O45" s="5" t="s">
        <v>252</v>
      </c>
      <c r="P45" s="4" t="str">
        <f t="shared" si="0"/>
        <v>Outstanding</v>
      </c>
      <c r="Q45" s="13" t="s">
        <v>25</v>
      </c>
    </row>
    <row r="46" spans="1:17" ht="60" customHeight="1" x14ac:dyDescent="0.35">
      <c r="A46" s="11" t="s">
        <v>246</v>
      </c>
      <c r="B46" s="2" t="s">
        <v>253</v>
      </c>
      <c r="C46" s="1" t="s">
        <v>254</v>
      </c>
      <c r="D46" s="3" t="s">
        <v>20</v>
      </c>
      <c r="E46" s="3" t="s">
        <v>21</v>
      </c>
      <c r="F46" s="4" t="s">
        <v>22</v>
      </c>
      <c r="G46" s="4" t="s">
        <v>23</v>
      </c>
      <c r="H46" s="4" t="s">
        <v>24</v>
      </c>
      <c r="I46" s="4" t="s">
        <v>25</v>
      </c>
      <c r="J46" s="5" t="s">
        <v>25</v>
      </c>
      <c r="K46" s="5" t="s">
        <v>255</v>
      </c>
      <c r="L46" s="5" t="s">
        <v>256</v>
      </c>
      <c r="M46" s="5"/>
      <c r="N46" s="5" t="s">
        <v>257</v>
      </c>
      <c r="O46" s="5"/>
      <c r="P46" s="4" t="str">
        <f t="shared" si="0"/>
        <v>Outstanding</v>
      </c>
      <c r="Q46" s="13" t="s">
        <v>25</v>
      </c>
    </row>
    <row r="47" spans="1:17" ht="60" customHeight="1" x14ac:dyDescent="0.35">
      <c r="A47" s="11" t="s">
        <v>246</v>
      </c>
      <c r="B47" s="2" t="s">
        <v>258</v>
      </c>
      <c r="C47" s="1" t="s">
        <v>259</v>
      </c>
      <c r="D47" s="3" t="s">
        <v>20</v>
      </c>
      <c r="E47" s="3" t="s">
        <v>21</v>
      </c>
      <c r="F47" s="4" t="s">
        <v>22</v>
      </c>
      <c r="G47" s="4" t="s">
        <v>23</v>
      </c>
      <c r="H47" s="4" t="s">
        <v>24</v>
      </c>
      <c r="I47" s="4" t="s">
        <v>25</v>
      </c>
      <c r="J47" s="5" t="s">
        <v>25</v>
      </c>
      <c r="K47" s="5" t="s">
        <v>260</v>
      </c>
      <c r="L47" s="5" t="s">
        <v>261</v>
      </c>
      <c r="M47" s="5"/>
      <c r="N47" s="5" t="s">
        <v>262</v>
      </c>
      <c r="O47" s="5"/>
      <c r="P47" s="4" t="str">
        <f t="shared" si="0"/>
        <v>Outstanding</v>
      </c>
      <c r="Q47" s="13" t="s">
        <v>25</v>
      </c>
    </row>
    <row r="48" spans="1:17" ht="60" customHeight="1" x14ac:dyDescent="0.35">
      <c r="A48" s="11" t="s">
        <v>246</v>
      </c>
      <c r="B48" s="2" t="s">
        <v>263</v>
      </c>
      <c r="C48" s="1" t="s">
        <v>264</v>
      </c>
      <c r="D48" s="3" t="s">
        <v>20</v>
      </c>
      <c r="E48" s="3" t="s">
        <v>21</v>
      </c>
      <c r="F48" s="4" t="s">
        <v>22</v>
      </c>
      <c r="G48" s="4" t="s">
        <v>23</v>
      </c>
      <c r="H48" s="4" t="s">
        <v>24</v>
      </c>
      <c r="I48" s="4" t="s">
        <v>25</v>
      </c>
      <c r="J48" s="5" t="s">
        <v>25</v>
      </c>
      <c r="K48" s="5" t="s">
        <v>265</v>
      </c>
      <c r="L48" s="5" t="s">
        <v>266</v>
      </c>
      <c r="M48" s="5"/>
      <c r="N48" s="5" t="s">
        <v>267</v>
      </c>
      <c r="O48" s="5"/>
      <c r="P48" s="4" t="str">
        <f t="shared" si="0"/>
        <v>Outstanding</v>
      </c>
      <c r="Q48" s="13" t="s">
        <v>25</v>
      </c>
    </row>
    <row r="49" spans="1:17" ht="60" customHeight="1" x14ac:dyDescent="0.35">
      <c r="A49" s="11" t="s">
        <v>246</v>
      </c>
      <c r="B49" s="2" t="s">
        <v>268</v>
      </c>
      <c r="C49" s="1" t="s">
        <v>269</v>
      </c>
      <c r="D49" s="3" t="s">
        <v>20</v>
      </c>
      <c r="E49" s="3" t="s">
        <v>21</v>
      </c>
      <c r="F49" s="4" t="s">
        <v>22</v>
      </c>
      <c r="G49" s="4" t="s">
        <v>23</v>
      </c>
      <c r="H49" s="4" t="s">
        <v>24</v>
      </c>
      <c r="I49" s="4" t="s">
        <v>25</v>
      </c>
      <c r="J49" s="5" t="s">
        <v>25</v>
      </c>
      <c r="K49" s="5" t="s">
        <v>270</v>
      </c>
      <c r="L49" s="5" t="s">
        <v>271</v>
      </c>
      <c r="M49" s="5"/>
      <c r="N49" s="5" t="s">
        <v>272</v>
      </c>
      <c r="O49" s="5" t="s">
        <v>273</v>
      </c>
      <c r="P49" s="4" t="str">
        <f t="shared" si="0"/>
        <v>Outstanding</v>
      </c>
      <c r="Q49" s="13" t="s">
        <v>25</v>
      </c>
    </row>
    <row r="50" spans="1:17" ht="60" customHeight="1" x14ac:dyDescent="0.35">
      <c r="A50" s="11" t="s">
        <v>274</v>
      </c>
      <c r="B50" s="2" t="s">
        <v>275</v>
      </c>
      <c r="C50" s="1" t="s">
        <v>276</v>
      </c>
      <c r="D50" s="3" t="s">
        <v>20</v>
      </c>
      <c r="E50" s="3" t="s">
        <v>21</v>
      </c>
      <c r="F50" s="4" t="s">
        <v>22</v>
      </c>
      <c r="G50" s="4" t="s">
        <v>23</v>
      </c>
      <c r="H50" s="4" t="s">
        <v>24</v>
      </c>
      <c r="I50" s="4" t="s">
        <v>25</v>
      </c>
      <c r="J50" s="5" t="s">
        <v>25</v>
      </c>
      <c r="K50" s="5" t="s">
        <v>277</v>
      </c>
      <c r="L50" s="5" t="s">
        <v>278</v>
      </c>
      <c r="M50" s="5"/>
      <c r="N50" s="5" t="s">
        <v>279</v>
      </c>
      <c r="O50" s="5"/>
      <c r="P50" s="4" t="str">
        <f t="shared" si="0"/>
        <v>Outstanding</v>
      </c>
      <c r="Q50" s="13" t="s">
        <v>25</v>
      </c>
    </row>
    <row r="51" spans="1:17" ht="60" customHeight="1" x14ac:dyDescent="0.35">
      <c r="A51" s="11" t="s">
        <v>274</v>
      </c>
      <c r="B51" s="2" t="s">
        <v>280</v>
      </c>
      <c r="C51" s="1" t="s">
        <v>281</v>
      </c>
      <c r="D51" s="3" t="s">
        <v>20</v>
      </c>
      <c r="E51" s="3" t="s">
        <v>21</v>
      </c>
      <c r="F51" s="4" t="s">
        <v>22</v>
      </c>
      <c r="G51" s="4" t="s">
        <v>23</v>
      </c>
      <c r="H51" s="4" t="s">
        <v>24</v>
      </c>
      <c r="I51" s="4" t="s">
        <v>25</v>
      </c>
      <c r="J51" s="5" t="s">
        <v>25</v>
      </c>
      <c r="K51" s="5" t="s">
        <v>282</v>
      </c>
      <c r="L51" s="5" t="s">
        <v>283</v>
      </c>
      <c r="M51" s="5"/>
      <c r="N51" s="5" t="s">
        <v>284</v>
      </c>
      <c r="O51" s="5"/>
      <c r="P51" s="4" t="str">
        <f t="shared" si="0"/>
        <v>Outstanding</v>
      </c>
      <c r="Q51" s="13" t="s">
        <v>25</v>
      </c>
    </row>
    <row r="52" spans="1:17" ht="60" customHeight="1" x14ac:dyDescent="0.35">
      <c r="A52" s="11" t="s">
        <v>274</v>
      </c>
      <c r="B52" s="2" t="s">
        <v>285</v>
      </c>
      <c r="C52" s="1" t="s">
        <v>286</v>
      </c>
      <c r="D52" s="3" t="s">
        <v>20</v>
      </c>
      <c r="E52" s="3" t="s">
        <v>21</v>
      </c>
      <c r="F52" s="4" t="s">
        <v>22</v>
      </c>
      <c r="G52" s="4" t="s">
        <v>23</v>
      </c>
      <c r="H52" s="4" t="s">
        <v>24</v>
      </c>
      <c r="I52" s="4" t="s">
        <v>25</v>
      </c>
      <c r="J52" s="5" t="s">
        <v>25</v>
      </c>
      <c r="K52" s="5" t="s">
        <v>287</v>
      </c>
      <c r="L52" s="5" t="s">
        <v>288</v>
      </c>
      <c r="M52" s="5"/>
      <c r="N52" s="5" t="s">
        <v>289</v>
      </c>
      <c r="O52" s="5"/>
      <c r="P52" s="4" t="str">
        <f t="shared" si="0"/>
        <v>Outstanding</v>
      </c>
      <c r="Q52" s="13" t="s">
        <v>25</v>
      </c>
    </row>
    <row r="53" spans="1:17" ht="60" customHeight="1" x14ac:dyDescent="0.35">
      <c r="A53" s="11" t="s">
        <v>274</v>
      </c>
      <c r="B53" s="2" t="s">
        <v>290</v>
      </c>
      <c r="C53" s="1" t="s">
        <v>291</v>
      </c>
      <c r="D53" s="3" t="s">
        <v>20</v>
      </c>
      <c r="E53" s="3" t="s">
        <v>21</v>
      </c>
      <c r="F53" s="4" t="s">
        <v>22</v>
      </c>
      <c r="G53" s="4" t="s">
        <v>23</v>
      </c>
      <c r="H53" s="4" t="s">
        <v>24</v>
      </c>
      <c r="I53" s="4" t="s">
        <v>25</v>
      </c>
      <c r="J53" s="5" t="s">
        <v>25</v>
      </c>
      <c r="K53" s="5" t="s">
        <v>292</v>
      </c>
      <c r="L53" s="5" t="s">
        <v>293</v>
      </c>
      <c r="M53" s="5"/>
      <c r="N53" s="5" t="s">
        <v>294</v>
      </c>
      <c r="O53" s="5"/>
      <c r="P53" s="4" t="str">
        <f t="shared" si="0"/>
        <v>Outstanding</v>
      </c>
      <c r="Q53" s="13" t="s">
        <v>25</v>
      </c>
    </row>
    <row r="54" spans="1:17" ht="60" customHeight="1" x14ac:dyDescent="0.35">
      <c r="A54" s="11" t="s">
        <v>274</v>
      </c>
      <c r="B54" s="2" t="s">
        <v>295</v>
      </c>
      <c r="C54" s="1" t="s">
        <v>296</v>
      </c>
      <c r="D54" s="3" t="s">
        <v>20</v>
      </c>
      <c r="E54" s="3" t="s">
        <v>21</v>
      </c>
      <c r="F54" s="4" t="s">
        <v>22</v>
      </c>
      <c r="G54" s="4" t="s">
        <v>23</v>
      </c>
      <c r="H54" s="4" t="s">
        <v>24</v>
      </c>
      <c r="I54" s="4" t="s">
        <v>25</v>
      </c>
      <c r="J54" s="5" t="s">
        <v>25</v>
      </c>
      <c r="K54" s="5" t="s">
        <v>297</v>
      </c>
      <c r="L54" s="5" t="s">
        <v>298</v>
      </c>
      <c r="M54" s="5"/>
      <c r="N54" s="5" t="s">
        <v>299</v>
      </c>
      <c r="O54" s="5" t="s">
        <v>300</v>
      </c>
      <c r="P54" s="4" t="str">
        <f t="shared" si="0"/>
        <v>Outstanding</v>
      </c>
      <c r="Q54" s="13" t="s">
        <v>25</v>
      </c>
    </row>
    <row r="55" spans="1:17" ht="60" customHeight="1" x14ac:dyDescent="0.35">
      <c r="A55" s="11" t="s">
        <v>274</v>
      </c>
      <c r="B55" s="2" t="s">
        <v>301</v>
      </c>
      <c r="C55" s="1" t="s">
        <v>302</v>
      </c>
      <c r="D55" s="3" t="s">
        <v>20</v>
      </c>
      <c r="E55" s="3" t="s">
        <v>21</v>
      </c>
      <c r="F55" s="4" t="s">
        <v>22</v>
      </c>
      <c r="G55" s="4" t="s">
        <v>23</v>
      </c>
      <c r="H55" s="4" t="s">
        <v>24</v>
      </c>
      <c r="I55" s="4" t="s">
        <v>25</v>
      </c>
      <c r="J55" s="5" t="s">
        <v>25</v>
      </c>
      <c r="K55" s="5" t="s">
        <v>303</v>
      </c>
      <c r="L55" s="5" t="s">
        <v>304</v>
      </c>
      <c r="M55" s="5"/>
      <c r="N55" s="5" t="s">
        <v>305</v>
      </c>
      <c r="O55" s="5" t="s">
        <v>300</v>
      </c>
      <c r="P55" s="4" t="str">
        <f t="shared" si="0"/>
        <v>Outstanding</v>
      </c>
      <c r="Q55" s="13" t="s">
        <v>25</v>
      </c>
    </row>
    <row r="56" spans="1:17" ht="60" customHeight="1" x14ac:dyDescent="0.35">
      <c r="A56" s="11" t="s">
        <v>306</v>
      </c>
      <c r="B56" s="2" t="s">
        <v>307</v>
      </c>
      <c r="C56" s="1" t="s">
        <v>308</v>
      </c>
      <c r="D56" s="3" t="s">
        <v>20</v>
      </c>
      <c r="E56" s="3" t="s">
        <v>51</v>
      </c>
      <c r="F56" s="4" t="s">
        <v>22</v>
      </c>
      <c r="G56" s="4" t="s">
        <v>23</v>
      </c>
      <c r="H56" s="4" t="s">
        <v>24</v>
      </c>
      <c r="I56" s="4" t="s">
        <v>25</v>
      </c>
      <c r="J56" s="5" t="s">
        <v>25</v>
      </c>
      <c r="K56" s="5" t="s">
        <v>309</v>
      </c>
      <c r="L56" s="5" t="s">
        <v>310</v>
      </c>
      <c r="M56" s="5" t="s">
        <v>311</v>
      </c>
      <c r="N56" s="5" t="s">
        <v>312</v>
      </c>
      <c r="O56" s="5"/>
      <c r="P56" s="4" t="str">
        <f t="shared" si="0"/>
        <v>Outstanding</v>
      </c>
      <c r="Q56" s="13" t="s">
        <v>25</v>
      </c>
    </row>
    <row r="57" spans="1:17" ht="60" customHeight="1" x14ac:dyDescent="0.35">
      <c r="A57" s="11" t="s">
        <v>306</v>
      </c>
      <c r="B57" s="2" t="s">
        <v>313</v>
      </c>
      <c r="C57" s="1" t="s">
        <v>314</v>
      </c>
      <c r="D57" s="3" t="s">
        <v>20</v>
      </c>
      <c r="E57" s="3" t="s">
        <v>21</v>
      </c>
      <c r="F57" s="4" t="s">
        <v>22</v>
      </c>
      <c r="G57" s="4" t="s">
        <v>23</v>
      </c>
      <c r="H57" s="4" t="s">
        <v>24</v>
      </c>
      <c r="I57" s="4" t="s">
        <v>25</v>
      </c>
      <c r="J57" s="5" t="s">
        <v>25</v>
      </c>
      <c r="K57" s="5" t="s">
        <v>315</v>
      </c>
      <c r="L57" s="5" t="s">
        <v>316</v>
      </c>
      <c r="M57" s="5"/>
      <c r="N57" s="5" t="s">
        <v>317</v>
      </c>
      <c r="O57" s="5" t="s">
        <v>318</v>
      </c>
      <c r="P57" s="4" t="str">
        <f t="shared" si="0"/>
        <v>Outstanding</v>
      </c>
      <c r="Q57" s="13" t="s">
        <v>25</v>
      </c>
    </row>
    <row r="58" spans="1:17" ht="60" customHeight="1" x14ac:dyDescent="0.35">
      <c r="A58" s="11" t="s">
        <v>306</v>
      </c>
      <c r="B58" s="2" t="s">
        <v>319</v>
      </c>
      <c r="C58" s="1" t="s">
        <v>320</v>
      </c>
      <c r="D58" s="3" t="s">
        <v>20</v>
      </c>
      <c r="E58" s="3" t="s">
        <v>21</v>
      </c>
      <c r="F58" s="4" t="s">
        <v>22</v>
      </c>
      <c r="G58" s="4" t="s">
        <v>23</v>
      </c>
      <c r="H58" s="4" t="s">
        <v>24</v>
      </c>
      <c r="I58" s="4" t="s">
        <v>25</v>
      </c>
      <c r="J58" s="5" t="s">
        <v>25</v>
      </c>
      <c r="K58" s="5" t="s">
        <v>321</v>
      </c>
      <c r="L58" s="5" t="s">
        <v>322</v>
      </c>
      <c r="M58" s="5"/>
      <c r="N58" s="5" t="s">
        <v>323</v>
      </c>
      <c r="O58" s="5" t="s">
        <v>324</v>
      </c>
      <c r="P58" s="4" t="str">
        <f t="shared" si="0"/>
        <v>Outstanding</v>
      </c>
      <c r="Q58" s="13" t="s">
        <v>25</v>
      </c>
    </row>
    <row r="59" spans="1:17" ht="60" customHeight="1" x14ac:dyDescent="0.35">
      <c r="A59" s="11" t="s">
        <v>306</v>
      </c>
      <c r="B59" s="2" t="s">
        <v>325</v>
      </c>
      <c r="C59" s="1" t="s">
        <v>326</v>
      </c>
      <c r="D59" s="3" t="s">
        <v>20</v>
      </c>
      <c r="E59" s="3" t="s">
        <v>21</v>
      </c>
      <c r="F59" s="4" t="s">
        <v>22</v>
      </c>
      <c r="G59" s="4" t="s">
        <v>23</v>
      </c>
      <c r="H59" s="4" t="s">
        <v>24</v>
      </c>
      <c r="I59" s="4" t="s">
        <v>25</v>
      </c>
      <c r="J59" s="5" t="s">
        <v>25</v>
      </c>
      <c r="K59" s="5" t="s">
        <v>327</v>
      </c>
      <c r="L59" s="5" t="s">
        <v>328</v>
      </c>
      <c r="M59" s="5"/>
      <c r="N59" s="5" t="s">
        <v>329</v>
      </c>
      <c r="O59" s="5"/>
      <c r="P59" s="4" t="str">
        <f t="shared" si="0"/>
        <v>Outstanding</v>
      </c>
      <c r="Q59" s="13" t="s">
        <v>25</v>
      </c>
    </row>
    <row r="60" spans="1:17" ht="60" customHeight="1" x14ac:dyDescent="0.35">
      <c r="A60" s="11" t="s">
        <v>306</v>
      </c>
      <c r="B60" s="2" t="s">
        <v>330</v>
      </c>
      <c r="C60" s="1" t="s">
        <v>331</v>
      </c>
      <c r="D60" s="3" t="s">
        <v>20</v>
      </c>
      <c r="E60" s="3" t="s">
        <v>21</v>
      </c>
      <c r="F60" s="4" t="s">
        <v>22</v>
      </c>
      <c r="G60" s="4" t="s">
        <v>23</v>
      </c>
      <c r="H60" s="4" t="s">
        <v>24</v>
      </c>
      <c r="I60" s="4" t="s">
        <v>25</v>
      </c>
      <c r="J60" s="5" t="s">
        <v>25</v>
      </c>
      <c r="K60" s="5" t="s">
        <v>332</v>
      </c>
      <c r="L60" s="5" t="s">
        <v>333</v>
      </c>
      <c r="M60" s="5"/>
      <c r="N60" s="5" t="s">
        <v>334</v>
      </c>
      <c r="O60" s="5"/>
      <c r="P60" s="4" t="str">
        <f t="shared" si="0"/>
        <v>Outstanding</v>
      </c>
      <c r="Q60" s="13" t="s">
        <v>25</v>
      </c>
    </row>
    <row r="61" spans="1:17" ht="60" customHeight="1" x14ac:dyDescent="0.35">
      <c r="A61" s="11" t="s">
        <v>306</v>
      </c>
      <c r="B61" s="2" t="s">
        <v>335</v>
      </c>
      <c r="C61" s="1" t="s">
        <v>336</v>
      </c>
      <c r="D61" s="3" t="s">
        <v>20</v>
      </c>
      <c r="E61" s="3" t="s">
        <v>21</v>
      </c>
      <c r="F61" s="4" t="s">
        <v>22</v>
      </c>
      <c r="G61" s="4" t="s">
        <v>23</v>
      </c>
      <c r="H61" s="4" t="s">
        <v>24</v>
      </c>
      <c r="I61" s="4" t="s">
        <v>25</v>
      </c>
      <c r="J61" s="5" t="s">
        <v>25</v>
      </c>
      <c r="K61" s="5" t="s">
        <v>337</v>
      </c>
      <c r="L61" s="5" t="s">
        <v>338</v>
      </c>
      <c r="M61" s="5" t="s">
        <v>339</v>
      </c>
      <c r="N61" s="5" t="s">
        <v>340</v>
      </c>
      <c r="O61" s="5"/>
      <c r="P61" s="4" t="str">
        <f t="shared" si="0"/>
        <v>Outstanding</v>
      </c>
      <c r="Q61" s="13" t="s">
        <v>25</v>
      </c>
    </row>
    <row r="62" spans="1:17" ht="60" customHeight="1" x14ac:dyDescent="0.35">
      <c r="A62" s="11" t="s">
        <v>306</v>
      </c>
      <c r="B62" s="2" t="s">
        <v>341</v>
      </c>
      <c r="C62" s="1" t="s">
        <v>342</v>
      </c>
      <c r="D62" s="3" t="s">
        <v>20</v>
      </c>
      <c r="E62" s="3" t="s">
        <v>21</v>
      </c>
      <c r="F62" s="4" t="s">
        <v>22</v>
      </c>
      <c r="G62" s="4" t="s">
        <v>23</v>
      </c>
      <c r="H62" s="4" t="s">
        <v>24</v>
      </c>
      <c r="I62" s="4" t="s">
        <v>25</v>
      </c>
      <c r="J62" s="5" t="s">
        <v>25</v>
      </c>
      <c r="K62" s="5" t="s">
        <v>343</v>
      </c>
      <c r="L62" s="5" t="s">
        <v>344</v>
      </c>
      <c r="M62" s="5" t="s">
        <v>345</v>
      </c>
      <c r="N62" s="5" t="s">
        <v>346</v>
      </c>
      <c r="O62" s="5"/>
      <c r="P62" s="4" t="str">
        <f t="shared" si="0"/>
        <v>Outstanding</v>
      </c>
      <c r="Q62" s="13" t="s">
        <v>25</v>
      </c>
    </row>
    <row r="63" spans="1:17" ht="60" customHeight="1" x14ac:dyDescent="0.35">
      <c r="A63" s="11" t="s">
        <v>306</v>
      </c>
      <c r="B63" s="2" t="s">
        <v>347</v>
      </c>
      <c r="C63" s="1" t="s">
        <v>348</v>
      </c>
      <c r="D63" s="3" t="s">
        <v>20</v>
      </c>
      <c r="E63" s="3" t="s">
        <v>21</v>
      </c>
      <c r="F63" s="4" t="s">
        <v>22</v>
      </c>
      <c r="G63" s="4" t="s">
        <v>23</v>
      </c>
      <c r="H63" s="4" t="s">
        <v>24</v>
      </c>
      <c r="I63" s="4" t="s">
        <v>25</v>
      </c>
      <c r="J63" s="5" t="s">
        <v>25</v>
      </c>
      <c r="K63" s="5" t="s">
        <v>349</v>
      </c>
      <c r="L63" s="5" t="s">
        <v>350</v>
      </c>
      <c r="M63" s="5"/>
      <c r="N63" s="5" t="s">
        <v>351</v>
      </c>
      <c r="O63" s="5" t="s">
        <v>324</v>
      </c>
      <c r="P63" s="4" t="str">
        <f t="shared" si="0"/>
        <v>Outstanding</v>
      </c>
      <c r="Q63" s="13" t="s">
        <v>25</v>
      </c>
    </row>
    <row r="64" spans="1:17" ht="60" customHeight="1" x14ac:dyDescent="0.35">
      <c r="A64" s="11" t="s">
        <v>306</v>
      </c>
      <c r="B64" s="2" t="s">
        <v>352</v>
      </c>
      <c r="C64" s="1" t="s">
        <v>353</v>
      </c>
      <c r="D64" s="3" t="s">
        <v>20</v>
      </c>
      <c r="E64" s="3" t="s">
        <v>21</v>
      </c>
      <c r="F64" s="4" t="s">
        <v>22</v>
      </c>
      <c r="G64" s="4" t="s">
        <v>23</v>
      </c>
      <c r="H64" s="4" t="s">
        <v>24</v>
      </c>
      <c r="I64" s="4" t="s">
        <v>25</v>
      </c>
      <c r="J64" s="5" t="s">
        <v>25</v>
      </c>
      <c r="K64" s="5" t="s">
        <v>354</v>
      </c>
      <c r="L64" s="5" t="s">
        <v>355</v>
      </c>
      <c r="M64" s="5"/>
      <c r="N64" s="5" t="s">
        <v>356</v>
      </c>
      <c r="O64" s="5"/>
      <c r="P64" s="4" t="str">
        <f t="shared" si="0"/>
        <v>Outstanding</v>
      </c>
      <c r="Q64" s="13" t="s">
        <v>25</v>
      </c>
    </row>
    <row r="65" spans="1:17" ht="60" customHeight="1" x14ac:dyDescent="0.35">
      <c r="A65" s="11" t="s">
        <v>306</v>
      </c>
      <c r="B65" s="2" t="s">
        <v>357</v>
      </c>
      <c r="C65" s="1" t="s">
        <v>358</v>
      </c>
      <c r="D65" s="3" t="s">
        <v>20</v>
      </c>
      <c r="E65" s="3" t="s">
        <v>21</v>
      </c>
      <c r="F65" s="4" t="s">
        <v>22</v>
      </c>
      <c r="G65" s="4" t="s">
        <v>23</v>
      </c>
      <c r="H65" s="4" t="s">
        <v>24</v>
      </c>
      <c r="I65" s="4" t="s">
        <v>25</v>
      </c>
      <c r="J65" s="5" t="s">
        <v>25</v>
      </c>
      <c r="K65" s="5" t="s">
        <v>359</v>
      </c>
      <c r="L65" s="5" t="s">
        <v>360</v>
      </c>
      <c r="M65" s="5"/>
      <c r="N65" s="5" t="s">
        <v>361</v>
      </c>
      <c r="O65" s="5" t="s">
        <v>362</v>
      </c>
      <c r="P65" s="4" t="str">
        <f t="shared" si="0"/>
        <v>Outstanding</v>
      </c>
      <c r="Q65" s="13" t="s">
        <v>25</v>
      </c>
    </row>
    <row r="66" spans="1:17" ht="60" customHeight="1" x14ac:dyDescent="0.35">
      <c r="A66" s="11" t="s">
        <v>363</v>
      </c>
      <c r="B66" s="2" t="s">
        <v>364</v>
      </c>
      <c r="C66" s="1" t="s">
        <v>365</v>
      </c>
      <c r="D66" s="3" t="s">
        <v>20</v>
      </c>
      <c r="E66" s="3" t="s">
        <v>21</v>
      </c>
      <c r="F66" s="4" t="s">
        <v>22</v>
      </c>
      <c r="G66" s="4" t="s">
        <v>23</v>
      </c>
      <c r="H66" s="4" t="s">
        <v>24</v>
      </c>
      <c r="I66" s="4" t="s">
        <v>25</v>
      </c>
      <c r="J66" s="5" t="s">
        <v>25</v>
      </c>
      <c r="K66" s="5" t="s">
        <v>366</v>
      </c>
      <c r="L66" s="5" t="s">
        <v>367</v>
      </c>
      <c r="M66" s="5" t="s">
        <v>368</v>
      </c>
      <c r="N66" s="5" t="s">
        <v>369</v>
      </c>
      <c r="O66" s="5"/>
      <c r="P66" s="4" t="str">
        <f t="shared" si="0"/>
        <v>Outstanding</v>
      </c>
      <c r="Q66" s="13" t="s">
        <v>25</v>
      </c>
    </row>
    <row r="67" spans="1:17" ht="60" customHeight="1" x14ac:dyDescent="0.35">
      <c r="A67" s="11" t="s">
        <v>363</v>
      </c>
      <c r="B67" s="2" t="s">
        <v>370</v>
      </c>
      <c r="C67" s="1" t="s">
        <v>371</v>
      </c>
      <c r="D67" s="3" t="s">
        <v>20</v>
      </c>
      <c r="E67" s="3" t="s">
        <v>21</v>
      </c>
      <c r="F67" s="4" t="s">
        <v>22</v>
      </c>
      <c r="G67" s="4" t="s">
        <v>23</v>
      </c>
      <c r="H67" s="4" t="s">
        <v>24</v>
      </c>
      <c r="I67" s="4" t="s">
        <v>25</v>
      </c>
      <c r="J67" s="5" t="s">
        <v>25</v>
      </c>
      <c r="K67" s="5" t="s">
        <v>372</v>
      </c>
      <c r="L67" s="5" t="s">
        <v>373</v>
      </c>
      <c r="M67" s="5" t="s">
        <v>374</v>
      </c>
      <c r="N67" s="5" t="s">
        <v>375</v>
      </c>
      <c r="O67" s="5"/>
      <c r="P67" s="4" t="str">
        <f t="shared" si="0"/>
        <v>Outstanding</v>
      </c>
      <c r="Q67" s="13" t="s">
        <v>25</v>
      </c>
    </row>
    <row r="68" spans="1:17" ht="60" customHeight="1" x14ac:dyDescent="0.35">
      <c r="A68" s="11" t="s">
        <v>363</v>
      </c>
      <c r="B68" s="2" t="s">
        <v>376</v>
      </c>
      <c r="C68" s="1" t="s">
        <v>377</v>
      </c>
      <c r="D68" s="3" t="s">
        <v>20</v>
      </c>
      <c r="E68" s="3" t="s">
        <v>21</v>
      </c>
      <c r="F68" s="4" t="s">
        <v>22</v>
      </c>
      <c r="G68" s="4" t="s">
        <v>23</v>
      </c>
      <c r="H68" s="4" t="s">
        <v>24</v>
      </c>
      <c r="I68" s="4" t="s">
        <v>25</v>
      </c>
      <c r="J68" s="5" t="s">
        <v>25</v>
      </c>
      <c r="K68" s="5" t="s">
        <v>378</v>
      </c>
      <c r="L68" s="5" t="s">
        <v>379</v>
      </c>
      <c r="M68" s="5" t="s">
        <v>380</v>
      </c>
      <c r="N68" s="5" t="s">
        <v>381</v>
      </c>
      <c r="O68" s="5"/>
      <c r="P68" s="4" t="str">
        <f t="shared" si="0"/>
        <v>Outstanding</v>
      </c>
      <c r="Q68" s="13" t="s">
        <v>25</v>
      </c>
    </row>
    <row r="69" spans="1:17" ht="60" customHeight="1" x14ac:dyDescent="0.35">
      <c r="A69" s="11" t="s">
        <v>363</v>
      </c>
      <c r="B69" s="2" t="s">
        <v>382</v>
      </c>
      <c r="C69" s="1" t="s">
        <v>383</v>
      </c>
      <c r="D69" s="3" t="s">
        <v>20</v>
      </c>
      <c r="E69" s="3" t="s">
        <v>21</v>
      </c>
      <c r="F69" s="4" t="s">
        <v>22</v>
      </c>
      <c r="G69" s="4" t="s">
        <v>23</v>
      </c>
      <c r="H69" s="4" t="s">
        <v>24</v>
      </c>
      <c r="I69" s="4" t="s">
        <v>25</v>
      </c>
      <c r="J69" s="5" t="s">
        <v>25</v>
      </c>
      <c r="K69" s="5" t="s">
        <v>384</v>
      </c>
      <c r="L69" s="5" t="s">
        <v>385</v>
      </c>
      <c r="M69" s="5" t="s">
        <v>386</v>
      </c>
      <c r="N69" s="5" t="s">
        <v>387</v>
      </c>
      <c r="O69" s="5"/>
      <c r="P69" s="4" t="str">
        <f t="shared" si="0"/>
        <v>Outstanding</v>
      </c>
      <c r="Q69" s="13" t="s">
        <v>25</v>
      </c>
    </row>
    <row r="70" spans="1:17" ht="60" customHeight="1" x14ac:dyDescent="0.35">
      <c r="A70" s="11" t="s">
        <v>363</v>
      </c>
      <c r="B70" s="2" t="s">
        <v>388</v>
      </c>
      <c r="C70" s="1" t="s">
        <v>389</v>
      </c>
      <c r="D70" s="3" t="s">
        <v>20</v>
      </c>
      <c r="E70" s="3" t="s">
        <v>21</v>
      </c>
      <c r="F70" s="4" t="s">
        <v>22</v>
      </c>
      <c r="G70" s="4" t="s">
        <v>23</v>
      </c>
      <c r="H70" s="4" t="s">
        <v>24</v>
      </c>
      <c r="I70" s="4" t="s">
        <v>25</v>
      </c>
      <c r="J70" s="5" t="s">
        <v>25</v>
      </c>
      <c r="K70" s="5" t="s">
        <v>390</v>
      </c>
      <c r="L70" s="5" t="s">
        <v>391</v>
      </c>
      <c r="M70" s="5" t="s">
        <v>392</v>
      </c>
      <c r="N70" s="5" t="s">
        <v>393</v>
      </c>
      <c r="O70" s="5"/>
      <c r="P70" s="4" t="str">
        <f t="shared" si="0"/>
        <v>Outstanding</v>
      </c>
      <c r="Q70" s="13" t="s">
        <v>25</v>
      </c>
    </row>
    <row r="71" spans="1:17" ht="60" customHeight="1" x14ac:dyDescent="0.35">
      <c r="A71" s="11" t="s">
        <v>363</v>
      </c>
      <c r="B71" s="2" t="s">
        <v>394</v>
      </c>
      <c r="C71" s="1" t="s">
        <v>395</v>
      </c>
      <c r="D71" s="3" t="s">
        <v>20</v>
      </c>
      <c r="E71" s="3" t="s">
        <v>21</v>
      </c>
      <c r="F71" s="4" t="s">
        <v>22</v>
      </c>
      <c r="G71" s="4" t="s">
        <v>23</v>
      </c>
      <c r="H71" s="4" t="s">
        <v>24</v>
      </c>
      <c r="I71" s="4" t="s">
        <v>25</v>
      </c>
      <c r="J71" s="5" t="s">
        <v>25</v>
      </c>
      <c r="K71" s="5" t="s">
        <v>396</v>
      </c>
      <c r="L71" s="5" t="s">
        <v>397</v>
      </c>
      <c r="M71" s="5" t="s">
        <v>398</v>
      </c>
      <c r="N71" s="5" t="s">
        <v>399</v>
      </c>
      <c r="O71" s="5"/>
      <c r="P71" s="4" t="str">
        <f t="shared" si="0"/>
        <v>Outstanding</v>
      </c>
      <c r="Q71" s="13" t="s">
        <v>25</v>
      </c>
    </row>
    <row r="72" spans="1:17" ht="60" customHeight="1" x14ac:dyDescent="0.35">
      <c r="A72" s="11" t="s">
        <v>363</v>
      </c>
      <c r="B72" s="2" t="s">
        <v>400</v>
      </c>
      <c r="C72" s="1" t="s">
        <v>401</v>
      </c>
      <c r="D72" s="3" t="s">
        <v>20</v>
      </c>
      <c r="E72" s="3" t="s">
        <v>21</v>
      </c>
      <c r="F72" s="4" t="s">
        <v>22</v>
      </c>
      <c r="G72" s="4" t="s">
        <v>23</v>
      </c>
      <c r="H72" s="4" t="s">
        <v>24</v>
      </c>
      <c r="I72" s="4" t="s">
        <v>25</v>
      </c>
      <c r="J72" s="5" t="s">
        <v>25</v>
      </c>
      <c r="K72" s="5" t="s">
        <v>402</v>
      </c>
      <c r="L72" s="5" t="s">
        <v>403</v>
      </c>
      <c r="M72" s="5" t="s">
        <v>404</v>
      </c>
      <c r="N72" s="5" t="s">
        <v>405</v>
      </c>
      <c r="O72" s="5"/>
      <c r="P72" s="4" t="str">
        <f t="shared" si="0"/>
        <v>Outstanding</v>
      </c>
      <c r="Q72" s="13" t="s">
        <v>25</v>
      </c>
    </row>
    <row r="73" spans="1:17" ht="60" customHeight="1" x14ac:dyDescent="0.35">
      <c r="A73" s="11" t="s">
        <v>363</v>
      </c>
      <c r="B73" s="2" t="s">
        <v>406</v>
      </c>
      <c r="C73" s="1" t="s">
        <v>407</v>
      </c>
      <c r="D73" s="3" t="s">
        <v>20</v>
      </c>
      <c r="E73" s="3" t="s">
        <v>21</v>
      </c>
      <c r="F73" s="4" t="s">
        <v>22</v>
      </c>
      <c r="G73" s="4" t="s">
        <v>23</v>
      </c>
      <c r="H73" s="4" t="s">
        <v>24</v>
      </c>
      <c r="I73" s="4" t="s">
        <v>25</v>
      </c>
      <c r="J73" s="5" t="s">
        <v>25</v>
      </c>
      <c r="K73" s="5" t="s">
        <v>408</v>
      </c>
      <c r="L73" s="5" t="s">
        <v>409</v>
      </c>
      <c r="M73" s="5" t="s">
        <v>410</v>
      </c>
      <c r="N73" s="5" t="s">
        <v>411</v>
      </c>
      <c r="O73" s="5"/>
      <c r="P73" s="4" t="str">
        <f t="shared" si="0"/>
        <v>Outstanding</v>
      </c>
      <c r="Q73" s="13" t="s">
        <v>25</v>
      </c>
    </row>
    <row r="74" spans="1:17" ht="60" customHeight="1" x14ac:dyDescent="0.35">
      <c r="A74" s="11" t="s">
        <v>363</v>
      </c>
      <c r="B74" s="2" t="s">
        <v>412</v>
      </c>
      <c r="C74" s="1" t="s">
        <v>413</v>
      </c>
      <c r="D74" s="3" t="s">
        <v>20</v>
      </c>
      <c r="E74" s="3" t="s">
        <v>21</v>
      </c>
      <c r="F74" s="4" t="s">
        <v>22</v>
      </c>
      <c r="G74" s="4" t="s">
        <v>23</v>
      </c>
      <c r="H74" s="4" t="s">
        <v>24</v>
      </c>
      <c r="I74" s="4" t="s">
        <v>25</v>
      </c>
      <c r="J74" s="5" t="s">
        <v>25</v>
      </c>
      <c r="K74" s="5" t="s">
        <v>414</v>
      </c>
      <c r="L74" s="5" t="s">
        <v>415</v>
      </c>
      <c r="M74" s="5" t="s">
        <v>416</v>
      </c>
      <c r="N74" s="5" t="s">
        <v>417</v>
      </c>
      <c r="O74" s="5"/>
      <c r="P74" s="4" t="str">
        <f t="shared" si="0"/>
        <v>Outstanding</v>
      </c>
      <c r="Q74" s="13" t="s">
        <v>25</v>
      </c>
    </row>
    <row r="75" spans="1:17" ht="60" customHeight="1" x14ac:dyDescent="0.35">
      <c r="A75" s="11" t="s">
        <v>363</v>
      </c>
      <c r="B75" s="2" t="s">
        <v>418</v>
      </c>
      <c r="C75" s="1" t="s">
        <v>419</v>
      </c>
      <c r="D75" s="3" t="s">
        <v>20</v>
      </c>
      <c r="E75" s="3" t="s">
        <v>21</v>
      </c>
      <c r="F75" s="4" t="s">
        <v>22</v>
      </c>
      <c r="G75" s="4" t="s">
        <v>23</v>
      </c>
      <c r="H75" s="4" t="s">
        <v>24</v>
      </c>
      <c r="I75" s="4" t="s">
        <v>25</v>
      </c>
      <c r="J75" s="5" t="s">
        <v>25</v>
      </c>
      <c r="K75" s="5" t="s">
        <v>420</v>
      </c>
      <c r="L75" s="5" t="s">
        <v>421</v>
      </c>
      <c r="M75" s="5" t="s">
        <v>422</v>
      </c>
      <c r="N75" s="5" t="s">
        <v>423</v>
      </c>
      <c r="O75" s="5"/>
      <c r="P75" s="4" t="str">
        <f t="shared" si="0"/>
        <v>Outstanding</v>
      </c>
      <c r="Q75" s="13" t="s">
        <v>25</v>
      </c>
    </row>
    <row r="76" spans="1:17" ht="60" customHeight="1" x14ac:dyDescent="0.35">
      <c r="A76" s="11" t="s">
        <v>363</v>
      </c>
      <c r="B76" s="2" t="s">
        <v>424</v>
      </c>
      <c r="C76" s="1" t="s">
        <v>425</v>
      </c>
      <c r="D76" s="3" t="s">
        <v>20</v>
      </c>
      <c r="E76" s="3" t="s">
        <v>21</v>
      </c>
      <c r="F76" s="4" t="s">
        <v>22</v>
      </c>
      <c r="G76" s="4" t="s">
        <v>23</v>
      </c>
      <c r="H76" s="4" t="s">
        <v>24</v>
      </c>
      <c r="I76" s="4" t="s">
        <v>25</v>
      </c>
      <c r="J76" s="5" t="s">
        <v>25</v>
      </c>
      <c r="K76" s="5" t="s">
        <v>426</v>
      </c>
      <c r="L76" s="5" t="s">
        <v>427</v>
      </c>
      <c r="M76" s="5" t="s">
        <v>428</v>
      </c>
      <c r="N76" s="5" t="s">
        <v>429</v>
      </c>
      <c r="O76" s="5"/>
      <c r="P76" s="4" t="str">
        <f t="shared" si="0"/>
        <v>Outstanding</v>
      </c>
      <c r="Q76" s="13" t="s">
        <v>25</v>
      </c>
    </row>
    <row r="77" spans="1:17" ht="60" customHeight="1" x14ac:dyDescent="0.35">
      <c r="A77" s="11" t="s">
        <v>363</v>
      </c>
      <c r="B77" s="2" t="s">
        <v>430</v>
      </c>
      <c r="C77" s="1" t="s">
        <v>431</v>
      </c>
      <c r="D77" s="3" t="s">
        <v>20</v>
      </c>
      <c r="E77" s="3" t="s">
        <v>21</v>
      </c>
      <c r="F77" s="4" t="s">
        <v>22</v>
      </c>
      <c r="G77" s="4" t="s">
        <v>23</v>
      </c>
      <c r="H77" s="4" t="s">
        <v>24</v>
      </c>
      <c r="I77" s="4" t="s">
        <v>25</v>
      </c>
      <c r="J77" s="5" t="s">
        <v>25</v>
      </c>
      <c r="K77" s="5" t="s">
        <v>432</v>
      </c>
      <c r="L77" s="5" t="s">
        <v>433</v>
      </c>
      <c r="M77" s="5" t="s">
        <v>434</v>
      </c>
      <c r="N77" s="5" t="s">
        <v>435</v>
      </c>
      <c r="O77" s="5"/>
      <c r="P77" s="4" t="str">
        <f t="shared" si="0"/>
        <v>Outstanding</v>
      </c>
      <c r="Q77" s="13" t="s">
        <v>25</v>
      </c>
    </row>
    <row r="78" spans="1:17" ht="60" customHeight="1" x14ac:dyDescent="0.35">
      <c r="A78" s="11" t="s">
        <v>363</v>
      </c>
      <c r="B78" s="2" t="s">
        <v>436</v>
      </c>
      <c r="C78" s="1" t="s">
        <v>437</v>
      </c>
      <c r="D78" s="3" t="s">
        <v>20</v>
      </c>
      <c r="E78" s="3" t="s">
        <v>21</v>
      </c>
      <c r="F78" s="4" t="s">
        <v>22</v>
      </c>
      <c r="G78" s="4" t="s">
        <v>23</v>
      </c>
      <c r="H78" s="4" t="s">
        <v>24</v>
      </c>
      <c r="I78" s="4" t="s">
        <v>25</v>
      </c>
      <c r="J78" s="5" t="s">
        <v>25</v>
      </c>
      <c r="K78" s="5" t="s">
        <v>438</v>
      </c>
      <c r="L78" s="5" t="s">
        <v>439</v>
      </c>
      <c r="M78" s="5" t="s">
        <v>440</v>
      </c>
      <c r="N78" s="5" t="s">
        <v>441</v>
      </c>
      <c r="O78" s="5"/>
      <c r="P78" s="4" t="str">
        <f t="shared" si="0"/>
        <v>Outstanding</v>
      </c>
      <c r="Q78" s="13" t="s">
        <v>25</v>
      </c>
    </row>
    <row r="79" spans="1:17" ht="60" customHeight="1" x14ac:dyDescent="0.35">
      <c r="A79" s="11" t="s">
        <v>363</v>
      </c>
      <c r="B79" s="2" t="s">
        <v>442</v>
      </c>
      <c r="C79" s="1" t="s">
        <v>443</v>
      </c>
      <c r="D79" s="3" t="s">
        <v>20</v>
      </c>
      <c r="E79" s="3" t="s">
        <v>21</v>
      </c>
      <c r="F79" s="4" t="s">
        <v>22</v>
      </c>
      <c r="G79" s="4" t="s">
        <v>23</v>
      </c>
      <c r="H79" s="4" t="s">
        <v>24</v>
      </c>
      <c r="I79" s="4" t="s">
        <v>25</v>
      </c>
      <c r="J79" s="5" t="s">
        <v>25</v>
      </c>
      <c r="K79" s="5" t="s">
        <v>444</v>
      </c>
      <c r="L79" s="5" t="s">
        <v>445</v>
      </c>
      <c r="M79" s="5" t="s">
        <v>446</v>
      </c>
      <c r="N79" s="5" t="s">
        <v>447</v>
      </c>
      <c r="O79" s="5"/>
      <c r="P79" s="4" t="str">
        <f t="shared" si="0"/>
        <v>Outstanding</v>
      </c>
      <c r="Q79" s="13" t="s">
        <v>25</v>
      </c>
    </row>
    <row r="80" spans="1:17" ht="60" customHeight="1" x14ac:dyDescent="0.35">
      <c r="A80" s="11" t="s">
        <v>363</v>
      </c>
      <c r="B80" s="2" t="s">
        <v>448</v>
      </c>
      <c r="C80" s="1" t="s">
        <v>449</v>
      </c>
      <c r="D80" s="3" t="s">
        <v>20</v>
      </c>
      <c r="E80" s="3" t="s">
        <v>21</v>
      </c>
      <c r="F80" s="4" t="s">
        <v>22</v>
      </c>
      <c r="G80" s="4" t="s">
        <v>23</v>
      </c>
      <c r="H80" s="4" t="s">
        <v>24</v>
      </c>
      <c r="I80" s="4" t="s">
        <v>25</v>
      </c>
      <c r="J80" s="5" t="s">
        <v>25</v>
      </c>
      <c r="K80" s="5" t="s">
        <v>450</v>
      </c>
      <c r="L80" s="5" t="s">
        <v>451</v>
      </c>
      <c r="M80" s="5" t="s">
        <v>452</v>
      </c>
      <c r="N80" s="5" t="s">
        <v>453</v>
      </c>
      <c r="O80" s="5"/>
      <c r="P80" s="4" t="str">
        <f t="shared" si="0"/>
        <v>Outstanding</v>
      </c>
      <c r="Q80" s="13" t="s">
        <v>25</v>
      </c>
    </row>
    <row r="81" spans="1:17" ht="60" customHeight="1" x14ac:dyDescent="0.35">
      <c r="A81" s="11" t="s">
        <v>363</v>
      </c>
      <c r="B81" s="2" t="s">
        <v>454</v>
      </c>
      <c r="C81" s="1" t="s">
        <v>455</v>
      </c>
      <c r="D81" s="3" t="s">
        <v>20</v>
      </c>
      <c r="E81" s="3" t="s">
        <v>21</v>
      </c>
      <c r="F81" s="4" t="s">
        <v>22</v>
      </c>
      <c r="G81" s="4" t="s">
        <v>23</v>
      </c>
      <c r="H81" s="4" t="s">
        <v>24</v>
      </c>
      <c r="I81" s="4" t="s">
        <v>25</v>
      </c>
      <c r="J81" s="5" t="s">
        <v>25</v>
      </c>
      <c r="K81" s="5" t="s">
        <v>456</v>
      </c>
      <c r="L81" s="5" t="s">
        <v>457</v>
      </c>
      <c r="M81" s="5" t="s">
        <v>458</v>
      </c>
      <c r="N81" s="5" t="s">
        <v>459</v>
      </c>
      <c r="O81" s="5"/>
      <c r="P81" s="4" t="str">
        <f t="shared" si="0"/>
        <v>Outstanding</v>
      </c>
      <c r="Q81" s="13" t="s">
        <v>25</v>
      </c>
    </row>
    <row r="82" spans="1:17" ht="60" customHeight="1" x14ac:dyDescent="0.35">
      <c r="A82" s="11" t="s">
        <v>363</v>
      </c>
      <c r="B82" s="2" t="s">
        <v>460</v>
      </c>
      <c r="C82" s="1" t="s">
        <v>461</v>
      </c>
      <c r="D82" s="3" t="s">
        <v>20</v>
      </c>
      <c r="E82" s="3" t="s">
        <v>21</v>
      </c>
      <c r="F82" s="4" t="s">
        <v>22</v>
      </c>
      <c r="G82" s="4" t="s">
        <v>23</v>
      </c>
      <c r="H82" s="4" t="s">
        <v>24</v>
      </c>
      <c r="I82" s="4" t="s">
        <v>25</v>
      </c>
      <c r="J82" s="5" t="s">
        <v>25</v>
      </c>
      <c r="K82" s="5" t="s">
        <v>462</v>
      </c>
      <c r="L82" s="5" t="s">
        <v>463</v>
      </c>
      <c r="M82" s="5" t="s">
        <v>464</v>
      </c>
      <c r="N82" s="5" t="s">
        <v>465</v>
      </c>
      <c r="O82" s="5"/>
      <c r="P82" s="4" t="str">
        <f t="shared" si="0"/>
        <v>Outstanding</v>
      </c>
      <c r="Q82" s="13" t="s">
        <v>25</v>
      </c>
    </row>
    <row r="83" spans="1:17" ht="60" customHeight="1" x14ac:dyDescent="0.35">
      <c r="A83" s="11" t="s">
        <v>363</v>
      </c>
      <c r="B83" s="2" t="s">
        <v>466</v>
      </c>
      <c r="C83" s="1" t="s">
        <v>467</v>
      </c>
      <c r="D83" s="3" t="s">
        <v>20</v>
      </c>
      <c r="E83" s="3" t="s">
        <v>21</v>
      </c>
      <c r="F83" s="4" t="s">
        <v>22</v>
      </c>
      <c r="G83" s="4" t="s">
        <v>23</v>
      </c>
      <c r="H83" s="4" t="s">
        <v>24</v>
      </c>
      <c r="I83" s="4" t="s">
        <v>25</v>
      </c>
      <c r="J83" s="5" t="s">
        <v>25</v>
      </c>
      <c r="K83" s="5" t="s">
        <v>468</v>
      </c>
      <c r="L83" s="5" t="s">
        <v>469</v>
      </c>
      <c r="M83" s="5" t="s">
        <v>470</v>
      </c>
      <c r="N83" s="5" t="s">
        <v>471</v>
      </c>
      <c r="O83" s="5"/>
      <c r="P83" s="4" t="str">
        <f t="shared" si="0"/>
        <v>Outstanding</v>
      </c>
      <c r="Q83" s="13" t="s">
        <v>25</v>
      </c>
    </row>
    <row r="84" spans="1:17" ht="60" customHeight="1" x14ac:dyDescent="0.35">
      <c r="A84" s="11" t="s">
        <v>363</v>
      </c>
      <c r="B84" s="2" t="s">
        <v>472</v>
      </c>
      <c r="C84" s="1" t="s">
        <v>473</v>
      </c>
      <c r="D84" s="3" t="s">
        <v>20</v>
      </c>
      <c r="E84" s="3" t="s">
        <v>21</v>
      </c>
      <c r="F84" s="4" t="s">
        <v>22</v>
      </c>
      <c r="G84" s="4" t="s">
        <v>23</v>
      </c>
      <c r="H84" s="4" t="s">
        <v>24</v>
      </c>
      <c r="I84" s="4" t="s">
        <v>25</v>
      </c>
      <c r="J84" s="5" t="s">
        <v>25</v>
      </c>
      <c r="K84" s="5" t="s">
        <v>474</v>
      </c>
      <c r="L84" s="5" t="s">
        <v>475</v>
      </c>
      <c r="M84" s="5" t="s">
        <v>476</v>
      </c>
      <c r="N84" s="5" t="s">
        <v>477</v>
      </c>
      <c r="O84" s="5"/>
      <c r="P84" s="4" t="str">
        <f t="shared" si="0"/>
        <v>Outstanding</v>
      </c>
      <c r="Q84" s="13" t="s">
        <v>25</v>
      </c>
    </row>
    <row r="85" spans="1:17" ht="60" customHeight="1" x14ac:dyDescent="0.35">
      <c r="A85" s="11" t="s">
        <v>363</v>
      </c>
      <c r="B85" s="2" t="s">
        <v>478</v>
      </c>
      <c r="C85" s="1" t="s">
        <v>479</v>
      </c>
      <c r="D85" s="3" t="s">
        <v>20</v>
      </c>
      <c r="E85" s="3" t="s">
        <v>51</v>
      </c>
      <c r="F85" s="4" t="s">
        <v>22</v>
      </c>
      <c r="G85" s="4" t="s">
        <v>23</v>
      </c>
      <c r="H85" s="4" t="s">
        <v>24</v>
      </c>
      <c r="I85" s="4" t="s">
        <v>25</v>
      </c>
      <c r="J85" s="5" t="s">
        <v>25</v>
      </c>
      <c r="K85" s="5" t="s">
        <v>480</v>
      </c>
      <c r="L85" s="5" t="s">
        <v>475</v>
      </c>
      <c r="M85" s="5" t="s">
        <v>481</v>
      </c>
      <c r="N85" s="5" t="s">
        <v>482</v>
      </c>
      <c r="O85" s="5"/>
      <c r="P85" s="4" t="str">
        <f t="shared" si="0"/>
        <v>Outstanding</v>
      </c>
      <c r="Q85" s="13" t="s">
        <v>25</v>
      </c>
    </row>
    <row r="86" spans="1:17" ht="60" customHeight="1" x14ac:dyDescent="0.35">
      <c r="A86" s="11" t="s">
        <v>363</v>
      </c>
      <c r="B86" s="2" t="s">
        <v>483</v>
      </c>
      <c r="C86" s="1" t="s">
        <v>484</v>
      </c>
      <c r="D86" s="3" t="s">
        <v>20</v>
      </c>
      <c r="E86" s="3" t="s">
        <v>21</v>
      </c>
      <c r="F86" s="4" t="s">
        <v>22</v>
      </c>
      <c r="G86" s="4" t="s">
        <v>23</v>
      </c>
      <c r="H86" s="4" t="s">
        <v>24</v>
      </c>
      <c r="I86" s="4" t="s">
        <v>25</v>
      </c>
      <c r="J86" s="5" t="s">
        <v>25</v>
      </c>
      <c r="K86" s="5" t="s">
        <v>485</v>
      </c>
      <c r="L86" s="5" t="s">
        <v>486</v>
      </c>
      <c r="M86" s="5"/>
      <c r="N86" s="5" t="s">
        <v>487</v>
      </c>
      <c r="O86" s="5"/>
      <c r="P86" s="4" t="str">
        <f t="shared" si="0"/>
        <v>Outstanding</v>
      </c>
      <c r="Q86" s="13" t="s">
        <v>25</v>
      </c>
    </row>
    <row r="87" spans="1:17" ht="60" customHeight="1" x14ac:dyDescent="0.35">
      <c r="A87" s="11" t="s">
        <v>363</v>
      </c>
      <c r="B87" s="2" t="s">
        <v>488</v>
      </c>
      <c r="C87" s="1" t="s">
        <v>489</v>
      </c>
      <c r="D87" s="3" t="s">
        <v>197</v>
      </c>
      <c r="E87" s="3" t="s">
        <v>21</v>
      </c>
      <c r="F87" s="4" t="s">
        <v>22</v>
      </c>
      <c r="G87" s="4" t="s">
        <v>23</v>
      </c>
      <c r="H87" s="4" t="s">
        <v>24</v>
      </c>
      <c r="I87" s="4" t="s">
        <v>25</v>
      </c>
      <c r="J87" s="5" t="s">
        <v>25</v>
      </c>
      <c r="K87" s="5" t="s">
        <v>490</v>
      </c>
      <c r="L87" s="5" t="s">
        <v>491</v>
      </c>
      <c r="M87" s="5" t="s">
        <v>492</v>
      </c>
      <c r="N87" s="5" t="s">
        <v>493</v>
      </c>
      <c r="O87" s="5"/>
      <c r="P87" s="4" t="str">
        <f t="shared" si="0"/>
        <v>Outstanding</v>
      </c>
      <c r="Q87" s="13" t="s">
        <v>25</v>
      </c>
    </row>
    <row r="88" spans="1:17" ht="60" customHeight="1" x14ac:dyDescent="0.35">
      <c r="A88" s="11" t="s">
        <v>494</v>
      </c>
      <c r="B88" s="2" t="s">
        <v>495</v>
      </c>
      <c r="C88" s="1" t="s">
        <v>496</v>
      </c>
      <c r="D88" s="3" t="s">
        <v>20</v>
      </c>
      <c r="E88" s="3" t="s">
        <v>21</v>
      </c>
      <c r="F88" s="4" t="s">
        <v>22</v>
      </c>
      <c r="G88" s="4" t="s">
        <v>23</v>
      </c>
      <c r="H88" s="4" t="s">
        <v>24</v>
      </c>
      <c r="I88" s="4" t="s">
        <v>25</v>
      </c>
      <c r="J88" s="5" t="s">
        <v>25</v>
      </c>
      <c r="K88" s="5" t="s">
        <v>497</v>
      </c>
      <c r="L88" s="5" t="s">
        <v>498</v>
      </c>
      <c r="M88" s="5" t="s">
        <v>499</v>
      </c>
      <c r="N88" s="5" t="s">
        <v>500</v>
      </c>
      <c r="O88" s="5"/>
      <c r="P88" s="4" t="str">
        <f t="shared" si="0"/>
        <v>Outstanding</v>
      </c>
      <c r="Q88" s="13" t="s">
        <v>25</v>
      </c>
    </row>
    <row r="89" spans="1:17" ht="60" customHeight="1" x14ac:dyDescent="0.35">
      <c r="A89" s="11" t="s">
        <v>494</v>
      </c>
      <c r="B89" s="2" t="s">
        <v>501</v>
      </c>
      <c r="C89" s="1" t="s">
        <v>502</v>
      </c>
      <c r="D89" s="3" t="s">
        <v>20</v>
      </c>
      <c r="E89" s="3" t="s">
        <v>21</v>
      </c>
      <c r="F89" s="4" t="s">
        <v>22</v>
      </c>
      <c r="G89" s="4" t="s">
        <v>23</v>
      </c>
      <c r="H89" s="4" t="s">
        <v>24</v>
      </c>
      <c r="I89" s="4" t="s">
        <v>25</v>
      </c>
      <c r="J89" s="5" t="s">
        <v>25</v>
      </c>
      <c r="K89" s="5" t="s">
        <v>503</v>
      </c>
      <c r="L89" s="5" t="s">
        <v>504</v>
      </c>
      <c r="M89" s="5" t="s">
        <v>499</v>
      </c>
      <c r="N89" s="5" t="s">
        <v>505</v>
      </c>
      <c r="O89" s="5"/>
      <c r="P89" s="4" t="str">
        <f t="shared" si="0"/>
        <v>Outstanding</v>
      </c>
      <c r="Q89" s="13" t="s">
        <v>25</v>
      </c>
    </row>
    <row r="90" spans="1:17" ht="60" customHeight="1" x14ac:dyDescent="0.35">
      <c r="A90" s="11" t="s">
        <v>494</v>
      </c>
      <c r="B90" s="2" t="s">
        <v>506</v>
      </c>
      <c r="C90" s="1" t="s">
        <v>507</v>
      </c>
      <c r="D90" s="3" t="s">
        <v>20</v>
      </c>
      <c r="E90" s="3" t="s">
        <v>21</v>
      </c>
      <c r="F90" s="4" t="s">
        <v>22</v>
      </c>
      <c r="G90" s="4" t="s">
        <v>23</v>
      </c>
      <c r="H90" s="4" t="s">
        <v>24</v>
      </c>
      <c r="I90" s="4" t="s">
        <v>25</v>
      </c>
      <c r="J90" s="5" t="s">
        <v>25</v>
      </c>
      <c r="K90" s="5" t="s">
        <v>508</v>
      </c>
      <c r="L90" s="5" t="s">
        <v>509</v>
      </c>
      <c r="M90" s="5" t="s">
        <v>499</v>
      </c>
      <c r="N90" s="5" t="s">
        <v>510</v>
      </c>
      <c r="O90" s="5"/>
      <c r="P90" s="4" t="str">
        <f t="shared" si="0"/>
        <v>Outstanding</v>
      </c>
      <c r="Q90" s="13" t="s">
        <v>25</v>
      </c>
    </row>
    <row r="91" spans="1:17" ht="60" customHeight="1" x14ac:dyDescent="0.35">
      <c r="A91" s="11" t="s">
        <v>494</v>
      </c>
      <c r="B91" s="2" t="s">
        <v>511</v>
      </c>
      <c r="C91" s="1" t="s">
        <v>512</v>
      </c>
      <c r="D91" s="3" t="s">
        <v>20</v>
      </c>
      <c r="E91" s="3" t="s">
        <v>21</v>
      </c>
      <c r="F91" s="4" t="s">
        <v>22</v>
      </c>
      <c r="G91" s="4" t="s">
        <v>23</v>
      </c>
      <c r="H91" s="4" t="s">
        <v>24</v>
      </c>
      <c r="I91" s="4" t="s">
        <v>25</v>
      </c>
      <c r="J91" s="5" t="s">
        <v>25</v>
      </c>
      <c r="K91" s="5" t="s">
        <v>513</v>
      </c>
      <c r="L91" s="5" t="s">
        <v>514</v>
      </c>
      <c r="M91" s="5" t="s">
        <v>499</v>
      </c>
      <c r="N91" s="5" t="s">
        <v>515</v>
      </c>
      <c r="O91" s="5"/>
      <c r="P91" s="4" t="str">
        <f t="shared" si="0"/>
        <v>Outstanding</v>
      </c>
      <c r="Q91" s="13" t="s">
        <v>25</v>
      </c>
    </row>
    <row r="92" spans="1:17" ht="60" customHeight="1" x14ac:dyDescent="0.35">
      <c r="A92" s="11" t="s">
        <v>494</v>
      </c>
      <c r="B92" s="2" t="s">
        <v>516</v>
      </c>
      <c r="C92" s="1" t="s">
        <v>517</v>
      </c>
      <c r="D92" s="3" t="s">
        <v>20</v>
      </c>
      <c r="E92" s="3" t="s">
        <v>21</v>
      </c>
      <c r="F92" s="4" t="s">
        <v>22</v>
      </c>
      <c r="G92" s="4" t="s">
        <v>23</v>
      </c>
      <c r="H92" s="4" t="s">
        <v>24</v>
      </c>
      <c r="I92" s="4" t="s">
        <v>25</v>
      </c>
      <c r="J92" s="5" t="s">
        <v>25</v>
      </c>
      <c r="K92" s="5" t="s">
        <v>518</v>
      </c>
      <c r="L92" s="5" t="s">
        <v>403</v>
      </c>
      <c r="M92" s="5" t="s">
        <v>519</v>
      </c>
      <c r="N92" s="5" t="s">
        <v>520</v>
      </c>
      <c r="O92" s="5"/>
      <c r="P92" s="4" t="str">
        <f t="shared" si="0"/>
        <v>Outstanding</v>
      </c>
      <c r="Q92" s="13" t="s">
        <v>25</v>
      </c>
    </row>
    <row r="93" spans="1:17" ht="60" customHeight="1" x14ac:dyDescent="0.35">
      <c r="A93" s="11" t="s">
        <v>494</v>
      </c>
      <c r="B93" s="2" t="s">
        <v>521</v>
      </c>
      <c r="C93" s="1" t="s">
        <v>522</v>
      </c>
      <c r="D93" s="3" t="s">
        <v>20</v>
      </c>
      <c r="E93" s="3" t="s">
        <v>21</v>
      </c>
      <c r="F93" s="4" t="s">
        <v>22</v>
      </c>
      <c r="G93" s="4" t="s">
        <v>23</v>
      </c>
      <c r="H93" s="4" t="s">
        <v>24</v>
      </c>
      <c r="I93" s="4" t="s">
        <v>25</v>
      </c>
      <c r="J93" s="5" t="s">
        <v>25</v>
      </c>
      <c r="K93" s="5" t="s">
        <v>523</v>
      </c>
      <c r="L93" s="5" t="s">
        <v>524</v>
      </c>
      <c r="M93" s="5"/>
      <c r="N93" s="5" t="s">
        <v>525</v>
      </c>
      <c r="O93" s="5"/>
      <c r="P93" s="4" t="str">
        <f t="shared" si="0"/>
        <v>Outstanding</v>
      </c>
      <c r="Q93" s="13" t="s">
        <v>25</v>
      </c>
    </row>
    <row r="94" spans="1:17" ht="60" customHeight="1" x14ac:dyDescent="0.35">
      <c r="A94" s="11" t="s">
        <v>526</v>
      </c>
      <c r="B94" s="2" t="s">
        <v>527</v>
      </c>
      <c r="C94" s="1" t="s">
        <v>528</v>
      </c>
      <c r="D94" s="3" t="s">
        <v>20</v>
      </c>
      <c r="E94" s="3" t="s">
        <v>21</v>
      </c>
      <c r="F94" s="4" t="s">
        <v>22</v>
      </c>
      <c r="G94" s="4" t="s">
        <v>23</v>
      </c>
      <c r="H94" s="4" t="s">
        <v>24</v>
      </c>
      <c r="I94" s="4" t="s">
        <v>25</v>
      </c>
      <c r="J94" s="5" t="s">
        <v>25</v>
      </c>
      <c r="K94" s="5" t="s">
        <v>529</v>
      </c>
      <c r="L94" s="5" t="s">
        <v>530</v>
      </c>
      <c r="M94" s="5"/>
      <c r="N94" s="5" t="s">
        <v>531</v>
      </c>
      <c r="O94" s="5"/>
      <c r="P94" s="4" t="str">
        <f t="shared" si="0"/>
        <v>Outstanding</v>
      </c>
      <c r="Q94" s="13" t="s">
        <v>25</v>
      </c>
    </row>
    <row r="95" spans="1:17" ht="60" customHeight="1" x14ac:dyDescent="0.35">
      <c r="A95" s="11" t="s">
        <v>532</v>
      </c>
      <c r="B95" s="2" t="s">
        <v>533</v>
      </c>
      <c r="C95" s="1" t="s">
        <v>534</v>
      </c>
      <c r="D95" s="3" t="s">
        <v>20</v>
      </c>
      <c r="E95" s="3" t="s">
        <v>21</v>
      </c>
      <c r="F95" s="4" t="s">
        <v>22</v>
      </c>
      <c r="G95" s="4" t="s">
        <v>23</v>
      </c>
      <c r="H95" s="4" t="s">
        <v>24</v>
      </c>
      <c r="I95" s="4" t="s">
        <v>25</v>
      </c>
      <c r="J95" s="5" t="s">
        <v>25</v>
      </c>
      <c r="K95" s="5" t="s">
        <v>535</v>
      </c>
      <c r="L95" s="5" t="s">
        <v>536</v>
      </c>
      <c r="M95" s="5"/>
      <c r="N95" s="5" t="s">
        <v>537</v>
      </c>
      <c r="O95" s="5" t="s">
        <v>538</v>
      </c>
      <c r="P95" s="4" t="str">
        <f t="shared" si="0"/>
        <v>Outstanding</v>
      </c>
      <c r="Q95" s="13" t="s">
        <v>25</v>
      </c>
    </row>
    <row r="96" spans="1:17" ht="60" customHeight="1" x14ac:dyDescent="0.35">
      <c r="A96" s="11" t="s">
        <v>532</v>
      </c>
      <c r="B96" s="2" t="s">
        <v>539</v>
      </c>
      <c r="C96" s="1" t="s">
        <v>540</v>
      </c>
      <c r="D96" s="3" t="s">
        <v>197</v>
      </c>
      <c r="E96" s="3" t="s">
        <v>21</v>
      </c>
      <c r="F96" s="4" t="s">
        <v>22</v>
      </c>
      <c r="G96" s="4" t="s">
        <v>23</v>
      </c>
      <c r="H96" s="4" t="s">
        <v>24</v>
      </c>
      <c r="I96" s="4" t="s">
        <v>25</v>
      </c>
      <c r="J96" s="5" t="s">
        <v>25</v>
      </c>
      <c r="K96" s="5" t="s">
        <v>541</v>
      </c>
      <c r="L96" s="5" t="s">
        <v>542</v>
      </c>
      <c r="M96" s="5"/>
      <c r="N96" s="5" t="s">
        <v>543</v>
      </c>
      <c r="O96" s="5"/>
      <c r="P96" s="4" t="str">
        <f t="shared" si="0"/>
        <v>Outstanding</v>
      </c>
      <c r="Q96" s="13" t="s">
        <v>25</v>
      </c>
    </row>
    <row r="97" spans="1:17" ht="60" customHeight="1" x14ac:dyDescent="0.35">
      <c r="A97" s="11" t="s">
        <v>544</v>
      </c>
      <c r="B97" s="2" t="s">
        <v>545</v>
      </c>
      <c r="C97" s="1" t="s">
        <v>546</v>
      </c>
      <c r="D97" s="3" t="s">
        <v>197</v>
      </c>
      <c r="E97" s="3" t="s">
        <v>21</v>
      </c>
      <c r="F97" s="4" t="s">
        <v>22</v>
      </c>
      <c r="G97" s="4" t="s">
        <v>23</v>
      </c>
      <c r="H97" s="4" t="s">
        <v>24</v>
      </c>
      <c r="I97" s="4" t="s">
        <v>25</v>
      </c>
      <c r="J97" s="5" t="s">
        <v>25</v>
      </c>
      <c r="K97" s="5" t="s">
        <v>547</v>
      </c>
      <c r="L97" s="5" t="s">
        <v>548</v>
      </c>
      <c r="M97" s="5"/>
      <c r="N97" s="5" t="s">
        <v>549</v>
      </c>
      <c r="O97" s="5"/>
      <c r="P97" s="4" t="str">
        <f t="shared" si="0"/>
        <v>Outstanding</v>
      </c>
      <c r="Q97" s="13" t="s">
        <v>25</v>
      </c>
    </row>
    <row r="98" spans="1:17" ht="60" customHeight="1" x14ac:dyDescent="0.35">
      <c r="A98" s="11" t="s">
        <v>544</v>
      </c>
      <c r="B98" s="2" t="s">
        <v>550</v>
      </c>
      <c r="C98" s="1" t="s">
        <v>551</v>
      </c>
      <c r="D98" s="3" t="s">
        <v>20</v>
      </c>
      <c r="E98" s="3" t="s">
        <v>21</v>
      </c>
      <c r="F98" s="4" t="s">
        <v>22</v>
      </c>
      <c r="G98" s="4" t="s">
        <v>23</v>
      </c>
      <c r="H98" s="4" t="s">
        <v>24</v>
      </c>
      <c r="I98" s="4" t="s">
        <v>25</v>
      </c>
      <c r="J98" s="5" t="s">
        <v>25</v>
      </c>
      <c r="K98" s="5" t="s">
        <v>552</v>
      </c>
      <c r="L98" s="5" t="s">
        <v>553</v>
      </c>
      <c r="M98" s="5"/>
      <c r="N98" s="5" t="s">
        <v>554</v>
      </c>
      <c r="O98" s="5" t="s">
        <v>555</v>
      </c>
      <c r="P98" s="4" t="str">
        <f t="shared" si="0"/>
        <v>Outstanding</v>
      </c>
      <c r="Q98" s="13" t="s">
        <v>25</v>
      </c>
    </row>
    <row r="99" spans="1:17" ht="60" customHeight="1" x14ac:dyDescent="0.35">
      <c r="A99" s="11" t="s">
        <v>544</v>
      </c>
      <c r="B99" s="2" t="s">
        <v>556</v>
      </c>
      <c r="C99" s="1" t="s">
        <v>557</v>
      </c>
      <c r="D99" s="3" t="s">
        <v>20</v>
      </c>
      <c r="E99" s="3" t="s">
        <v>21</v>
      </c>
      <c r="F99" s="4" t="s">
        <v>22</v>
      </c>
      <c r="G99" s="4" t="s">
        <v>23</v>
      </c>
      <c r="H99" s="4" t="s">
        <v>24</v>
      </c>
      <c r="I99" s="4" t="s">
        <v>25</v>
      </c>
      <c r="J99" s="5" t="s">
        <v>25</v>
      </c>
      <c r="K99" s="5" t="s">
        <v>558</v>
      </c>
      <c r="L99" s="5" t="s">
        <v>559</v>
      </c>
      <c r="M99" s="5"/>
      <c r="N99" s="5" t="s">
        <v>560</v>
      </c>
      <c r="O99" s="5"/>
      <c r="P99" s="4" t="str">
        <f t="shared" si="0"/>
        <v>Outstanding</v>
      </c>
      <c r="Q99" s="13" t="s">
        <v>25</v>
      </c>
    </row>
    <row r="100" spans="1:17" ht="60" customHeight="1" x14ac:dyDescent="0.35">
      <c r="A100" s="11" t="s">
        <v>561</v>
      </c>
      <c r="B100" s="2" t="s">
        <v>562</v>
      </c>
      <c r="C100" s="1" t="s">
        <v>563</v>
      </c>
      <c r="D100" s="3" t="s">
        <v>20</v>
      </c>
      <c r="E100" s="3" t="s">
        <v>21</v>
      </c>
      <c r="F100" s="4" t="s">
        <v>22</v>
      </c>
      <c r="G100" s="4" t="s">
        <v>23</v>
      </c>
      <c r="H100" s="4" t="s">
        <v>24</v>
      </c>
      <c r="I100" s="4" t="s">
        <v>25</v>
      </c>
      <c r="J100" s="5" t="s">
        <v>25</v>
      </c>
      <c r="K100" s="5" t="s">
        <v>564</v>
      </c>
      <c r="L100" s="5" t="s">
        <v>565</v>
      </c>
      <c r="M100" s="5"/>
      <c r="N100" s="5" t="s">
        <v>566</v>
      </c>
      <c r="O100" s="5"/>
      <c r="P100" s="4" t="str">
        <f t="shared" si="0"/>
        <v>Outstanding</v>
      </c>
      <c r="Q100" s="13" t="s">
        <v>25</v>
      </c>
    </row>
    <row r="101" spans="1:17" ht="60" customHeight="1" x14ac:dyDescent="0.35">
      <c r="A101" s="11" t="s">
        <v>561</v>
      </c>
      <c r="B101" s="2" t="s">
        <v>567</v>
      </c>
      <c r="C101" s="1" t="s">
        <v>568</v>
      </c>
      <c r="D101" s="3" t="s">
        <v>20</v>
      </c>
      <c r="E101" s="3" t="s">
        <v>21</v>
      </c>
      <c r="F101" s="4" t="s">
        <v>22</v>
      </c>
      <c r="G101" s="4" t="s">
        <v>23</v>
      </c>
      <c r="H101" s="4" t="s">
        <v>24</v>
      </c>
      <c r="I101" s="4" t="s">
        <v>25</v>
      </c>
      <c r="J101" s="5" t="s">
        <v>25</v>
      </c>
      <c r="K101" s="5" t="s">
        <v>569</v>
      </c>
      <c r="L101" s="5" t="s">
        <v>570</v>
      </c>
      <c r="M101" s="5"/>
      <c r="N101" s="5" t="s">
        <v>571</v>
      </c>
      <c r="O101" s="5" t="s">
        <v>572</v>
      </c>
      <c r="P101" s="4" t="str">
        <f t="shared" si="0"/>
        <v>Outstanding</v>
      </c>
      <c r="Q101" s="13" t="s">
        <v>25</v>
      </c>
    </row>
    <row r="102" spans="1:17" ht="60" customHeight="1" x14ac:dyDescent="0.35">
      <c r="A102" s="11" t="s">
        <v>561</v>
      </c>
      <c r="B102" s="2" t="s">
        <v>573</v>
      </c>
      <c r="C102" s="1" t="s">
        <v>574</v>
      </c>
      <c r="D102" s="3" t="s">
        <v>20</v>
      </c>
      <c r="E102" s="3" t="s">
        <v>21</v>
      </c>
      <c r="F102" s="4" t="s">
        <v>22</v>
      </c>
      <c r="G102" s="4" t="s">
        <v>23</v>
      </c>
      <c r="H102" s="4" t="s">
        <v>24</v>
      </c>
      <c r="I102" s="4" t="s">
        <v>25</v>
      </c>
      <c r="J102" s="5" t="s">
        <v>25</v>
      </c>
      <c r="K102" s="5" t="s">
        <v>575</v>
      </c>
      <c r="L102" s="5" t="s">
        <v>576</v>
      </c>
      <c r="M102" s="5"/>
      <c r="N102" s="5" t="s">
        <v>577</v>
      </c>
      <c r="O102" s="5" t="s">
        <v>578</v>
      </c>
      <c r="P102" s="4" t="str">
        <f t="shared" si="0"/>
        <v>Outstanding</v>
      </c>
      <c r="Q102" s="13" t="s">
        <v>25</v>
      </c>
    </row>
    <row r="103" spans="1:17" ht="60" customHeight="1" x14ac:dyDescent="0.35">
      <c r="A103" s="11" t="s">
        <v>561</v>
      </c>
      <c r="B103" s="2" t="s">
        <v>579</v>
      </c>
      <c r="C103" s="1" t="s">
        <v>580</v>
      </c>
      <c r="D103" s="3" t="s">
        <v>20</v>
      </c>
      <c r="E103" s="3" t="s">
        <v>21</v>
      </c>
      <c r="F103" s="4" t="s">
        <v>22</v>
      </c>
      <c r="G103" s="4" t="s">
        <v>23</v>
      </c>
      <c r="H103" s="4" t="s">
        <v>24</v>
      </c>
      <c r="I103" s="4" t="s">
        <v>25</v>
      </c>
      <c r="J103" s="5" t="s">
        <v>25</v>
      </c>
      <c r="K103" s="5" t="s">
        <v>581</v>
      </c>
      <c r="L103" s="5" t="s">
        <v>582</v>
      </c>
      <c r="M103" s="5"/>
      <c r="N103" s="5" t="s">
        <v>583</v>
      </c>
      <c r="O103" s="5" t="s">
        <v>578</v>
      </c>
      <c r="P103" s="4" t="str">
        <f t="shared" si="0"/>
        <v>Outstanding</v>
      </c>
      <c r="Q103" s="13" t="s">
        <v>25</v>
      </c>
    </row>
    <row r="104" spans="1:17" ht="60" customHeight="1" x14ac:dyDescent="0.35">
      <c r="A104" s="11" t="s">
        <v>561</v>
      </c>
      <c r="B104" s="2" t="s">
        <v>584</v>
      </c>
      <c r="C104" s="1" t="s">
        <v>585</v>
      </c>
      <c r="D104" s="3" t="s">
        <v>20</v>
      </c>
      <c r="E104" s="3" t="s">
        <v>21</v>
      </c>
      <c r="F104" s="4" t="s">
        <v>22</v>
      </c>
      <c r="G104" s="4" t="s">
        <v>23</v>
      </c>
      <c r="H104" s="4" t="s">
        <v>24</v>
      </c>
      <c r="I104" s="4" t="s">
        <v>25</v>
      </c>
      <c r="J104" s="5" t="s">
        <v>25</v>
      </c>
      <c r="K104" s="5" t="s">
        <v>586</v>
      </c>
      <c r="L104" s="5" t="s">
        <v>587</v>
      </c>
      <c r="M104" s="5"/>
      <c r="N104" s="5" t="s">
        <v>588</v>
      </c>
      <c r="O104" s="5" t="s">
        <v>578</v>
      </c>
      <c r="P104" s="4" t="str">
        <f t="shared" si="0"/>
        <v>Outstanding</v>
      </c>
      <c r="Q104" s="13" t="s">
        <v>25</v>
      </c>
    </row>
    <row r="105" spans="1:17" ht="60" customHeight="1" x14ac:dyDescent="0.35">
      <c r="A105" s="11" t="s">
        <v>561</v>
      </c>
      <c r="B105" s="2" t="s">
        <v>589</v>
      </c>
      <c r="C105" s="1" t="s">
        <v>590</v>
      </c>
      <c r="D105" s="3" t="s">
        <v>20</v>
      </c>
      <c r="E105" s="3" t="s">
        <v>21</v>
      </c>
      <c r="F105" s="4" t="s">
        <v>22</v>
      </c>
      <c r="G105" s="4" t="s">
        <v>23</v>
      </c>
      <c r="H105" s="4" t="s">
        <v>24</v>
      </c>
      <c r="I105" s="4" t="s">
        <v>25</v>
      </c>
      <c r="J105" s="5" t="s">
        <v>25</v>
      </c>
      <c r="K105" s="5" t="s">
        <v>591</v>
      </c>
      <c r="L105" s="5" t="s">
        <v>592</v>
      </c>
      <c r="M105" s="5"/>
      <c r="N105" s="5" t="s">
        <v>593</v>
      </c>
      <c r="O105" s="5" t="s">
        <v>578</v>
      </c>
      <c r="P105" s="4" t="str">
        <f t="shared" si="0"/>
        <v>Outstanding</v>
      </c>
      <c r="Q105" s="13" t="s">
        <v>25</v>
      </c>
    </row>
    <row r="106" spans="1:17" ht="60" customHeight="1" x14ac:dyDescent="0.35">
      <c r="A106" s="11" t="s">
        <v>561</v>
      </c>
      <c r="B106" s="2" t="s">
        <v>594</v>
      </c>
      <c r="C106" s="1" t="s">
        <v>595</v>
      </c>
      <c r="D106" s="3" t="s">
        <v>20</v>
      </c>
      <c r="E106" s="3" t="s">
        <v>21</v>
      </c>
      <c r="F106" s="4" t="s">
        <v>22</v>
      </c>
      <c r="G106" s="4" t="s">
        <v>23</v>
      </c>
      <c r="H106" s="4" t="s">
        <v>24</v>
      </c>
      <c r="I106" s="4" t="s">
        <v>25</v>
      </c>
      <c r="J106" s="5" t="s">
        <v>25</v>
      </c>
      <c r="K106" s="5" t="s">
        <v>596</v>
      </c>
      <c r="L106" s="5" t="s">
        <v>597</v>
      </c>
      <c r="M106" s="5"/>
      <c r="N106" s="5" t="s">
        <v>598</v>
      </c>
      <c r="O106" s="5" t="s">
        <v>578</v>
      </c>
      <c r="P106" s="4" t="str">
        <f t="shared" si="0"/>
        <v>Outstanding</v>
      </c>
      <c r="Q106" s="13" t="s">
        <v>25</v>
      </c>
    </row>
    <row r="107" spans="1:17" ht="60" customHeight="1" x14ac:dyDescent="0.35">
      <c r="A107" s="11" t="s">
        <v>561</v>
      </c>
      <c r="B107" s="2" t="s">
        <v>599</v>
      </c>
      <c r="C107" s="1" t="s">
        <v>600</v>
      </c>
      <c r="D107" s="3" t="s">
        <v>20</v>
      </c>
      <c r="E107" s="3" t="s">
        <v>21</v>
      </c>
      <c r="F107" s="4" t="s">
        <v>22</v>
      </c>
      <c r="G107" s="4" t="s">
        <v>23</v>
      </c>
      <c r="H107" s="4" t="s">
        <v>24</v>
      </c>
      <c r="I107" s="4" t="s">
        <v>25</v>
      </c>
      <c r="J107" s="5" t="s">
        <v>25</v>
      </c>
      <c r="K107" s="5" t="s">
        <v>601</v>
      </c>
      <c r="L107" s="5" t="s">
        <v>602</v>
      </c>
      <c r="M107" s="5"/>
      <c r="N107" s="5" t="s">
        <v>603</v>
      </c>
      <c r="O107" s="5"/>
      <c r="P107" s="4" t="str">
        <f t="shared" si="0"/>
        <v>Outstanding</v>
      </c>
      <c r="Q107" s="13" t="s">
        <v>25</v>
      </c>
    </row>
    <row r="108" spans="1:17" ht="60" customHeight="1" x14ac:dyDescent="0.35">
      <c r="A108" s="11" t="s">
        <v>604</v>
      </c>
      <c r="B108" s="2" t="s">
        <v>605</v>
      </c>
      <c r="C108" s="1" t="s">
        <v>606</v>
      </c>
      <c r="D108" s="3" t="s">
        <v>20</v>
      </c>
      <c r="E108" s="3" t="s">
        <v>21</v>
      </c>
      <c r="F108" s="4" t="s">
        <v>22</v>
      </c>
      <c r="G108" s="4" t="s">
        <v>23</v>
      </c>
      <c r="H108" s="4" t="s">
        <v>24</v>
      </c>
      <c r="I108" s="4" t="s">
        <v>25</v>
      </c>
      <c r="J108" s="5" t="s">
        <v>25</v>
      </c>
      <c r="K108" s="5" t="s">
        <v>607</v>
      </c>
      <c r="L108" s="5" t="s">
        <v>608</v>
      </c>
      <c r="M108" s="5"/>
      <c r="N108" s="5" t="s">
        <v>609</v>
      </c>
      <c r="O108" s="5"/>
      <c r="P108" s="4" t="str">
        <f t="shared" si="0"/>
        <v>Outstanding</v>
      </c>
      <c r="Q108" s="13" t="s">
        <v>25</v>
      </c>
    </row>
    <row r="109" spans="1:17" ht="60" customHeight="1" x14ac:dyDescent="0.35">
      <c r="A109" s="11" t="s">
        <v>610</v>
      </c>
      <c r="B109" s="2" t="s">
        <v>611</v>
      </c>
      <c r="C109" s="1" t="s">
        <v>612</v>
      </c>
      <c r="D109" s="3" t="s">
        <v>197</v>
      </c>
      <c r="E109" s="3" t="s">
        <v>21</v>
      </c>
      <c r="F109" s="4" t="s">
        <v>22</v>
      </c>
      <c r="G109" s="4" t="s">
        <v>23</v>
      </c>
      <c r="H109" s="4" t="s">
        <v>24</v>
      </c>
      <c r="I109" s="4" t="s">
        <v>25</v>
      </c>
      <c r="J109" s="5" t="s">
        <v>25</v>
      </c>
      <c r="K109" s="5" t="s">
        <v>613</v>
      </c>
      <c r="L109" s="5" t="s">
        <v>614</v>
      </c>
      <c r="M109" s="5" t="s">
        <v>615</v>
      </c>
      <c r="N109" s="5" t="s">
        <v>616</v>
      </c>
      <c r="O109" s="5" t="s">
        <v>617</v>
      </c>
      <c r="P109" s="4" t="str">
        <f t="shared" si="0"/>
        <v>Outstanding</v>
      </c>
      <c r="Q109" s="13" t="s">
        <v>25</v>
      </c>
    </row>
    <row r="110" spans="1:17" ht="60" customHeight="1" x14ac:dyDescent="0.35">
      <c r="A110" s="11" t="s">
        <v>610</v>
      </c>
      <c r="B110" s="2" t="s">
        <v>618</v>
      </c>
      <c r="C110" s="1" t="s">
        <v>619</v>
      </c>
      <c r="D110" s="3" t="s">
        <v>20</v>
      </c>
      <c r="E110" s="3" t="s">
        <v>21</v>
      </c>
      <c r="F110" s="4" t="s">
        <v>22</v>
      </c>
      <c r="G110" s="4" t="s">
        <v>23</v>
      </c>
      <c r="H110" s="4" t="s">
        <v>24</v>
      </c>
      <c r="I110" s="4" t="s">
        <v>25</v>
      </c>
      <c r="J110" s="5" t="s">
        <v>25</v>
      </c>
      <c r="K110" s="5" t="s">
        <v>620</v>
      </c>
      <c r="L110" s="5" t="s">
        <v>621</v>
      </c>
      <c r="M110" s="5" t="s">
        <v>622</v>
      </c>
      <c r="N110" s="5" t="s">
        <v>623</v>
      </c>
      <c r="O110" s="5"/>
      <c r="P110" s="4" t="str">
        <f t="shared" si="0"/>
        <v>Outstanding</v>
      </c>
      <c r="Q110" s="13" t="s">
        <v>25</v>
      </c>
    </row>
    <row r="111" spans="1:17" ht="60" customHeight="1" x14ac:dyDescent="0.35">
      <c r="A111" s="11" t="s">
        <v>610</v>
      </c>
      <c r="B111" s="2" t="s">
        <v>624</v>
      </c>
      <c r="C111" s="1" t="s">
        <v>625</v>
      </c>
      <c r="D111" s="3" t="s">
        <v>20</v>
      </c>
      <c r="E111" s="3" t="s">
        <v>21</v>
      </c>
      <c r="F111" s="4" t="s">
        <v>22</v>
      </c>
      <c r="G111" s="4" t="s">
        <v>23</v>
      </c>
      <c r="H111" s="4" t="s">
        <v>24</v>
      </c>
      <c r="I111" s="4" t="s">
        <v>25</v>
      </c>
      <c r="J111" s="5" t="s">
        <v>25</v>
      </c>
      <c r="K111" s="5" t="s">
        <v>626</v>
      </c>
      <c r="L111" s="5" t="s">
        <v>627</v>
      </c>
      <c r="M111" s="5" t="s">
        <v>628</v>
      </c>
      <c r="N111" s="5" t="s">
        <v>629</v>
      </c>
      <c r="O111" s="5"/>
      <c r="P111" s="4" t="str">
        <f t="shared" si="0"/>
        <v>Outstanding</v>
      </c>
      <c r="Q111" s="13" t="s">
        <v>25</v>
      </c>
    </row>
    <row r="112" spans="1:17" ht="60" customHeight="1" x14ac:dyDescent="0.35">
      <c r="A112" s="11" t="s">
        <v>630</v>
      </c>
      <c r="B112" s="2" t="s">
        <v>631</v>
      </c>
      <c r="C112" s="1" t="s">
        <v>632</v>
      </c>
      <c r="D112" s="3" t="s">
        <v>20</v>
      </c>
      <c r="E112" s="3" t="s">
        <v>51</v>
      </c>
      <c r="F112" s="4" t="s">
        <v>22</v>
      </c>
      <c r="G112" s="4" t="s">
        <v>23</v>
      </c>
      <c r="H112" s="4" t="s">
        <v>24</v>
      </c>
      <c r="I112" s="4" t="s">
        <v>25</v>
      </c>
      <c r="J112" s="5" t="s">
        <v>25</v>
      </c>
      <c r="K112" s="5" t="s">
        <v>633</v>
      </c>
      <c r="L112" s="5" t="s">
        <v>634</v>
      </c>
      <c r="M112" s="5"/>
      <c r="N112" s="5" t="s">
        <v>635</v>
      </c>
      <c r="O112" s="5"/>
      <c r="P112" s="4" t="str">
        <f t="shared" si="0"/>
        <v>Outstanding</v>
      </c>
      <c r="Q112" s="13" t="s">
        <v>25</v>
      </c>
    </row>
    <row r="113" spans="1:17" ht="60" customHeight="1" x14ac:dyDescent="0.35">
      <c r="A113" s="11" t="s">
        <v>630</v>
      </c>
      <c r="B113" s="2" t="s">
        <v>636</v>
      </c>
      <c r="C113" s="1" t="s">
        <v>637</v>
      </c>
      <c r="D113" s="3" t="s">
        <v>20</v>
      </c>
      <c r="E113" s="3" t="s">
        <v>51</v>
      </c>
      <c r="F113" s="4" t="s">
        <v>22</v>
      </c>
      <c r="G113" s="4" t="s">
        <v>23</v>
      </c>
      <c r="H113" s="4" t="s">
        <v>24</v>
      </c>
      <c r="I113" s="4" t="s">
        <v>25</v>
      </c>
      <c r="J113" s="5" t="s">
        <v>25</v>
      </c>
      <c r="K113" s="5" t="s">
        <v>638</v>
      </c>
      <c r="L113" s="5" t="s">
        <v>639</v>
      </c>
      <c r="M113" s="5"/>
      <c r="N113" s="5" t="s">
        <v>640</v>
      </c>
      <c r="O113" s="5"/>
      <c r="P113" s="4" t="str">
        <f t="shared" si="0"/>
        <v>Outstanding</v>
      </c>
      <c r="Q113" s="13" t="s">
        <v>25</v>
      </c>
    </row>
    <row r="114" spans="1:17" ht="60" customHeight="1" x14ac:dyDescent="0.35">
      <c r="A114" s="11" t="s">
        <v>630</v>
      </c>
      <c r="B114" s="2" t="s">
        <v>641</v>
      </c>
      <c r="C114" s="1" t="s">
        <v>642</v>
      </c>
      <c r="D114" s="3" t="s">
        <v>20</v>
      </c>
      <c r="E114" s="3" t="s">
        <v>51</v>
      </c>
      <c r="F114" s="4" t="s">
        <v>22</v>
      </c>
      <c r="G114" s="4" t="s">
        <v>23</v>
      </c>
      <c r="H114" s="4" t="s">
        <v>24</v>
      </c>
      <c r="I114" s="4" t="s">
        <v>25</v>
      </c>
      <c r="J114" s="5" t="s">
        <v>25</v>
      </c>
      <c r="K114" s="5" t="s">
        <v>643</v>
      </c>
      <c r="L114" s="5" t="s">
        <v>644</v>
      </c>
      <c r="M114" s="5"/>
      <c r="N114" s="5" t="s">
        <v>645</v>
      </c>
      <c r="O114" s="5"/>
      <c r="P114" s="4" t="str">
        <f t="shared" si="0"/>
        <v>Outstanding</v>
      </c>
      <c r="Q114" s="13" t="s">
        <v>25</v>
      </c>
    </row>
    <row r="115" spans="1:17" ht="60" customHeight="1" x14ac:dyDescent="0.35">
      <c r="A115" s="11" t="s">
        <v>630</v>
      </c>
      <c r="B115" s="2" t="s">
        <v>646</v>
      </c>
      <c r="C115" s="1" t="s">
        <v>647</v>
      </c>
      <c r="D115" s="3" t="s">
        <v>20</v>
      </c>
      <c r="E115" s="3" t="s">
        <v>51</v>
      </c>
      <c r="F115" s="4" t="s">
        <v>22</v>
      </c>
      <c r="G115" s="4" t="s">
        <v>23</v>
      </c>
      <c r="H115" s="4" t="s">
        <v>24</v>
      </c>
      <c r="I115" s="4" t="s">
        <v>25</v>
      </c>
      <c r="J115" s="5" t="s">
        <v>25</v>
      </c>
      <c r="K115" s="5" t="s">
        <v>648</v>
      </c>
      <c r="L115" s="5" t="s">
        <v>649</v>
      </c>
      <c r="M115" s="5"/>
      <c r="N115" s="5" t="s">
        <v>650</v>
      </c>
      <c r="O115" s="5"/>
      <c r="P115" s="4" t="str">
        <f t="shared" si="0"/>
        <v>Outstanding</v>
      </c>
      <c r="Q115" s="13" t="s">
        <v>25</v>
      </c>
    </row>
    <row r="116" spans="1:17" ht="60" customHeight="1" x14ac:dyDescent="0.35">
      <c r="A116" s="11" t="s">
        <v>651</v>
      </c>
      <c r="B116" s="2" t="s">
        <v>652</v>
      </c>
      <c r="C116" s="1" t="s">
        <v>653</v>
      </c>
      <c r="D116" s="3" t="s">
        <v>20</v>
      </c>
      <c r="E116" s="3" t="s">
        <v>21</v>
      </c>
      <c r="F116" s="4" t="s">
        <v>22</v>
      </c>
      <c r="G116" s="4" t="s">
        <v>23</v>
      </c>
      <c r="H116" s="4" t="s">
        <v>24</v>
      </c>
      <c r="I116" s="4" t="s">
        <v>25</v>
      </c>
      <c r="J116" s="5" t="s">
        <v>25</v>
      </c>
      <c r="K116" s="5" t="s">
        <v>654</v>
      </c>
      <c r="L116" s="5" t="s">
        <v>655</v>
      </c>
      <c r="M116" s="5" t="s">
        <v>656</v>
      </c>
      <c r="N116" s="5" t="s">
        <v>657</v>
      </c>
      <c r="O116" s="5" t="s">
        <v>658</v>
      </c>
      <c r="P116" s="4" t="str">
        <f t="shared" si="0"/>
        <v>Outstanding</v>
      </c>
      <c r="Q116" s="13" t="s">
        <v>25</v>
      </c>
    </row>
    <row r="117" spans="1:17" ht="60" customHeight="1" x14ac:dyDescent="0.35">
      <c r="A117" s="11" t="s">
        <v>651</v>
      </c>
      <c r="B117" s="2" t="s">
        <v>659</v>
      </c>
      <c r="C117" s="1" t="s">
        <v>660</v>
      </c>
      <c r="D117" s="3" t="s">
        <v>20</v>
      </c>
      <c r="E117" s="3" t="s">
        <v>21</v>
      </c>
      <c r="F117" s="4" t="s">
        <v>22</v>
      </c>
      <c r="G117" s="4" t="s">
        <v>23</v>
      </c>
      <c r="H117" s="4" t="s">
        <v>24</v>
      </c>
      <c r="I117" s="4" t="s">
        <v>25</v>
      </c>
      <c r="J117" s="5" t="s">
        <v>25</v>
      </c>
      <c r="K117" s="5" t="s">
        <v>661</v>
      </c>
      <c r="L117" s="5" t="s">
        <v>662</v>
      </c>
      <c r="M117" s="5" t="s">
        <v>663</v>
      </c>
      <c r="N117" s="5" t="s">
        <v>664</v>
      </c>
      <c r="O117" s="5" t="s">
        <v>665</v>
      </c>
      <c r="P117" s="4" t="str">
        <f t="shared" si="0"/>
        <v>Outstanding</v>
      </c>
      <c r="Q117" s="13" t="s">
        <v>25</v>
      </c>
    </row>
    <row r="118" spans="1:17" ht="60" customHeight="1" x14ac:dyDescent="0.35">
      <c r="A118" s="11" t="s">
        <v>651</v>
      </c>
      <c r="B118" s="2" t="s">
        <v>666</v>
      </c>
      <c r="C118" s="1" t="s">
        <v>667</v>
      </c>
      <c r="D118" s="3" t="s">
        <v>20</v>
      </c>
      <c r="E118" s="3" t="s">
        <v>21</v>
      </c>
      <c r="F118" s="4" t="s">
        <v>22</v>
      </c>
      <c r="G118" s="4" t="s">
        <v>23</v>
      </c>
      <c r="H118" s="4" t="s">
        <v>24</v>
      </c>
      <c r="I118" s="4" t="s">
        <v>25</v>
      </c>
      <c r="J118" s="5" t="s">
        <v>25</v>
      </c>
      <c r="K118" s="5" t="s">
        <v>668</v>
      </c>
      <c r="L118" s="5" t="s">
        <v>669</v>
      </c>
      <c r="M118" s="5"/>
      <c r="N118" s="5" t="s">
        <v>670</v>
      </c>
      <c r="O118" s="5" t="s">
        <v>671</v>
      </c>
      <c r="P118" s="4" t="str">
        <f t="shared" si="0"/>
        <v>Outstanding</v>
      </c>
      <c r="Q118" s="13" t="s">
        <v>25</v>
      </c>
    </row>
    <row r="119" spans="1:17" ht="60" customHeight="1" x14ac:dyDescent="0.35">
      <c r="A119" s="11" t="s">
        <v>651</v>
      </c>
      <c r="B119" s="2" t="s">
        <v>672</v>
      </c>
      <c r="C119" s="1" t="s">
        <v>673</v>
      </c>
      <c r="D119" s="3" t="s">
        <v>20</v>
      </c>
      <c r="E119" s="3" t="s">
        <v>21</v>
      </c>
      <c r="F119" s="4" t="s">
        <v>22</v>
      </c>
      <c r="G119" s="4" t="s">
        <v>23</v>
      </c>
      <c r="H119" s="4" t="s">
        <v>24</v>
      </c>
      <c r="I119" s="4" t="s">
        <v>25</v>
      </c>
      <c r="J119" s="5" t="s">
        <v>25</v>
      </c>
      <c r="K119" s="5" t="s">
        <v>674</v>
      </c>
      <c r="L119" s="5" t="s">
        <v>675</v>
      </c>
      <c r="M119" s="5"/>
      <c r="N119" s="5" t="s">
        <v>676</v>
      </c>
      <c r="O119" s="5" t="s">
        <v>677</v>
      </c>
      <c r="P119" s="4" t="str">
        <f t="shared" si="0"/>
        <v>Outstanding</v>
      </c>
      <c r="Q119" s="13" t="s">
        <v>25</v>
      </c>
    </row>
    <row r="120" spans="1:17" ht="60" customHeight="1" x14ac:dyDescent="0.35">
      <c r="A120" s="11" t="s">
        <v>651</v>
      </c>
      <c r="B120" s="2" t="s">
        <v>678</v>
      </c>
      <c r="C120" s="1" t="s">
        <v>679</v>
      </c>
      <c r="D120" s="3" t="s">
        <v>20</v>
      </c>
      <c r="E120" s="3" t="s">
        <v>21</v>
      </c>
      <c r="F120" s="4" t="s">
        <v>22</v>
      </c>
      <c r="G120" s="4" t="s">
        <v>23</v>
      </c>
      <c r="H120" s="4" t="s">
        <v>24</v>
      </c>
      <c r="I120" s="4" t="s">
        <v>25</v>
      </c>
      <c r="J120" s="5" t="s">
        <v>25</v>
      </c>
      <c r="K120" s="5" t="s">
        <v>680</v>
      </c>
      <c r="L120" s="5" t="s">
        <v>681</v>
      </c>
      <c r="M120" s="5"/>
      <c r="N120" s="5" t="s">
        <v>682</v>
      </c>
      <c r="O120" s="5" t="s">
        <v>683</v>
      </c>
      <c r="P120" s="4" t="str">
        <f t="shared" si="0"/>
        <v>Outstanding</v>
      </c>
      <c r="Q120" s="13" t="s">
        <v>25</v>
      </c>
    </row>
    <row r="121" spans="1:17" ht="60" customHeight="1" x14ac:dyDescent="0.35">
      <c r="A121" s="11" t="s">
        <v>651</v>
      </c>
      <c r="B121" s="2" t="s">
        <v>684</v>
      </c>
      <c r="C121" s="1" t="s">
        <v>685</v>
      </c>
      <c r="D121" s="3" t="s">
        <v>20</v>
      </c>
      <c r="E121" s="3" t="s">
        <v>21</v>
      </c>
      <c r="F121" s="4" t="s">
        <v>22</v>
      </c>
      <c r="G121" s="4" t="s">
        <v>23</v>
      </c>
      <c r="H121" s="4" t="s">
        <v>24</v>
      </c>
      <c r="I121" s="4" t="s">
        <v>25</v>
      </c>
      <c r="J121" s="5" t="s">
        <v>25</v>
      </c>
      <c r="K121" s="5" t="s">
        <v>686</v>
      </c>
      <c r="L121" s="5" t="s">
        <v>687</v>
      </c>
      <c r="M121" s="5"/>
      <c r="N121" s="5" t="s">
        <v>688</v>
      </c>
      <c r="O121" s="5" t="s">
        <v>689</v>
      </c>
      <c r="P121" s="4" t="str">
        <f t="shared" si="0"/>
        <v>Outstanding</v>
      </c>
      <c r="Q121" s="13" t="s">
        <v>25</v>
      </c>
    </row>
    <row r="122" spans="1:17" ht="60" customHeight="1" x14ac:dyDescent="0.35">
      <c r="A122" s="11" t="s">
        <v>651</v>
      </c>
      <c r="B122" s="2" t="s">
        <v>690</v>
      </c>
      <c r="C122" s="1" t="s">
        <v>691</v>
      </c>
      <c r="D122" s="3" t="s">
        <v>20</v>
      </c>
      <c r="E122" s="3" t="s">
        <v>21</v>
      </c>
      <c r="F122" s="4" t="s">
        <v>22</v>
      </c>
      <c r="G122" s="4" t="s">
        <v>23</v>
      </c>
      <c r="H122" s="4" t="s">
        <v>24</v>
      </c>
      <c r="I122" s="4" t="s">
        <v>25</v>
      </c>
      <c r="J122" s="5" t="s">
        <v>25</v>
      </c>
      <c r="K122" s="5" t="s">
        <v>692</v>
      </c>
      <c r="L122" s="5" t="s">
        <v>693</v>
      </c>
      <c r="M122" s="5" t="s">
        <v>694</v>
      </c>
      <c r="N122" s="5" t="s">
        <v>695</v>
      </c>
      <c r="O122" s="5" t="s">
        <v>696</v>
      </c>
      <c r="P122" s="4" t="str">
        <f t="shared" si="0"/>
        <v>Outstanding</v>
      </c>
      <c r="Q122" s="13" t="s">
        <v>25</v>
      </c>
    </row>
    <row r="123" spans="1:17" ht="60" customHeight="1" x14ac:dyDescent="0.35">
      <c r="A123" s="11" t="s">
        <v>651</v>
      </c>
      <c r="B123" s="2" t="s">
        <v>697</v>
      </c>
      <c r="C123" s="1" t="s">
        <v>698</v>
      </c>
      <c r="D123" s="3" t="s">
        <v>20</v>
      </c>
      <c r="E123" s="3" t="s">
        <v>21</v>
      </c>
      <c r="F123" s="4" t="s">
        <v>22</v>
      </c>
      <c r="G123" s="4" t="s">
        <v>23</v>
      </c>
      <c r="H123" s="4" t="s">
        <v>24</v>
      </c>
      <c r="I123" s="4" t="s">
        <v>25</v>
      </c>
      <c r="J123" s="5" t="s">
        <v>25</v>
      </c>
      <c r="K123" s="5" t="s">
        <v>699</v>
      </c>
      <c r="L123" s="5" t="s">
        <v>700</v>
      </c>
      <c r="M123" s="5"/>
      <c r="N123" s="5" t="s">
        <v>701</v>
      </c>
      <c r="O123" s="5" t="s">
        <v>702</v>
      </c>
      <c r="P123" s="4" t="str">
        <f t="shared" si="0"/>
        <v>Outstanding</v>
      </c>
      <c r="Q123" s="13" t="s">
        <v>25</v>
      </c>
    </row>
    <row r="124" spans="1:17" ht="60" customHeight="1" x14ac:dyDescent="0.35">
      <c r="A124" s="11" t="s">
        <v>651</v>
      </c>
      <c r="B124" s="2" t="s">
        <v>703</v>
      </c>
      <c r="C124" s="1" t="s">
        <v>704</v>
      </c>
      <c r="D124" s="3" t="s">
        <v>20</v>
      </c>
      <c r="E124" s="3" t="s">
        <v>21</v>
      </c>
      <c r="F124" s="4" t="s">
        <v>22</v>
      </c>
      <c r="G124" s="4" t="s">
        <v>23</v>
      </c>
      <c r="H124" s="4" t="s">
        <v>24</v>
      </c>
      <c r="I124" s="4" t="s">
        <v>25</v>
      </c>
      <c r="J124" s="5" t="s">
        <v>25</v>
      </c>
      <c r="K124" s="5" t="s">
        <v>705</v>
      </c>
      <c r="L124" s="5" t="s">
        <v>706</v>
      </c>
      <c r="M124" s="5"/>
      <c r="N124" s="5" t="s">
        <v>707</v>
      </c>
      <c r="O124" s="5" t="s">
        <v>708</v>
      </c>
      <c r="P124" s="4" t="str">
        <f t="shared" si="0"/>
        <v>Outstanding</v>
      </c>
      <c r="Q124" s="13" t="s">
        <v>25</v>
      </c>
    </row>
    <row r="125" spans="1:17" ht="60" customHeight="1" x14ac:dyDescent="0.35">
      <c r="A125" s="11" t="s">
        <v>651</v>
      </c>
      <c r="B125" s="2" t="s">
        <v>709</v>
      </c>
      <c r="C125" s="1" t="s">
        <v>710</v>
      </c>
      <c r="D125" s="3" t="s">
        <v>20</v>
      </c>
      <c r="E125" s="3" t="s">
        <v>21</v>
      </c>
      <c r="F125" s="4" t="s">
        <v>22</v>
      </c>
      <c r="G125" s="4" t="s">
        <v>23</v>
      </c>
      <c r="H125" s="4" t="s">
        <v>24</v>
      </c>
      <c r="I125" s="4" t="s">
        <v>25</v>
      </c>
      <c r="J125" s="5" t="s">
        <v>25</v>
      </c>
      <c r="K125" s="5" t="s">
        <v>711</v>
      </c>
      <c r="L125" s="5" t="s">
        <v>712</v>
      </c>
      <c r="M125" s="5"/>
      <c r="N125" s="5" t="s">
        <v>713</v>
      </c>
      <c r="O125" s="5" t="s">
        <v>714</v>
      </c>
      <c r="P125" s="4" t="str">
        <f t="shared" si="0"/>
        <v>Outstanding</v>
      </c>
      <c r="Q125" s="13" t="s">
        <v>25</v>
      </c>
    </row>
    <row r="126" spans="1:17" ht="60" customHeight="1" x14ac:dyDescent="0.35">
      <c r="A126" s="11" t="s">
        <v>651</v>
      </c>
      <c r="B126" s="2" t="s">
        <v>715</v>
      </c>
      <c r="C126" s="1" t="s">
        <v>716</v>
      </c>
      <c r="D126" s="3" t="s">
        <v>20</v>
      </c>
      <c r="E126" s="3" t="s">
        <v>21</v>
      </c>
      <c r="F126" s="4" t="s">
        <v>22</v>
      </c>
      <c r="G126" s="4" t="s">
        <v>23</v>
      </c>
      <c r="H126" s="4" t="s">
        <v>24</v>
      </c>
      <c r="I126" s="4" t="s">
        <v>25</v>
      </c>
      <c r="J126" s="5" t="s">
        <v>25</v>
      </c>
      <c r="K126" s="5" t="s">
        <v>717</v>
      </c>
      <c r="L126" s="5" t="s">
        <v>718</v>
      </c>
      <c r="M126" s="5"/>
      <c r="N126" s="5" t="s">
        <v>719</v>
      </c>
      <c r="O126" s="5" t="s">
        <v>720</v>
      </c>
      <c r="P126" s="4" t="str">
        <f t="shared" si="0"/>
        <v>Outstanding</v>
      </c>
      <c r="Q126" s="13" t="s">
        <v>25</v>
      </c>
    </row>
    <row r="127" spans="1:17" ht="60" customHeight="1" x14ac:dyDescent="0.35">
      <c r="A127" s="11" t="s">
        <v>721</v>
      </c>
      <c r="B127" s="2" t="s">
        <v>722</v>
      </c>
      <c r="C127" s="1" t="s">
        <v>723</v>
      </c>
      <c r="D127" s="3" t="s">
        <v>20</v>
      </c>
      <c r="E127" s="3" t="s">
        <v>21</v>
      </c>
      <c r="F127" s="4" t="s">
        <v>22</v>
      </c>
      <c r="G127" s="4" t="s">
        <v>23</v>
      </c>
      <c r="H127" s="4" t="s">
        <v>24</v>
      </c>
      <c r="I127" s="4" t="s">
        <v>25</v>
      </c>
      <c r="J127" s="5" t="s">
        <v>25</v>
      </c>
      <c r="K127" s="5" t="s">
        <v>724</v>
      </c>
      <c r="L127" s="5" t="s">
        <v>725</v>
      </c>
      <c r="M127" s="5"/>
      <c r="N127" s="5" t="s">
        <v>726</v>
      </c>
      <c r="O127" s="5"/>
      <c r="P127" s="4" t="str">
        <f t="shared" si="0"/>
        <v>Outstanding</v>
      </c>
      <c r="Q127" s="13" t="s">
        <v>25</v>
      </c>
    </row>
    <row r="128" spans="1:17" ht="60" customHeight="1" x14ac:dyDescent="0.35">
      <c r="A128" s="11" t="s">
        <v>721</v>
      </c>
      <c r="B128" s="2" t="s">
        <v>727</v>
      </c>
      <c r="C128" s="1" t="s">
        <v>728</v>
      </c>
      <c r="D128" s="3" t="s">
        <v>20</v>
      </c>
      <c r="E128" s="3" t="s">
        <v>21</v>
      </c>
      <c r="F128" s="4" t="s">
        <v>22</v>
      </c>
      <c r="G128" s="4" t="s">
        <v>23</v>
      </c>
      <c r="H128" s="4" t="s">
        <v>24</v>
      </c>
      <c r="I128" s="4" t="s">
        <v>25</v>
      </c>
      <c r="J128" s="5" t="s">
        <v>25</v>
      </c>
      <c r="K128" s="5" t="s">
        <v>729</v>
      </c>
      <c r="L128" s="5" t="s">
        <v>730</v>
      </c>
      <c r="M128" s="5"/>
      <c r="N128" s="5" t="s">
        <v>731</v>
      </c>
      <c r="O128" s="5"/>
      <c r="P128" s="4" t="str">
        <f t="shared" si="0"/>
        <v>Outstanding</v>
      </c>
      <c r="Q128" s="13" t="s">
        <v>25</v>
      </c>
    </row>
    <row r="129" spans="1:17" ht="60" customHeight="1" x14ac:dyDescent="0.35">
      <c r="A129" s="11" t="s">
        <v>721</v>
      </c>
      <c r="B129" s="2" t="s">
        <v>732</v>
      </c>
      <c r="C129" s="1" t="s">
        <v>733</v>
      </c>
      <c r="D129" s="3" t="s">
        <v>20</v>
      </c>
      <c r="E129" s="3" t="s">
        <v>21</v>
      </c>
      <c r="F129" s="4" t="s">
        <v>22</v>
      </c>
      <c r="G129" s="4" t="s">
        <v>23</v>
      </c>
      <c r="H129" s="4" t="s">
        <v>24</v>
      </c>
      <c r="I129" s="4" t="s">
        <v>25</v>
      </c>
      <c r="J129" s="5" t="s">
        <v>25</v>
      </c>
      <c r="K129" s="5" t="s">
        <v>734</v>
      </c>
      <c r="L129" s="5" t="s">
        <v>735</v>
      </c>
      <c r="M129" s="5" t="s">
        <v>736</v>
      </c>
      <c r="N129" s="5" t="s">
        <v>737</v>
      </c>
      <c r="O129" s="5"/>
      <c r="P129" s="4" t="str">
        <f t="shared" si="0"/>
        <v>Outstanding</v>
      </c>
      <c r="Q129" s="13" t="s">
        <v>25</v>
      </c>
    </row>
    <row r="130" spans="1:17" ht="60" customHeight="1" x14ac:dyDescent="0.35">
      <c r="A130" s="11" t="s">
        <v>721</v>
      </c>
      <c r="B130" s="2" t="s">
        <v>738</v>
      </c>
      <c r="C130" s="1" t="s">
        <v>739</v>
      </c>
      <c r="D130" s="3" t="s">
        <v>20</v>
      </c>
      <c r="E130" s="3" t="s">
        <v>21</v>
      </c>
      <c r="F130" s="4" t="s">
        <v>22</v>
      </c>
      <c r="G130" s="4" t="s">
        <v>23</v>
      </c>
      <c r="H130" s="4" t="s">
        <v>24</v>
      </c>
      <c r="I130" s="4" t="s">
        <v>25</v>
      </c>
      <c r="J130" s="5" t="s">
        <v>25</v>
      </c>
      <c r="K130" s="5" t="s">
        <v>740</v>
      </c>
      <c r="L130" s="5" t="s">
        <v>741</v>
      </c>
      <c r="M130" s="5"/>
      <c r="N130" s="5" t="s">
        <v>742</v>
      </c>
      <c r="O130" s="5"/>
      <c r="P130" s="4" t="str">
        <f t="shared" si="0"/>
        <v>Outstanding</v>
      </c>
      <c r="Q130" s="13" t="s">
        <v>25</v>
      </c>
    </row>
    <row r="131" spans="1:17" ht="60" customHeight="1" x14ac:dyDescent="0.35">
      <c r="A131" s="11" t="s">
        <v>721</v>
      </c>
      <c r="B131" s="2" t="s">
        <v>743</v>
      </c>
      <c r="C131" s="1" t="s">
        <v>744</v>
      </c>
      <c r="D131" s="3" t="s">
        <v>197</v>
      </c>
      <c r="E131" s="3" t="s">
        <v>21</v>
      </c>
      <c r="F131" s="4" t="s">
        <v>22</v>
      </c>
      <c r="G131" s="4" t="s">
        <v>23</v>
      </c>
      <c r="H131" s="4" t="s">
        <v>24</v>
      </c>
      <c r="I131" s="4" t="s">
        <v>25</v>
      </c>
      <c r="J131" s="5" t="s">
        <v>25</v>
      </c>
      <c r="K131" s="5" t="s">
        <v>745</v>
      </c>
      <c r="L131" s="5" t="s">
        <v>746</v>
      </c>
      <c r="M131" s="5"/>
      <c r="N131" s="5" t="s">
        <v>747</v>
      </c>
      <c r="O131" s="5"/>
      <c r="P131" s="4" t="str">
        <f t="shared" si="0"/>
        <v>Outstanding</v>
      </c>
      <c r="Q131" s="13" t="s">
        <v>25</v>
      </c>
    </row>
    <row r="132" spans="1:17" ht="60" customHeight="1" x14ac:dyDescent="0.35">
      <c r="A132" s="11" t="s">
        <v>721</v>
      </c>
      <c r="B132" s="2" t="s">
        <v>748</v>
      </c>
      <c r="C132" s="1" t="s">
        <v>749</v>
      </c>
      <c r="D132" s="3" t="s">
        <v>20</v>
      </c>
      <c r="E132" s="3" t="s">
        <v>21</v>
      </c>
      <c r="F132" s="4" t="s">
        <v>22</v>
      </c>
      <c r="G132" s="4" t="s">
        <v>23</v>
      </c>
      <c r="H132" s="4" t="s">
        <v>24</v>
      </c>
      <c r="I132" s="4" t="s">
        <v>25</v>
      </c>
      <c r="J132" s="5" t="s">
        <v>25</v>
      </c>
      <c r="K132" s="5" t="s">
        <v>750</v>
      </c>
      <c r="L132" s="5" t="s">
        <v>751</v>
      </c>
      <c r="M132" s="5"/>
      <c r="N132" s="5" t="s">
        <v>752</v>
      </c>
      <c r="O132" s="5"/>
      <c r="P132" s="4" t="str">
        <f t="shared" si="0"/>
        <v>Outstanding</v>
      </c>
      <c r="Q132" s="13" t="s">
        <v>25</v>
      </c>
    </row>
    <row r="133" spans="1:17" ht="60" customHeight="1" x14ac:dyDescent="0.35">
      <c r="A133" s="11" t="s">
        <v>721</v>
      </c>
      <c r="B133" s="2" t="s">
        <v>753</v>
      </c>
      <c r="C133" s="1" t="s">
        <v>754</v>
      </c>
      <c r="D133" s="3" t="s">
        <v>20</v>
      </c>
      <c r="E133" s="3" t="s">
        <v>21</v>
      </c>
      <c r="F133" s="4" t="s">
        <v>22</v>
      </c>
      <c r="G133" s="4" t="s">
        <v>23</v>
      </c>
      <c r="H133" s="4" t="s">
        <v>24</v>
      </c>
      <c r="I133" s="4" t="s">
        <v>25</v>
      </c>
      <c r="J133" s="5" t="s">
        <v>25</v>
      </c>
      <c r="K133" s="5" t="s">
        <v>755</v>
      </c>
      <c r="L133" s="5" t="s">
        <v>756</v>
      </c>
      <c r="M133" s="5" t="s">
        <v>757</v>
      </c>
      <c r="N133" s="5" t="s">
        <v>758</v>
      </c>
      <c r="O133" s="5"/>
      <c r="P133" s="4" t="str">
        <f t="shared" si="0"/>
        <v>Outstanding</v>
      </c>
      <c r="Q133" s="13" t="s">
        <v>25</v>
      </c>
    </row>
    <row r="134" spans="1:17" ht="60" customHeight="1" x14ac:dyDescent="0.35">
      <c r="A134" s="11" t="s">
        <v>759</v>
      </c>
      <c r="B134" s="2" t="s">
        <v>760</v>
      </c>
      <c r="C134" s="1" t="s">
        <v>761</v>
      </c>
      <c r="D134" s="3" t="s">
        <v>20</v>
      </c>
      <c r="E134" s="3" t="s">
        <v>21</v>
      </c>
      <c r="F134" s="4" t="s">
        <v>22</v>
      </c>
      <c r="G134" s="4" t="s">
        <v>23</v>
      </c>
      <c r="H134" s="4" t="s">
        <v>24</v>
      </c>
      <c r="I134" s="4" t="s">
        <v>25</v>
      </c>
      <c r="J134" s="5" t="s">
        <v>25</v>
      </c>
      <c r="K134" s="5" t="s">
        <v>762</v>
      </c>
      <c r="L134" s="5" t="s">
        <v>763</v>
      </c>
      <c r="M134" s="5"/>
      <c r="N134" s="5" t="s">
        <v>764</v>
      </c>
      <c r="O134" s="5"/>
      <c r="P134" s="4" t="str">
        <f t="shared" si="0"/>
        <v>Outstanding</v>
      </c>
      <c r="Q134" s="13" t="s">
        <v>25</v>
      </c>
    </row>
    <row r="135" spans="1:17" ht="60" customHeight="1" x14ac:dyDescent="0.35">
      <c r="A135" s="11" t="s">
        <v>759</v>
      </c>
      <c r="B135" s="2" t="s">
        <v>765</v>
      </c>
      <c r="C135" s="1" t="s">
        <v>766</v>
      </c>
      <c r="D135" s="3" t="s">
        <v>20</v>
      </c>
      <c r="E135" s="3" t="s">
        <v>21</v>
      </c>
      <c r="F135" s="4" t="s">
        <v>22</v>
      </c>
      <c r="G135" s="4" t="s">
        <v>23</v>
      </c>
      <c r="H135" s="4" t="s">
        <v>24</v>
      </c>
      <c r="I135" s="4" t="s">
        <v>25</v>
      </c>
      <c r="J135" s="5" t="s">
        <v>25</v>
      </c>
      <c r="K135" s="5" t="s">
        <v>767</v>
      </c>
      <c r="L135" s="5" t="s">
        <v>768</v>
      </c>
      <c r="M135" s="5"/>
      <c r="N135" s="5" t="s">
        <v>769</v>
      </c>
      <c r="O135" s="5"/>
      <c r="P135" s="4" t="str">
        <f t="shared" si="0"/>
        <v>Outstanding</v>
      </c>
      <c r="Q135" s="13" t="s">
        <v>25</v>
      </c>
    </row>
    <row r="136" spans="1:17" ht="60" customHeight="1" x14ac:dyDescent="0.35">
      <c r="A136" s="11" t="s">
        <v>759</v>
      </c>
      <c r="B136" s="2" t="s">
        <v>770</v>
      </c>
      <c r="C136" s="1" t="s">
        <v>771</v>
      </c>
      <c r="D136" s="3" t="s">
        <v>197</v>
      </c>
      <c r="E136" s="3" t="s">
        <v>21</v>
      </c>
      <c r="F136" s="4" t="s">
        <v>22</v>
      </c>
      <c r="G136" s="4" t="s">
        <v>23</v>
      </c>
      <c r="H136" s="4" t="s">
        <v>24</v>
      </c>
      <c r="I136" s="4" t="s">
        <v>25</v>
      </c>
      <c r="J136" s="5" t="s">
        <v>25</v>
      </c>
      <c r="K136" s="5" t="s">
        <v>772</v>
      </c>
      <c r="L136" s="5" t="s">
        <v>773</v>
      </c>
      <c r="M136" s="5"/>
      <c r="N136" s="5" t="s">
        <v>774</v>
      </c>
      <c r="O136" s="5"/>
      <c r="P136" s="4" t="str">
        <f t="shared" si="0"/>
        <v>Outstanding</v>
      </c>
      <c r="Q136" s="13" t="s">
        <v>25</v>
      </c>
    </row>
    <row r="137" spans="1:17" ht="60" customHeight="1" x14ac:dyDescent="0.35">
      <c r="A137" s="11" t="s">
        <v>759</v>
      </c>
      <c r="B137" s="2" t="s">
        <v>775</v>
      </c>
      <c r="C137" s="1" t="s">
        <v>776</v>
      </c>
      <c r="D137" s="3" t="s">
        <v>20</v>
      </c>
      <c r="E137" s="3" t="s">
        <v>21</v>
      </c>
      <c r="F137" s="4" t="s">
        <v>22</v>
      </c>
      <c r="G137" s="4" t="s">
        <v>23</v>
      </c>
      <c r="H137" s="4" t="s">
        <v>24</v>
      </c>
      <c r="I137" s="4" t="s">
        <v>25</v>
      </c>
      <c r="J137" s="5" t="s">
        <v>25</v>
      </c>
      <c r="K137" s="5" t="s">
        <v>777</v>
      </c>
      <c r="L137" s="5" t="s">
        <v>778</v>
      </c>
      <c r="M137" s="5" t="s">
        <v>779</v>
      </c>
      <c r="N137" s="5" t="s">
        <v>780</v>
      </c>
      <c r="O137" s="5"/>
      <c r="P137" s="4" t="str">
        <f t="shared" si="0"/>
        <v>Outstanding</v>
      </c>
      <c r="Q137" s="13" t="s">
        <v>25</v>
      </c>
    </row>
    <row r="138" spans="1:17" ht="60" customHeight="1" x14ac:dyDescent="0.35">
      <c r="A138" s="11" t="s">
        <v>759</v>
      </c>
      <c r="B138" s="2" t="s">
        <v>781</v>
      </c>
      <c r="C138" s="1" t="s">
        <v>782</v>
      </c>
      <c r="D138" s="3" t="s">
        <v>20</v>
      </c>
      <c r="E138" s="3" t="s">
        <v>21</v>
      </c>
      <c r="F138" s="4" t="s">
        <v>22</v>
      </c>
      <c r="G138" s="4" t="s">
        <v>23</v>
      </c>
      <c r="H138" s="4" t="s">
        <v>24</v>
      </c>
      <c r="I138" s="4" t="s">
        <v>25</v>
      </c>
      <c r="J138" s="5" t="s">
        <v>25</v>
      </c>
      <c r="K138" s="5" t="s">
        <v>783</v>
      </c>
      <c r="L138" s="5" t="s">
        <v>784</v>
      </c>
      <c r="M138" s="5" t="s">
        <v>785</v>
      </c>
      <c r="N138" s="5" t="s">
        <v>786</v>
      </c>
      <c r="O138" s="5"/>
      <c r="P138" s="4" t="str">
        <f t="shared" si="0"/>
        <v>Outstanding</v>
      </c>
      <c r="Q138" s="13" t="s">
        <v>25</v>
      </c>
    </row>
    <row r="139" spans="1:17" ht="60" customHeight="1" x14ac:dyDescent="0.35">
      <c r="A139" s="11" t="s">
        <v>759</v>
      </c>
      <c r="B139" s="2" t="s">
        <v>787</v>
      </c>
      <c r="C139" s="1" t="s">
        <v>788</v>
      </c>
      <c r="D139" s="3" t="s">
        <v>20</v>
      </c>
      <c r="E139" s="3" t="s">
        <v>21</v>
      </c>
      <c r="F139" s="4" t="s">
        <v>22</v>
      </c>
      <c r="G139" s="4" t="s">
        <v>23</v>
      </c>
      <c r="H139" s="4" t="s">
        <v>24</v>
      </c>
      <c r="I139" s="4" t="s">
        <v>25</v>
      </c>
      <c r="J139" s="5" t="s">
        <v>25</v>
      </c>
      <c r="K139" s="5" t="s">
        <v>789</v>
      </c>
      <c r="L139" s="5" t="s">
        <v>790</v>
      </c>
      <c r="M139" s="5"/>
      <c r="N139" s="5" t="s">
        <v>791</v>
      </c>
      <c r="O139" s="5"/>
      <c r="P139" s="4" t="str">
        <f t="shared" si="0"/>
        <v>Outstanding</v>
      </c>
      <c r="Q139" s="13" t="s">
        <v>25</v>
      </c>
    </row>
    <row r="140" spans="1:17" ht="60" customHeight="1" x14ac:dyDescent="0.35">
      <c r="A140" s="11" t="s">
        <v>759</v>
      </c>
      <c r="B140" s="2" t="s">
        <v>792</v>
      </c>
      <c r="C140" s="1" t="s">
        <v>793</v>
      </c>
      <c r="D140" s="3" t="s">
        <v>197</v>
      </c>
      <c r="E140" s="3" t="s">
        <v>21</v>
      </c>
      <c r="F140" s="4" t="s">
        <v>22</v>
      </c>
      <c r="G140" s="4" t="s">
        <v>23</v>
      </c>
      <c r="H140" s="4" t="s">
        <v>24</v>
      </c>
      <c r="I140" s="4" t="s">
        <v>25</v>
      </c>
      <c r="J140" s="5" t="s">
        <v>25</v>
      </c>
      <c r="K140" s="5" t="s">
        <v>794</v>
      </c>
      <c r="L140" s="5" t="s">
        <v>795</v>
      </c>
      <c r="M140" s="5"/>
      <c r="N140" s="5" t="s">
        <v>796</v>
      </c>
      <c r="O140" s="5"/>
      <c r="P140" s="4" t="str">
        <f t="shared" si="0"/>
        <v>Outstanding</v>
      </c>
      <c r="Q140" s="13" t="s">
        <v>25</v>
      </c>
    </row>
    <row r="141" spans="1:17" ht="60" customHeight="1" x14ac:dyDescent="0.35">
      <c r="A141" s="11" t="s">
        <v>759</v>
      </c>
      <c r="B141" s="2" t="s">
        <v>797</v>
      </c>
      <c r="C141" s="1" t="s">
        <v>798</v>
      </c>
      <c r="D141" s="3" t="s">
        <v>20</v>
      </c>
      <c r="E141" s="3" t="s">
        <v>21</v>
      </c>
      <c r="F141" s="4" t="s">
        <v>22</v>
      </c>
      <c r="G141" s="4" t="s">
        <v>23</v>
      </c>
      <c r="H141" s="4" t="s">
        <v>24</v>
      </c>
      <c r="I141" s="4" t="s">
        <v>25</v>
      </c>
      <c r="J141" s="5" t="s">
        <v>25</v>
      </c>
      <c r="K141" s="5" t="s">
        <v>799</v>
      </c>
      <c r="L141" s="5" t="s">
        <v>800</v>
      </c>
      <c r="M141" s="5" t="s">
        <v>801</v>
      </c>
      <c r="N141" s="5" t="s">
        <v>802</v>
      </c>
      <c r="O141" s="5" t="s">
        <v>803</v>
      </c>
      <c r="P141" s="4" t="str">
        <f t="shared" si="0"/>
        <v>Outstanding</v>
      </c>
      <c r="Q141" s="13" t="s">
        <v>25</v>
      </c>
    </row>
    <row r="142" spans="1:17" ht="60" customHeight="1" x14ac:dyDescent="0.35">
      <c r="A142" s="11" t="s">
        <v>759</v>
      </c>
      <c r="B142" s="2" t="s">
        <v>804</v>
      </c>
      <c r="C142" s="1" t="s">
        <v>805</v>
      </c>
      <c r="D142" s="3" t="s">
        <v>20</v>
      </c>
      <c r="E142" s="3" t="s">
        <v>21</v>
      </c>
      <c r="F142" s="4" t="s">
        <v>22</v>
      </c>
      <c r="G142" s="4" t="s">
        <v>23</v>
      </c>
      <c r="H142" s="4" t="s">
        <v>24</v>
      </c>
      <c r="I142" s="4" t="s">
        <v>25</v>
      </c>
      <c r="J142" s="5" t="s">
        <v>25</v>
      </c>
      <c r="K142" s="5" t="s">
        <v>806</v>
      </c>
      <c r="L142" s="5" t="s">
        <v>807</v>
      </c>
      <c r="M142" s="5"/>
      <c r="N142" s="5" t="s">
        <v>808</v>
      </c>
      <c r="O142" s="5"/>
      <c r="P142" s="4" t="str">
        <f t="shared" si="0"/>
        <v>Outstanding</v>
      </c>
      <c r="Q142" s="13" t="s">
        <v>25</v>
      </c>
    </row>
    <row r="143" spans="1:17" ht="60" customHeight="1" x14ac:dyDescent="0.35">
      <c r="A143" s="11" t="s">
        <v>759</v>
      </c>
      <c r="B143" s="2" t="s">
        <v>809</v>
      </c>
      <c r="C143" s="1" t="s">
        <v>810</v>
      </c>
      <c r="D143" s="3" t="s">
        <v>20</v>
      </c>
      <c r="E143" s="3" t="s">
        <v>21</v>
      </c>
      <c r="F143" s="4" t="s">
        <v>22</v>
      </c>
      <c r="G143" s="4" t="s">
        <v>23</v>
      </c>
      <c r="H143" s="4" t="s">
        <v>24</v>
      </c>
      <c r="I143" s="4" t="s">
        <v>25</v>
      </c>
      <c r="J143" s="5" t="s">
        <v>25</v>
      </c>
      <c r="K143" s="5" t="s">
        <v>811</v>
      </c>
      <c r="L143" s="5" t="s">
        <v>812</v>
      </c>
      <c r="M143" s="5"/>
      <c r="N143" s="5" t="s">
        <v>813</v>
      </c>
      <c r="O143" s="5"/>
      <c r="P143" s="4" t="str">
        <f t="shared" si="0"/>
        <v>Outstanding</v>
      </c>
      <c r="Q143" s="13" t="s">
        <v>25</v>
      </c>
    </row>
    <row r="144" spans="1:17" ht="60" customHeight="1" x14ac:dyDescent="0.35">
      <c r="A144" s="11" t="s">
        <v>814</v>
      </c>
      <c r="B144" s="2" t="s">
        <v>815</v>
      </c>
      <c r="C144" s="1" t="s">
        <v>816</v>
      </c>
      <c r="D144" s="3" t="s">
        <v>20</v>
      </c>
      <c r="E144" s="3" t="s">
        <v>21</v>
      </c>
      <c r="F144" s="4" t="s">
        <v>22</v>
      </c>
      <c r="G144" s="4" t="s">
        <v>23</v>
      </c>
      <c r="H144" s="4" t="s">
        <v>24</v>
      </c>
      <c r="I144" s="4" t="s">
        <v>25</v>
      </c>
      <c r="J144" s="5" t="s">
        <v>25</v>
      </c>
      <c r="K144" s="5" t="s">
        <v>817</v>
      </c>
      <c r="L144" s="5" t="s">
        <v>818</v>
      </c>
      <c r="M144" s="5"/>
      <c r="N144" s="5" t="s">
        <v>819</v>
      </c>
      <c r="O144" s="5"/>
      <c r="P144" s="4" t="str">
        <f t="shared" si="0"/>
        <v>Outstanding</v>
      </c>
      <c r="Q144" s="13" t="s">
        <v>25</v>
      </c>
    </row>
    <row r="145" spans="1:17" ht="60" customHeight="1" x14ac:dyDescent="0.35">
      <c r="A145" s="11" t="s">
        <v>814</v>
      </c>
      <c r="B145" s="2" t="s">
        <v>820</v>
      </c>
      <c r="C145" s="1" t="s">
        <v>821</v>
      </c>
      <c r="D145" s="3" t="s">
        <v>20</v>
      </c>
      <c r="E145" s="3" t="s">
        <v>21</v>
      </c>
      <c r="F145" s="4" t="s">
        <v>22</v>
      </c>
      <c r="G145" s="4" t="s">
        <v>23</v>
      </c>
      <c r="H145" s="4" t="s">
        <v>24</v>
      </c>
      <c r="I145" s="4" t="s">
        <v>25</v>
      </c>
      <c r="J145" s="5" t="s">
        <v>25</v>
      </c>
      <c r="K145" s="5" t="s">
        <v>822</v>
      </c>
      <c r="L145" s="5" t="s">
        <v>823</v>
      </c>
      <c r="M145" s="5"/>
      <c r="N145" s="5" t="s">
        <v>824</v>
      </c>
      <c r="O145" s="5"/>
      <c r="P145" s="4" t="str">
        <f t="shared" si="0"/>
        <v>Outstanding</v>
      </c>
      <c r="Q145" s="13" t="s">
        <v>25</v>
      </c>
    </row>
    <row r="146" spans="1:17" ht="60" customHeight="1" x14ac:dyDescent="0.35">
      <c r="A146" s="11" t="s">
        <v>814</v>
      </c>
      <c r="B146" s="2" t="s">
        <v>825</v>
      </c>
      <c r="C146" s="1" t="s">
        <v>826</v>
      </c>
      <c r="D146" s="3" t="s">
        <v>20</v>
      </c>
      <c r="E146" s="3" t="s">
        <v>21</v>
      </c>
      <c r="F146" s="4" t="s">
        <v>22</v>
      </c>
      <c r="G146" s="4" t="s">
        <v>23</v>
      </c>
      <c r="H146" s="4" t="s">
        <v>24</v>
      </c>
      <c r="I146" s="4" t="s">
        <v>25</v>
      </c>
      <c r="J146" s="5" t="s">
        <v>25</v>
      </c>
      <c r="K146" s="5" t="s">
        <v>827</v>
      </c>
      <c r="L146" s="5" t="s">
        <v>828</v>
      </c>
      <c r="M146" s="5"/>
      <c r="N146" s="5" t="s">
        <v>829</v>
      </c>
      <c r="O146" s="5"/>
      <c r="P146" s="4" t="str">
        <f t="shared" si="0"/>
        <v>Outstanding</v>
      </c>
      <c r="Q146" s="13" t="s">
        <v>25</v>
      </c>
    </row>
    <row r="147" spans="1:17" ht="60" customHeight="1" x14ac:dyDescent="0.35">
      <c r="A147" s="11" t="s">
        <v>830</v>
      </c>
      <c r="B147" s="2" t="s">
        <v>831</v>
      </c>
      <c r="C147" s="1" t="s">
        <v>832</v>
      </c>
      <c r="D147" s="3" t="s">
        <v>20</v>
      </c>
      <c r="E147" s="3" t="s">
        <v>21</v>
      </c>
      <c r="F147" s="4" t="s">
        <v>22</v>
      </c>
      <c r="G147" s="4" t="s">
        <v>23</v>
      </c>
      <c r="H147" s="4" t="s">
        <v>24</v>
      </c>
      <c r="I147" s="4" t="s">
        <v>25</v>
      </c>
      <c r="J147" s="5" t="s">
        <v>25</v>
      </c>
      <c r="K147" s="5" t="s">
        <v>833</v>
      </c>
      <c r="L147" s="5" t="s">
        <v>834</v>
      </c>
      <c r="M147" s="5"/>
      <c r="N147" s="5" t="s">
        <v>835</v>
      </c>
      <c r="O147" s="5"/>
      <c r="P147" s="4" t="str">
        <f t="shared" si="0"/>
        <v>Outstanding</v>
      </c>
      <c r="Q147" s="13" t="s">
        <v>25</v>
      </c>
    </row>
    <row r="148" spans="1:17" ht="60" customHeight="1" x14ac:dyDescent="0.35">
      <c r="A148" s="11" t="s">
        <v>830</v>
      </c>
      <c r="B148" s="2" t="s">
        <v>836</v>
      </c>
      <c r="C148" s="1" t="s">
        <v>837</v>
      </c>
      <c r="D148" s="3" t="s">
        <v>20</v>
      </c>
      <c r="E148" s="3" t="s">
        <v>21</v>
      </c>
      <c r="F148" s="4" t="s">
        <v>22</v>
      </c>
      <c r="G148" s="4" t="s">
        <v>23</v>
      </c>
      <c r="H148" s="4" t="s">
        <v>24</v>
      </c>
      <c r="I148" s="4" t="s">
        <v>25</v>
      </c>
      <c r="J148" s="5" t="s">
        <v>25</v>
      </c>
      <c r="K148" s="5" t="s">
        <v>838</v>
      </c>
      <c r="L148" s="5" t="s">
        <v>839</v>
      </c>
      <c r="M148" s="5"/>
      <c r="N148" s="5" t="s">
        <v>840</v>
      </c>
      <c r="O148" s="5"/>
      <c r="P148" s="4" t="str">
        <f t="shared" si="0"/>
        <v>Outstanding</v>
      </c>
      <c r="Q148" s="13" t="s">
        <v>25</v>
      </c>
    </row>
    <row r="149" spans="1:17" ht="60" customHeight="1" x14ac:dyDescent="0.35">
      <c r="A149" s="11" t="s">
        <v>830</v>
      </c>
      <c r="B149" s="2" t="s">
        <v>841</v>
      </c>
      <c r="C149" s="1" t="s">
        <v>842</v>
      </c>
      <c r="D149" s="3" t="s">
        <v>197</v>
      </c>
      <c r="E149" s="3" t="s">
        <v>21</v>
      </c>
      <c r="F149" s="4" t="s">
        <v>22</v>
      </c>
      <c r="G149" s="4" t="s">
        <v>23</v>
      </c>
      <c r="H149" s="4" t="s">
        <v>24</v>
      </c>
      <c r="I149" s="4" t="s">
        <v>25</v>
      </c>
      <c r="J149" s="5" t="s">
        <v>25</v>
      </c>
      <c r="K149" s="5" t="s">
        <v>843</v>
      </c>
      <c r="L149" s="5" t="s">
        <v>844</v>
      </c>
      <c r="M149" s="5"/>
      <c r="N149" s="5" t="s">
        <v>845</v>
      </c>
      <c r="O149" s="5"/>
      <c r="P149" s="4" t="str">
        <f t="shared" si="0"/>
        <v>Outstanding</v>
      </c>
      <c r="Q149" s="13" t="s">
        <v>25</v>
      </c>
    </row>
    <row r="150" spans="1:17" ht="60" customHeight="1" x14ac:dyDescent="0.35">
      <c r="A150" s="11" t="s">
        <v>830</v>
      </c>
      <c r="B150" s="2" t="s">
        <v>846</v>
      </c>
      <c r="C150" s="1" t="s">
        <v>847</v>
      </c>
      <c r="D150" s="3" t="s">
        <v>20</v>
      </c>
      <c r="E150" s="3" t="s">
        <v>21</v>
      </c>
      <c r="F150" s="4" t="s">
        <v>22</v>
      </c>
      <c r="G150" s="4" t="s">
        <v>23</v>
      </c>
      <c r="H150" s="4" t="s">
        <v>24</v>
      </c>
      <c r="I150" s="4" t="s">
        <v>25</v>
      </c>
      <c r="J150" s="5" t="s">
        <v>25</v>
      </c>
      <c r="K150" s="5" t="s">
        <v>848</v>
      </c>
      <c r="L150" s="5" t="s">
        <v>849</v>
      </c>
      <c r="M150" s="5"/>
      <c r="N150" s="5" t="s">
        <v>850</v>
      </c>
      <c r="O150" s="5"/>
      <c r="P150" s="4" t="str">
        <f t="shared" si="0"/>
        <v>Outstanding</v>
      </c>
      <c r="Q150" s="13" t="s">
        <v>25</v>
      </c>
    </row>
    <row r="151" spans="1:17" ht="60" customHeight="1" x14ac:dyDescent="0.35">
      <c r="A151" s="11" t="s">
        <v>851</v>
      </c>
      <c r="B151" s="2" t="s">
        <v>852</v>
      </c>
      <c r="C151" s="1" t="s">
        <v>853</v>
      </c>
      <c r="D151" s="3" t="s">
        <v>20</v>
      </c>
      <c r="E151" s="3" t="s">
        <v>21</v>
      </c>
      <c r="F151" s="4" t="s">
        <v>22</v>
      </c>
      <c r="G151" s="4" t="s">
        <v>23</v>
      </c>
      <c r="H151" s="4" t="s">
        <v>24</v>
      </c>
      <c r="I151" s="4" t="s">
        <v>25</v>
      </c>
      <c r="J151" s="5" t="s">
        <v>25</v>
      </c>
      <c r="K151" s="5" t="s">
        <v>854</v>
      </c>
      <c r="L151" s="5" t="s">
        <v>855</v>
      </c>
      <c r="M151" s="5"/>
      <c r="N151" s="5" t="s">
        <v>856</v>
      </c>
      <c r="O151" s="5"/>
      <c r="P151" s="4" t="str">
        <f t="shared" si="0"/>
        <v>Outstanding</v>
      </c>
      <c r="Q151" s="13" t="s">
        <v>25</v>
      </c>
    </row>
    <row r="152" spans="1:17" ht="60" customHeight="1" x14ac:dyDescent="0.35">
      <c r="A152" s="11" t="s">
        <v>851</v>
      </c>
      <c r="B152" s="2" t="s">
        <v>857</v>
      </c>
      <c r="C152" s="1" t="s">
        <v>858</v>
      </c>
      <c r="D152" s="3" t="s">
        <v>20</v>
      </c>
      <c r="E152" s="3" t="s">
        <v>21</v>
      </c>
      <c r="F152" s="4" t="s">
        <v>22</v>
      </c>
      <c r="G152" s="4" t="s">
        <v>23</v>
      </c>
      <c r="H152" s="4" t="s">
        <v>24</v>
      </c>
      <c r="I152" s="4" t="s">
        <v>25</v>
      </c>
      <c r="J152" s="5" t="s">
        <v>25</v>
      </c>
      <c r="K152" s="5" t="s">
        <v>859</v>
      </c>
      <c r="L152" s="5" t="s">
        <v>860</v>
      </c>
      <c r="M152" s="5"/>
      <c r="N152" s="5" t="s">
        <v>861</v>
      </c>
      <c r="O152" s="5"/>
      <c r="P152" s="4" t="str">
        <f t="shared" si="0"/>
        <v>Outstanding</v>
      </c>
      <c r="Q152" s="13" t="s">
        <v>25</v>
      </c>
    </row>
    <row r="153" spans="1:17" ht="60" customHeight="1" x14ac:dyDescent="0.35">
      <c r="A153" s="11" t="s">
        <v>851</v>
      </c>
      <c r="B153" s="2" t="s">
        <v>862</v>
      </c>
      <c r="C153" s="1" t="s">
        <v>863</v>
      </c>
      <c r="D153" s="3" t="s">
        <v>197</v>
      </c>
      <c r="E153" s="3" t="s">
        <v>21</v>
      </c>
      <c r="F153" s="4" t="s">
        <v>22</v>
      </c>
      <c r="G153" s="4" t="s">
        <v>23</v>
      </c>
      <c r="H153" s="4" t="s">
        <v>24</v>
      </c>
      <c r="I153" s="4" t="s">
        <v>25</v>
      </c>
      <c r="J153" s="5" t="s">
        <v>25</v>
      </c>
      <c r="K153" s="5" t="s">
        <v>864</v>
      </c>
      <c r="L153" s="5" t="s">
        <v>865</v>
      </c>
      <c r="M153" s="5"/>
      <c r="N153" s="5" t="s">
        <v>866</v>
      </c>
      <c r="O153" s="5"/>
      <c r="P153" s="4" t="str">
        <f t="shared" si="0"/>
        <v>Outstanding</v>
      </c>
      <c r="Q153" s="13" t="s">
        <v>25</v>
      </c>
    </row>
    <row r="154" spans="1:17" ht="60" customHeight="1" x14ac:dyDescent="0.35">
      <c r="A154" s="11" t="s">
        <v>851</v>
      </c>
      <c r="B154" s="2" t="s">
        <v>867</v>
      </c>
      <c r="C154" s="1" t="s">
        <v>868</v>
      </c>
      <c r="D154" s="3" t="s">
        <v>20</v>
      </c>
      <c r="E154" s="3" t="s">
        <v>21</v>
      </c>
      <c r="F154" s="4" t="s">
        <v>22</v>
      </c>
      <c r="G154" s="4" t="s">
        <v>23</v>
      </c>
      <c r="H154" s="4" t="s">
        <v>24</v>
      </c>
      <c r="I154" s="4" t="s">
        <v>25</v>
      </c>
      <c r="J154" s="5" t="s">
        <v>25</v>
      </c>
      <c r="K154" s="5" t="s">
        <v>869</v>
      </c>
      <c r="L154" s="5" t="s">
        <v>849</v>
      </c>
      <c r="M154" s="5"/>
      <c r="N154" s="5" t="s">
        <v>870</v>
      </c>
      <c r="O154" s="5"/>
      <c r="P154" s="4" t="str">
        <f t="shared" si="0"/>
        <v>Outstanding</v>
      </c>
      <c r="Q154" s="13" t="s">
        <v>25</v>
      </c>
    </row>
    <row r="155" spans="1:17" ht="60" customHeight="1" x14ac:dyDescent="0.35">
      <c r="A155" s="11" t="s">
        <v>871</v>
      </c>
      <c r="B155" s="2" t="s">
        <v>872</v>
      </c>
      <c r="C155" s="1" t="s">
        <v>873</v>
      </c>
      <c r="D155" s="3" t="s">
        <v>20</v>
      </c>
      <c r="E155" s="3" t="s">
        <v>21</v>
      </c>
      <c r="F155" s="4" t="s">
        <v>22</v>
      </c>
      <c r="G155" s="4" t="s">
        <v>23</v>
      </c>
      <c r="H155" s="4" t="s">
        <v>24</v>
      </c>
      <c r="I155" s="4" t="s">
        <v>25</v>
      </c>
      <c r="J155" s="5" t="s">
        <v>25</v>
      </c>
      <c r="K155" s="5" t="s">
        <v>874</v>
      </c>
      <c r="L155" s="5" t="s">
        <v>875</v>
      </c>
      <c r="M155" s="5"/>
      <c r="N155" s="5" t="s">
        <v>876</v>
      </c>
      <c r="O155" s="5"/>
      <c r="P155" s="4" t="str">
        <f t="shared" si="0"/>
        <v>Outstanding</v>
      </c>
      <c r="Q155" s="13" t="s">
        <v>25</v>
      </c>
    </row>
    <row r="156" spans="1:17" ht="60" customHeight="1" x14ac:dyDescent="0.35">
      <c r="A156" s="11" t="s">
        <v>871</v>
      </c>
      <c r="B156" s="2" t="s">
        <v>877</v>
      </c>
      <c r="C156" s="1" t="s">
        <v>878</v>
      </c>
      <c r="D156" s="3" t="s">
        <v>20</v>
      </c>
      <c r="E156" s="3" t="s">
        <v>21</v>
      </c>
      <c r="F156" s="4" t="s">
        <v>22</v>
      </c>
      <c r="G156" s="4" t="s">
        <v>23</v>
      </c>
      <c r="H156" s="4" t="s">
        <v>24</v>
      </c>
      <c r="I156" s="4" t="s">
        <v>25</v>
      </c>
      <c r="J156" s="5" t="s">
        <v>25</v>
      </c>
      <c r="K156" s="5" t="s">
        <v>879</v>
      </c>
      <c r="L156" s="5" t="s">
        <v>880</v>
      </c>
      <c r="M156" s="5"/>
      <c r="N156" s="5" t="s">
        <v>881</v>
      </c>
      <c r="O156" s="5"/>
      <c r="P156" s="4" t="str">
        <f t="shared" si="0"/>
        <v>Outstanding</v>
      </c>
      <c r="Q156" s="13" t="s">
        <v>25</v>
      </c>
    </row>
    <row r="157" spans="1:17" ht="60" customHeight="1" x14ac:dyDescent="0.35">
      <c r="A157" s="11" t="s">
        <v>871</v>
      </c>
      <c r="B157" s="2" t="s">
        <v>882</v>
      </c>
      <c r="C157" s="1" t="s">
        <v>883</v>
      </c>
      <c r="D157" s="3" t="s">
        <v>20</v>
      </c>
      <c r="E157" s="3" t="s">
        <v>21</v>
      </c>
      <c r="F157" s="4" t="s">
        <v>22</v>
      </c>
      <c r="G157" s="4" t="s">
        <v>23</v>
      </c>
      <c r="H157" s="4" t="s">
        <v>24</v>
      </c>
      <c r="I157" s="4" t="s">
        <v>25</v>
      </c>
      <c r="J157" s="5" t="s">
        <v>25</v>
      </c>
      <c r="K157" s="5" t="s">
        <v>884</v>
      </c>
      <c r="L157" s="5" t="s">
        <v>885</v>
      </c>
      <c r="M157" s="5"/>
      <c r="N157" s="5" t="s">
        <v>886</v>
      </c>
      <c r="O157" s="5" t="s">
        <v>887</v>
      </c>
      <c r="P157" s="4" t="str">
        <f t="shared" si="0"/>
        <v>Outstanding</v>
      </c>
      <c r="Q157" s="13" t="s">
        <v>25</v>
      </c>
    </row>
    <row r="158" spans="1:17" ht="60" customHeight="1" x14ac:dyDescent="0.35">
      <c r="A158" s="11" t="s">
        <v>871</v>
      </c>
      <c r="B158" s="2" t="s">
        <v>888</v>
      </c>
      <c r="C158" s="1" t="s">
        <v>889</v>
      </c>
      <c r="D158" s="3" t="s">
        <v>20</v>
      </c>
      <c r="E158" s="3" t="s">
        <v>21</v>
      </c>
      <c r="F158" s="4" t="s">
        <v>22</v>
      </c>
      <c r="G158" s="4" t="s">
        <v>23</v>
      </c>
      <c r="H158" s="4" t="s">
        <v>24</v>
      </c>
      <c r="I158" s="4" t="s">
        <v>25</v>
      </c>
      <c r="J158" s="5" t="s">
        <v>25</v>
      </c>
      <c r="K158" s="5" t="s">
        <v>890</v>
      </c>
      <c r="L158" s="5" t="s">
        <v>891</v>
      </c>
      <c r="M158" s="5"/>
      <c r="N158" s="5" t="s">
        <v>892</v>
      </c>
      <c r="O158" s="5" t="s">
        <v>893</v>
      </c>
      <c r="P158" s="4" t="str">
        <f t="shared" si="0"/>
        <v>Outstanding</v>
      </c>
      <c r="Q158" s="13" t="s">
        <v>25</v>
      </c>
    </row>
    <row r="159" spans="1:17" ht="60" customHeight="1" x14ac:dyDescent="0.35">
      <c r="A159" s="11" t="s">
        <v>871</v>
      </c>
      <c r="B159" s="2" t="s">
        <v>894</v>
      </c>
      <c r="C159" s="1" t="s">
        <v>895</v>
      </c>
      <c r="D159" s="3" t="s">
        <v>20</v>
      </c>
      <c r="E159" s="3" t="s">
        <v>21</v>
      </c>
      <c r="F159" s="4" t="s">
        <v>22</v>
      </c>
      <c r="G159" s="4" t="s">
        <v>23</v>
      </c>
      <c r="H159" s="4" t="s">
        <v>24</v>
      </c>
      <c r="I159" s="4" t="s">
        <v>25</v>
      </c>
      <c r="J159" s="5" t="s">
        <v>25</v>
      </c>
      <c r="K159" s="5" t="s">
        <v>896</v>
      </c>
      <c r="L159" s="5" t="s">
        <v>897</v>
      </c>
      <c r="M159" s="5"/>
      <c r="N159" s="5" t="s">
        <v>898</v>
      </c>
      <c r="O159" s="5"/>
      <c r="P159" s="4" t="str">
        <f t="shared" si="0"/>
        <v>Outstanding</v>
      </c>
      <c r="Q159" s="13" t="s">
        <v>25</v>
      </c>
    </row>
    <row r="160" spans="1:17" ht="60" customHeight="1" x14ac:dyDescent="0.35">
      <c r="A160" s="11" t="s">
        <v>871</v>
      </c>
      <c r="B160" s="2" t="s">
        <v>899</v>
      </c>
      <c r="C160" s="1" t="s">
        <v>900</v>
      </c>
      <c r="D160" s="3" t="s">
        <v>20</v>
      </c>
      <c r="E160" s="3" t="s">
        <v>21</v>
      </c>
      <c r="F160" s="4" t="s">
        <v>22</v>
      </c>
      <c r="G160" s="4" t="s">
        <v>23</v>
      </c>
      <c r="H160" s="4" t="s">
        <v>24</v>
      </c>
      <c r="I160" s="4" t="s">
        <v>25</v>
      </c>
      <c r="J160" s="5" t="s">
        <v>25</v>
      </c>
      <c r="K160" s="5" t="s">
        <v>901</v>
      </c>
      <c r="L160" s="5" t="s">
        <v>902</v>
      </c>
      <c r="M160" s="5"/>
      <c r="N160" s="5" t="s">
        <v>903</v>
      </c>
      <c r="O160" s="5" t="s">
        <v>904</v>
      </c>
      <c r="P160" s="4" t="str">
        <f t="shared" si="0"/>
        <v>Outstanding</v>
      </c>
      <c r="Q160" s="13" t="s">
        <v>25</v>
      </c>
    </row>
    <row r="161" spans="1:17" ht="60" customHeight="1" x14ac:dyDescent="0.35">
      <c r="A161" s="11" t="s">
        <v>871</v>
      </c>
      <c r="B161" s="2" t="s">
        <v>905</v>
      </c>
      <c r="C161" s="1" t="s">
        <v>906</v>
      </c>
      <c r="D161" s="3" t="s">
        <v>20</v>
      </c>
      <c r="E161" s="3" t="s">
        <v>21</v>
      </c>
      <c r="F161" s="4" t="s">
        <v>22</v>
      </c>
      <c r="G161" s="4" t="s">
        <v>23</v>
      </c>
      <c r="H161" s="4" t="s">
        <v>24</v>
      </c>
      <c r="I161" s="4" t="s">
        <v>25</v>
      </c>
      <c r="J161" s="5" t="s">
        <v>25</v>
      </c>
      <c r="K161" s="5" t="s">
        <v>907</v>
      </c>
      <c r="L161" s="5" t="s">
        <v>908</v>
      </c>
      <c r="M161" s="5"/>
      <c r="N161" s="5" t="s">
        <v>909</v>
      </c>
      <c r="O161" s="5" t="s">
        <v>910</v>
      </c>
      <c r="P161" s="4" t="str">
        <f t="shared" si="0"/>
        <v>Outstanding</v>
      </c>
      <c r="Q161" s="13" t="s">
        <v>25</v>
      </c>
    </row>
    <row r="162" spans="1:17" ht="60" customHeight="1" x14ac:dyDescent="0.35">
      <c r="A162" s="11" t="s">
        <v>871</v>
      </c>
      <c r="B162" s="2" t="s">
        <v>911</v>
      </c>
      <c r="C162" s="1" t="s">
        <v>912</v>
      </c>
      <c r="D162" s="3" t="s">
        <v>20</v>
      </c>
      <c r="E162" s="3" t="s">
        <v>21</v>
      </c>
      <c r="F162" s="4" t="s">
        <v>22</v>
      </c>
      <c r="G162" s="4" t="s">
        <v>23</v>
      </c>
      <c r="H162" s="4" t="s">
        <v>24</v>
      </c>
      <c r="I162" s="4" t="s">
        <v>25</v>
      </c>
      <c r="J162" s="5" t="s">
        <v>25</v>
      </c>
      <c r="K162" s="5" t="s">
        <v>913</v>
      </c>
      <c r="L162" s="5" t="s">
        <v>914</v>
      </c>
      <c r="M162" s="5" t="s">
        <v>915</v>
      </c>
      <c r="N162" s="5" t="s">
        <v>916</v>
      </c>
      <c r="O162" s="5"/>
      <c r="P162" s="4" t="str">
        <f t="shared" si="0"/>
        <v>Outstanding</v>
      </c>
      <c r="Q162" s="13" t="s">
        <v>25</v>
      </c>
    </row>
    <row r="163" spans="1:17" ht="60" customHeight="1" x14ac:dyDescent="0.35">
      <c r="A163" s="11" t="s">
        <v>871</v>
      </c>
      <c r="B163" s="2" t="s">
        <v>917</v>
      </c>
      <c r="C163" s="1" t="s">
        <v>918</v>
      </c>
      <c r="D163" s="3" t="s">
        <v>20</v>
      </c>
      <c r="E163" s="3" t="s">
        <v>21</v>
      </c>
      <c r="F163" s="4" t="s">
        <v>22</v>
      </c>
      <c r="G163" s="4" t="s">
        <v>23</v>
      </c>
      <c r="H163" s="4" t="s">
        <v>24</v>
      </c>
      <c r="I163" s="4" t="s">
        <v>25</v>
      </c>
      <c r="J163" s="5" t="s">
        <v>25</v>
      </c>
      <c r="K163" s="5" t="s">
        <v>919</v>
      </c>
      <c r="L163" s="5" t="s">
        <v>920</v>
      </c>
      <c r="M163" s="5"/>
      <c r="N163" s="5" t="s">
        <v>921</v>
      </c>
      <c r="O163" s="5" t="s">
        <v>922</v>
      </c>
      <c r="P163" s="4" t="str">
        <f t="shared" si="0"/>
        <v>Outstanding</v>
      </c>
      <c r="Q163" s="13" t="s">
        <v>25</v>
      </c>
    </row>
    <row r="164" spans="1:17" ht="60" customHeight="1" x14ac:dyDescent="0.35">
      <c r="A164" s="11" t="s">
        <v>871</v>
      </c>
      <c r="B164" s="2" t="s">
        <v>923</v>
      </c>
      <c r="C164" s="1" t="s">
        <v>924</v>
      </c>
      <c r="D164" s="3" t="s">
        <v>20</v>
      </c>
      <c r="E164" s="3" t="s">
        <v>21</v>
      </c>
      <c r="F164" s="4" t="s">
        <v>22</v>
      </c>
      <c r="G164" s="4" t="s">
        <v>23</v>
      </c>
      <c r="H164" s="4" t="s">
        <v>24</v>
      </c>
      <c r="I164" s="4" t="s">
        <v>25</v>
      </c>
      <c r="J164" s="5" t="s">
        <v>25</v>
      </c>
      <c r="K164" s="5" t="s">
        <v>925</v>
      </c>
      <c r="L164" s="5" t="s">
        <v>926</v>
      </c>
      <c r="M164" s="5"/>
      <c r="N164" s="5" t="s">
        <v>927</v>
      </c>
      <c r="O164" s="5" t="s">
        <v>928</v>
      </c>
      <c r="P164" s="4" t="str">
        <f t="shared" si="0"/>
        <v>Outstanding</v>
      </c>
      <c r="Q164" s="13" t="s">
        <v>25</v>
      </c>
    </row>
    <row r="165" spans="1:17" ht="60" customHeight="1" x14ac:dyDescent="0.35">
      <c r="A165" s="11" t="s">
        <v>871</v>
      </c>
      <c r="B165" s="2" t="s">
        <v>929</v>
      </c>
      <c r="C165" s="1" t="s">
        <v>930</v>
      </c>
      <c r="D165" s="3" t="s">
        <v>20</v>
      </c>
      <c r="E165" s="3" t="s">
        <v>21</v>
      </c>
      <c r="F165" s="4" t="s">
        <v>22</v>
      </c>
      <c r="G165" s="4" t="s">
        <v>23</v>
      </c>
      <c r="H165" s="4" t="s">
        <v>24</v>
      </c>
      <c r="I165" s="4" t="s">
        <v>25</v>
      </c>
      <c r="J165" s="5" t="s">
        <v>25</v>
      </c>
      <c r="K165" s="5" t="s">
        <v>931</v>
      </c>
      <c r="L165" s="5" t="s">
        <v>932</v>
      </c>
      <c r="M165" s="5"/>
      <c r="N165" s="5" t="s">
        <v>933</v>
      </c>
      <c r="O165" s="5" t="s">
        <v>934</v>
      </c>
      <c r="P165" s="4" t="str">
        <f t="shared" si="0"/>
        <v>Outstanding</v>
      </c>
      <c r="Q165" s="13" t="s">
        <v>25</v>
      </c>
    </row>
    <row r="166" spans="1:17" ht="60" customHeight="1" x14ac:dyDescent="0.35">
      <c r="A166" s="11" t="s">
        <v>871</v>
      </c>
      <c r="B166" s="2" t="s">
        <v>935</v>
      </c>
      <c r="C166" s="1" t="s">
        <v>936</v>
      </c>
      <c r="D166" s="3" t="s">
        <v>20</v>
      </c>
      <c r="E166" s="3" t="s">
        <v>21</v>
      </c>
      <c r="F166" s="4" t="s">
        <v>22</v>
      </c>
      <c r="G166" s="4" t="s">
        <v>23</v>
      </c>
      <c r="H166" s="4" t="s">
        <v>24</v>
      </c>
      <c r="I166" s="4" t="s">
        <v>25</v>
      </c>
      <c r="J166" s="5" t="s">
        <v>25</v>
      </c>
      <c r="K166" s="5" t="s">
        <v>937</v>
      </c>
      <c r="L166" s="5" t="s">
        <v>938</v>
      </c>
      <c r="M166" s="5"/>
      <c r="N166" s="5" t="s">
        <v>939</v>
      </c>
      <c r="O166" s="5" t="s">
        <v>940</v>
      </c>
      <c r="P166" s="4" t="str">
        <f t="shared" si="0"/>
        <v>Outstanding</v>
      </c>
      <c r="Q166" s="13" t="s">
        <v>25</v>
      </c>
    </row>
    <row r="167" spans="1:17" ht="60" customHeight="1" x14ac:dyDescent="0.35">
      <c r="A167" s="11" t="s">
        <v>871</v>
      </c>
      <c r="B167" s="2" t="s">
        <v>941</v>
      </c>
      <c r="C167" s="1" t="s">
        <v>942</v>
      </c>
      <c r="D167" s="3" t="s">
        <v>20</v>
      </c>
      <c r="E167" s="3" t="s">
        <v>21</v>
      </c>
      <c r="F167" s="4" t="s">
        <v>22</v>
      </c>
      <c r="G167" s="4" t="s">
        <v>23</v>
      </c>
      <c r="H167" s="4" t="s">
        <v>24</v>
      </c>
      <c r="I167" s="4" t="s">
        <v>25</v>
      </c>
      <c r="J167" s="5" t="s">
        <v>25</v>
      </c>
      <c r="K167" s="5" t="s">
        <v>943</v>
      </c>
      <c r="L167" s="5" t="s">
        <v>944</v>
      </c>
      <c r="M167" s="5"/>
      <c r="N167" s="5" t="s">
        <v>945</v>
      </c>
      <c r="O167" s="5" t="s">
        <v>946</v>
      </c>
      <c r="P167" s="4" t="str">
        <f t="shared" si="0"/>
        <v>Outstanding</v>
      </c>
      <c r="Q167" s="13" t="s">
        <v>25</v>
      </c>
    </row>
    <row r="168" spans="1:17" ht="60" customHeight="1" x14ac:dyDescent="0.35">
      <c r="A168" s="11" t="s">
        <v>871</v>
      </c>
      <c r="B168" s="2" t="s">
        <v>947</v>
      </c>
      <c r="C168" s="1" t="s">
        <v>948</v>
      </c>
      <c r="D168" s="3" t="s">
        <v>20</v>
      </c>
      <c r="E168" s="3" t="s">
        <v>21</v>
      </c>
      <c r="F168" s="4" t="s">
        <v>22</v>
      </c>
      <c r="G168" s="4" t="s">
        <v>23</v>
      </c>
      <c r="H168" s="4" t="s">
        <v>24</v>
      </c>
      <c r="I168" s="4" t="s">
        <v>25</v>
      </c>
      <c r="J168" s="5" t="s">
        <v>25</v>
      </c>
      <c r="K168" s="5" t="s">
        <v>949</v>
      </c>
      <c r="L168" s="5" t="s">
        <v>950</v>
      </c>
      <c r="M168" s="5"/>
      <c r="N168" s="5" t="s">
        <v>951</v>
      </c>
      <c r="O168" s="5" t="s">
        <v>952</v>
      </c>
      <c r="P168" s="4" t="str">
        <f t="shared" si="0"/>
        <v>Outstanding</v>
      </c>
      <c r="Q168" s="13" t="s">
        <v>25</v>
      </c>
    </row>
    <row r="169" spans="1:17" ht="60" customHeight="1" x14ac:dyDescent="0.35">
      <c r="A169" s="11" t="s">
        <v>871</v>
      </c>
      <c r="B169" s="2" t="s">
        <v>953</v>
      </c>
      <c r="C169" s="1" t="s">
        <v>954</v>
      </c>
      <c r="D169" s="3" t="s">
        <v>20</v>
      </c>
      <c r="E169" s="3" t="s">
        <v>21</v>
      </c>
      <c r="F169" s="4" t="s">
        <v>22</v>
      </c>
      <c r="G169" s="4" t="s">
        <v>23</v>
      </c>
      <c r="H169" s="4" t="s">
        <v>24</v>
      </c>
      <c r="I169" s="4" t="s">
        <v>25</v>
      </c>
      <c r="J169" s="5" t="s">
        <v>25</v>
      </c>
      <c r="K169" s="5" t="s">
        <v>955</v>
      </c>
      <c r="L169" s="5" t="s">
        <v>956</v>
      </c>
      <c r="M169" s="5"/>
      <c r="N169" s="5" t="s">
        <v>957</v>
      </c>
      <c r="O169" s="5" t="s">
        <v>958</v>
      </c>
      <c r="P169" s="4" t="str">
        <f t="shared" si="0"/>
        <v>Outstanding</v>
      </c>
      <c r="Q169" s="13" t="s">
        <v>25</v>
      </c>
    </row>
    <row r="170" spans="1:17" ht="60" customHeight="1" x14ac:dyDescent="0.35">
      <c r="A170" s="11" t="s">
        <v>871</v>
      </c>
      <c r="B170" s="2" t="s">
        <v>959</v>
      </c>
      <c r="C170" s="1" t="s">
        <v>960</v>
      </c>
      <c r="D170" s="3" t="s">
        <v>20</v>
      </c>
      <c r="E170" s="3" t="s">
        <v>21</v>
      </c>
      <c r="F170" s="4" t="s">
        <v>22</v>
      </c>
      <c r="G170" s="4" t="s">
        <v>23</v>
      </c>
      <c r="H170" s="4" t="s">
        <v>24</v>
      </c>
      <c r="I170" s="4" t="s">
        <v>25</v>
      </c>
      <c r="J170" s="5" t="s">
        <v>25</v>
      </c>
      <c r="K170" s="5" t="s">
        <v>961</v>
      </c>
      <c r="L170" s="5" t="s">
        <v>962</v>
      </c>
      <c r="M170" s="5"/>
      <c r="N170" s="5" t="s">
        <v>963</v>
      </c>
      <c r="O170" s="5" t="s">
        <v>964</v>
      </c>
      <c r="P170" s="4" t="str">
        <f t="shared" si="0"/>
        <v>Outstanding</v>
      </c>
      <c r="Q170" s="13" t="s">
        <v>25</v>
      </c>
    </row>
    <row r="171" spans="1:17" ht="60" customHeight="1" x14ac:dyDescent="0.35">
      <c r="A171" s="11" t="s">
        <v>871</v>
      </c>
      <c r="B171" s="2" t="s">
        <v>965</v>
      </c>
      <c r="C171" s="1" t="s">
        <v>966</v>
      </c>
      <c r="D171" s="3" t="s">
        <v>20</v>
      </c>
      <c r="E171" s="3" t="s">
        <v>21</v>
      </c>
      <c r="F171" s="4" t="s">
        <v>22</v>
      </c>
      <c r="G171" s="4" t="s">
        <v>23</v>
      </c>
      <c r="H171" s="4" t="s">
        <v>24</v>
      </c>
      <c r="I171" s="4" t="s">
        <v>25</v>
      </c>
      <c r="J171" s="5" t="s">
        <v>25</v>
      </c>
      <c r="K171" s="5" t="s">
        <v>967</v>
      </c>
      <c r="L171" s="5" t="s">
        <v>968</v>
      </c>
      <c r="M171" s="5"/>
      <c r="N171" s="5" t="s">
        <v>969</v>
      </c>
      <c r="O171" s="5" t="s">
        <v>970</v>
      </c>
      <c r="P171" s="4" t="str">
        <f t="shared" si="0"/>
        <v>Outstanding</v>
      </c>
      <c r="Q171" s="13" t="s">
        <v>25</v>
      </c>
    </row>
    <row r="172" spans="1:17" ht="60" customHeight="1" x14ac:dyDescent="0.35">
      <c r="A172" s="11" t="s">
        <v>871</v>
      </c>
      <c r="B172" s="2" t="s">
        <v>971</v>
      </c>
      <c r="C172" s="1" t="s">
        <v>972</v>
      </c>
      <c r="D172" s="3" t="s">
        <v>20</v>
      </c>
      <c r="E172" s="3" t="s">
        <v>21</v>
      </c>
      <c r="F172" s="4" t="s">
        <v>22</v>
      </c>
      <c r="G172" s="4" t="s">
        <v>23</v>
      </c>
      <c r="H172" s="4" t="s">
        <v>24</v>
      </c>
      <c r="I172" s="4" t="s">
        <v>25</v>
      </c>
      <c r="J172" s="5" t="s">
        <v>25</v>
      </c>
      <c r="K172" s="5" t="s">
        <v>973</v>
      </c>
      <c r="L172" s="5" t="s">
        <v>974</v>
      </c>
      <c r="M172" s="5"/>
      <c r="N172" s="5" t="s">
        <v>975</v>
      </c>
      <c r="O172" s="5" t="s">
        <v>976</v>
      </c>
      <c r="P172" s="4" t="str">
        <f t="shared" si="0"/>
        <v>Outstanding</v>
      </c>
      <c r="Q172" s="13" t="s">
        <v>25</v>
      </c>
    </row>
    <row r="173" spans="1:17" ht="60" customHeight="1" x14ac:dyDescent="0.35">
      <c r="A173" s="11" t="s">
        <v>871</v>
      </c>
      <c r="B173" s="2" t="s">
        <v>977</v>
      </c>
      <c r="C173" s="1" t="s">
        <v>978</v>
      </c>
      <c r="D173" s="3" t="s">
        <v>20</v>
      </c>
      <c r="E173" s="3" t="s">
        <v>21</v>
      </c>
      <c r="F173" s="4" t="s">
        <v>22</v>
      </c>
      <c r="G173" s="4" t="s">
        <v>23</v>
      </c>
      <c r="H173" s="4" t="s">
        <v>24</v>
      </c>
      <c r="I173" s="4" t="s">
        <v>25</v>
      </c>
      <c r="J173" s="5" t="s">
        <v>25</v>
      </c>
      <c r="K173" s="5" t="s">
        <v>979</v>
      </c>
      <c r="L173" s="5" t="s">
        <v>980</v>
      </c>
      <c r="M173" s="5"/>
      <c r="N173" s="5" t="s">
        <v>981</v>
      </c>
      <c r="O173" s="5" t="s">
        <v>982</v>
      </c>
      <c r="P173" s="4" t="str">
        <f t="shared" si="0"/>
        <v>Outstanding</v>
      </c>
      <c r="Q173" s="13" t="s">
        <v>25</v>
      </c>
    </row>
    <row r="174" spans="1:17" ht="60" customHeight="1" x14ac:dyDescent="0.35">
      <c r="A174" s="11" t="s">
        <v>871</v>
      </c>
      <c r="B174" s="2" t="s">
        <v>983</v>
      </c>
      <c r="C174" s="1" t="s">
        <v>984</v>
      </c>
      <c r="D174" s="3" t="s">
        <v>20</v>
      </c>
      <c r="E174" s="3" t="s">
        <v>21</v>
      </c>
      <c r="F174" s="4" t="s">
        <v>22</v>
      </c>
      <c r="G174" s="4" t="s">
        <v>23</v>
      </c>
      <c r="H174" s="4" t="s">
        <v>24</v>
      </c>
      <c r="I174" s="4" t="s">
        <v>25</v>
      </c>
      <c r="J174" s="5" t="s">
        <v>25</v>
      </c>
      <c r="K174" s="5" t="s">
        <v>985</v>
      </c>
      <c r="L174" s="5" t="s">
        <v>986</v>
      </c>
      <c r="M174" s="5"/>
      <c r="N174" s="5" t="s">
        <v>987</v>
      </c>
      <c r="O174" s="5" t="s">
        <v>988</v>
      </c>
      <c r="P174" s="4" t="str">
        <f t="shared" si="0"/>
        <v>Outstanding</v>
      </c>
      <c r="Q174" s="13" t="s">
        <v>25</v>
      </c>
    </row>
    <row r="175" spans="1:17" ht="60" customHeight="1" x14ac:dyDescent="0.35">
      <c r="A175" s="11" t="s">
        <v>871</v>
      </c>
      <c r="B175" s="2" t="s">
        <v>989</v>
      </c>
      <c r="C175" s="1" t="s">
        <v>990</v>
      </c>
      <c r="D175" s="3" t="s">
        <v>20</v>
      </c>
      <c r="E175" s="3" t="s">
        <v>21</v>
      </c>
      <c r="F175" s="4" t="s">
        <v>22</v>
      </c>
      <c r="G175" s="4" t="s">
        <v>23</v>
      </c>
      <c r="H175" s="4" t="s">
        <v>24</v>
      </c>
      <c r="I175" s="4" t="s">
        <v>25</v>
      </c>
      <c r="J175" s="5" t="s">
        <v>25</v>
      </c>
      <c r="K175" s="5" t="s">
        <v>991</v>
      </c>
      <c r="L175" s="5" t="s">
        <v>992</v>
      </c>
      <c r="M175" s="5"/>
      <c r="N175" s="5" t="s">
        <v>993</v>
      </c>
      <c r="O175" s="5" t="s">
        <v>994</v>
      </c>
      <c r="P175" s="4" t="str">
        <f t="shared" si="0"/>
        <v>Outstanding</v>
      </c>
      <c r="Q175" s="13" t="s">
        <v>25</v>
      </c>
    </row>
    <row r="176" spans="1:17" ht="60" customHeight="1" x14ac:dyDescent="0.35">
      <c r="A176" s="11" t="s">
        <v>871</v>
      </c>
      <c r="B176" s="2" t="s">
        <v>995</v>
      </c>
      <c r="C176" s="1" t="s">
        <v>996</v>
      </c>
      <c r="D176" s="3" t="s">
        <v>20</v>
      </c>
      <c r="E176" s="3" t="s">
        <v>21</v>
      </c>
      <c r="F176" s="4" t="s">
        <v>22</v>
      </c>
      <c r="G176" s="4" t="s">
        <v>23</v>
      </c>
      <c r="H176" s="4" t="s">
        <v>24</v>
      </c>
      <c r="I176" s="4" t="s">
        <v>25</v>
      </c>
      <c r="J176" s="5" t="s">
        <v>25</v>
      </c>
      <c r="K176" s="5" t="s">
        <v>997</v>
      </c>
      <c r="L176" s="5" t="s">
        <v>998</v>
      </c>
      <c r="M176" s="5"/>
      <c r="N176" s="5" t="s">
        <v>999</v>
      </c>
      <c r="O176" s="5" t="s">
        <v>1000</v>
      </c>
      <c r="P176" s="4" t="str">
        <f t="shared" si="0"/>
        <v>Outstanding</v>
      </c>
      <c r="Q176" s="13" t="s">
        <v>25</v>
      </c>
    </row>
    <row r="177" spans="1:17" ht="60" customHeight="1" x14ac:dyDescent="0.35">
      <c r="A177" s="11" t="s">
        <v>1001</v>
      </c>
      <c r="B177" s="2" t="s">
        <v>1002</v>
      </c>
      <c r="C177" s="1" t="s">
        <v>1003</v>
      </c>
      <c r="D177" s="3" t="s">
        <v>20</v>
      </c>
      <c r="E177" s="3" t="s">
        <v>21</v>
      </c>
      <c r="F177" s="4" t="s">
        <v>22</v>
      </c>
      <c r="G177" s="4" t="s">
        <v>23</v>
      </c>
      <c r="H177" s="4" t="s">
        <v>24</v>
      </c>
      <c r="I177" s="4" t="s">
        <v>25</v>
      </c>
      <c r="J177" s="5" t="s">
        <v>25</v>
      </c>
      <c r="K177" s="5" t="s">
        <v>1004</v>
      </c>
      <c r="L177" s="5" t="s">
        <v>1005</v>
      </c>
      <c r="M177" s="5"/>
      <c r="N177" s="5" t="s">
        <v>1006</v>
      </c>
      <c r="O177" s="5"/>
      <c r="P177" s="4" t="str">
        <f t="shared" si="0"/>
        <v>Outstanding</v>
      </c>
      <c r="Q177" s="13" t="s">
        <v>25</v>
      </c>
    </row>
    <row r="178" spans="1:17" ht="60" customHeight="1" x14ac:dyDescent="0.35">
      <c r="A178" s="11" t="s">
        <v>1001</v>
      </c>
      <c r="B178" s="2" t="s">
        <v>1007</v>
      </c>
      <c r="C178" s="1" t="s">
        <v>1008</v>
      </c>
      <c r="D178" s="3" t="s">
        <v>20</v>
      </c>
      <c r="E178" s="3" t="s">
        <v>21</v>
      </c>
      <c r="F178" s="4" t="s">
        <v>22</v>
      </c>
      <c r="G178" s="4" t="s">
        <v>23</v>
      </c>
      <c r="H178" s="4" t="s">
        <v>24</v>
      </c>
      <c r="I178" s="4" t="s">
        <v>25</v>
      </c>
      <c r="J178" s="5" t="s">
        <v>25</v>
      </c>
      <c r="K178" s="5" t="s">
        <v>1009</v>
      </c>
      <c r="L178" s="5" t="s">
        <v>1010</v>
      </c>
      <c r="M178" s="5" t="s">
        <v>1011</v>
      </c>
      <c r="N178" s="5" t="s">
        <v>1012</v>
      </c>
      <c r="O178" s="5"/>
      <c r="P178" s="4" t="str">
        <f t="shared" si="0"/>
        <v>Outstanding</v>
      </c>
      <c r="Q178" s="13" t="s">
        <v>25</v>
      </c>
    </row>
    <row r="179" spans="1:17" ht="60" customHeight="1" x14ac:dyDescent="0.35">
      <c r="A179" s="11" t="s">
        <v>1001</v>
      </c>
      <c r="B179" s="2" t="s">
        <v>1013</v>
      </c>
      <c r="C179" s="1" t="s">
        <v>1014</v>
      </c>
      <c r="D179" s="3" t="s">
        <v>20</v>
      </c>
      <c r="E179" s="3" t="s">
        <v>21</v>
      </c>
      <c r="F179" s="4" t="s">
        <v>22</v>
      </c>
      <c r="G179" s="4" t="s">
        <v>23</v>
      </c>
      <c r="H179" s="4" t="s">
        <v>24</v>
      </c>
      <c r="I179" s="4" t="s">
        <v>25</v>
      </c>
      <c r="J179" s="5" t="s">
        <v>25</v>
      </c>
      <c r="K179" s="5" t="s">
        <v>1015</v>
      </c>
      <c r="L179" s="5" t="s">
        <v>1016</v>
      </c>
      <c r="M179" s="5" t="s">
        <v>1011</v>
      </c>
      <c r="N179" s="5" t="s">
        <v>1017</v>
      </c>
      <c r="O179" s="5"/>
      <c r="P179" s="4" t="str">
        <f t="shared" si="0"/>
        <v>Outstanding</v>
      </c>
      <c r="Q179" s="13" t="s">
        <v>25</v>
      </c>
    </row>
    <row r="180" spans="1:17" ht="60" customHeight="1" x14ac:dyDescent="0.35">
      <c r="A180" s="11" t="s">
        <v>1001</v>
      </c>
      <c r="B180" s="2" t="s">
        <v>1018</v>
      </c>
      <c r="C180" s="1" t="s">
        <v>1019</v>
      </c>
      <c r="D180" s="3" t="s">
        <v>20</v>
      </c>
      <c r="E180" s="3" t="s">
        <v>51</v>
      </c>
      <c r="F180" s="4" t="s">
        <v>22</v>
      </c>
      <c r="G180" s="4" t="s">
        <v>23</v>
      </c>
      <c r="H180" s="4" t="s">
        <v>24</v>
      </c>
      <c r="I180" s="4" t="s">
        <v>25</v>
      </c>
      <c r="J180" s="5" t="s">
        <v>25</v>
      </c>
      <c r="K180" s="5" t="s">
        <v>1020</v>
      </c>
      <c r="L180" s="5" t="s">
        <v>1021</v>
      </c>
      <c r="M180" s="5" t="s">
        <v>1022</v>
      </c>
      <c r="N180" s="5" t="s">
        <v>1023</v>
      </c>
      <c r="O180" s="5"/>
      <c r="P180" s="4" t="str">
        <f t="shared" si="0"/>
        <v>Outstanding</v>
      </c>
      <c r="Q180" s="13" t="s">
        <v>25</v>
      </c>
    </row>
    <row r="181" spans="1:17" ht="60" customHeight="1" x14ac:dyDescent="0.35">
      <c r="A181" s="11" t="s">
        <v>1001</v>
      </c>
      <c r="B181" s="2" t="s">
        <v>1024</v>
      </c>
      <c r="C181" s="1" t="s">
        <v>1025</v>
      </c>
      <c r="D181" s="3" t="s">
        <v>20</v>
      </c>
      <c r="E181" s="3" t="s">
        <v>21</v>
      </c>
      <c r="F181" s="4" t="s">
        <v>22</v>
      </c>
      <c r="G181" s="4" t="s">
        <v>23</v>
      </c>
      <c r="H181" s="4" t="s">
        <v>24</v>
      </c>
      <c r="I181" s="4" t="s">
        <v>25</v>
      </c>
      <c r="J181" s="5" t="s">
        <v>25</v>
      </c>
      <c r="K181" s="5" t="s">
        <v>1026</v>
      </c>
      <c r="L181" s="5" t="s">
        <v>1027</v>
      </c>
      <c r="M181" s="5"/>
      <c r="N181" s="5" t="s">
        <v>1028</v>
      </c>
      <c r="O181" s="5"/>
      <c r="P181" s="4" t="str">
        <f t="shared" si="0"/>
        <v>Outstanding</v>
      </c>
      <c r="Q181" s="13" t="s">
        <v>25</v>
      </c>
    </row>
    <row r="182" spans="1:17" ht="60" customHeight="1" x14ac:dyDescent="0.35">
      <c r="A182" s="11" t="s">
        <v>1001</v>
      </c>
      <c r="B182" s="2" t="s">
        <v>1029</v>
      </c>
      <c r="C182" s="1" t="s">
        <v>1030</v>
      </c>
      <c r="D182" s="3" t="s">
        <v>20</v>
      </c>
      <c r="E182" s="3" t="s">
        <v>21</v>
      </c>
      <c r="F182" s="4" t="s">
        <v>22</v>
      </c>
      <c r="G182" s="4" t="s">
        <v>23</v>
      </c>
      <c r="H182" s="4" t="s">
        <v>24</v>
      </c>
      <c r="I182" s="4" t="s">
        <v>25</v>
      </c>
      <c r="J182" s="5" t="s">
        <v>25</v>
      </c>
      <c r="K182" s="5" t="s">
        <v>1031</v>
      </c>
      <c r="L182" s="5" t="s">
        <v>1032</v>
      </c>
      <c r="M182" s="5"/>
      <c r="N182" s="5" t="s">
        <v>1033</v>
      </c>
      <c r="O182" s="5"/>
      <c r="P182" s="4" t="str">
        <f t="shared" si="0"/>
        <v>Outstanding</v>
      </c>
      <c r="Q182" s="13" t="s">
        <v>25</v>
      </c>
    </row>
    <row r="183" spans="1:17" ht="60" customHeight="1" x14ac:dyDescent="0.35">
      <c r="A183" s="11" t="s">
        <v>1001</v>
      </c>
      <c r="B183" s="2" t="s">
        <v>1034</v>
      </c>
      <c r="C183" s="1" t="s">
        <v>1035</v>
      </c>
      <c r="D183" s="3" t="s">
        <v>20</v>
      </c>
      <c r="E183" s="3" t="s">
        <v>21</v>
      </c>
      <c r="F183" s="4" t="s">
        <v>22</v>
      </c>
      <c r="G183" s="4" t="s">
        <v>23</v>
      </c>
      <c r="H183" s="4" t="s">
        <v>24</v>
      </c>
      <c r="I183" s="4" t="s">
        <v>25</v>
      </c>
      <c r="J183" s="5" t="s">
        <v>25</v>
      </c>
      <c r="K183" s="5" t="s">
        <v>1036</v>
      </c>
      <c r="L183" s="5" t="s">
        <v>1037</v>
      </c>
      <c r="M183" s="5"/>
      <c r="N183" s="5" t="s">
        <v>1038</v>
      </c>
      <c r="O183" s="5"/>
      <c r="P183" s="4" t="str">
        <f t="shared" si="0"/>
        <v>Outstanding</v>
      </c>
      <c r="Q183" s="13" t="s">
        <v>25</v>
      </c>
    </row>
    <row r="184" spans="1:17" ht="60" customHeight="1" x14ac:dyDescent="0.35">
      <c r="A184" s="11" t="s">
        <v>1039</v>
      </c>
      <c r="B184" s="2" t="s">
        <v>1040</v>
      </c>
      <c r="C184" s="1" t="s">
        <v>1041</v>
      </c>
      <c r="D184" s="3" t="s">
        <v>20</v>
      </c>
      <c r="E184" s="3" t="s">
        <v>21</v>
      </c>
      <c r="F184" s="4" t="s">
        <v>22</v>
      </c>
      <c r="G184" s="4" t="s">
        <v>23</v>
      </c>
      <c r="H184" s="4" t="s">
        <v>24</v>
      </c>
      <c r="I184" s="4" t="s">
        <v>25</v>
      </c>
      <c r="J184" s="5" t="s">
        <v>25</v>
      </c>
      <c r="K184" s="5" t="s">
        <v>1042</v>
      </c>
      <c r="L184" s="5" t="s">
        <v>1043</v>
      </c>
      <c r="M184" s="5"/>
      <c r="N184" s="5" t="s">
        <v>1044</v>
      </c>
      <c r="O184" s="5"/>
      <c r="P184" s="4" t="str">
        <f t="shared" si="0"/>
        <v>Outstanding</v>
      </c>
      <c r="Q184" s="13" t="s">
        <v>25</v>
      </c>
    </row>
    <row r="185" spans="1:17" ht="60" customHeight="1" x14ac:dyDescent="0.35">
      <c r="A185" s="11" t="s">
        <v>1039</v>
      </c>
      <c r="B185" s="2" t="s">
        <v>1045</v>
      </c>
      <c r="C185" s="1" t="s">
        <v>1046</v>
      </c>
      <c r="D185" s="3" t="s">
        <v>20</v>
      </c>
      <c r="E185" s="3" t="s">
        <v>21</v>
      </c>
      <c r="F185" s="4" t="s">
        <v>22</v>
      </c>
      <c r="G185" s="4" t="s">
        <v>23</v>
      </c>
      <c r="H185" s="4" t="s">
        <v>24</v>
      </c>
      <c r="I185" s="4" t="s">
        <v>25</v>
      </c>
      <c r="J185" s="5" t="s">
        <v>25</v>
      </c>
      <c r="K185" s="5" t="s">
        <v>1047</v>
      </c>
      <c r="L185" s="5" t="s">
        <v>1048</v>
      </c>
      <c r="M185" s="5"/>
      <c r="N185" s="5" t="s">
        <v>1049</v>
      </c>
      <c r="O185" s="5"/>
      <c r="P185" s="4" t="str">
        <f t="shared" si="0"/>
        <v>Outstanding</v>
      </c>
      <c r="Q185" s="13" t="s">
        <v>25</v>
      </c>
    </row>
    <row r="186" spans="1:17" ht="60" customHeight="1" x14ac:dyDescent="0.35">
      <c r="A186" s="11" t="s">
        <v>1039</v>
      </c>
      <c r="B186" s="2" t="s">
        <v>1050</v>
      </c>
      <c r="C186" s="1" t="s">
        <v>1051</v>
      </c>
      <c r="D186" s="3" t="s">
        <v>20</v>
      </c>
      <c r="E186" s="3" t="s">
        <v>21</v>
      </c>
      <c r="F186" s="4" t="s">
        <v>22</v>
      </c>
      <c r="G186" s="4" t="s">
        <v>23</v>
      </c>
      <c r="H186" s="4" t="s">
        <v>24</v>
      </c>
      <c r="I186" s="4" t="s">
        <v>25</v>
      </c>
      <c r="J186" s="5" t="s">
        <v>25</v>
      </c>
      <c r="K186" s="5" t="s">
        <v>1052</v>
      </c>
      <c r="L186" s="5" t="s">
        <v>1053</v>
      </c>
      <c r="M186" s="5"/>
      <c r="N186" s="5" t="s">
        <v>1054</v>
      </c>
      <c r="O186" s="5"/>
      <c r="P186" s="4" t="str">
        <f t="shared" si="0"/>
        <v>Outstanding</v>
      </c>
      <c r="Q186" s="13" t="s">
        <v>25</v>
      </c>
    </row>
    <row r="187" spans="1:17" ht="60" customHeight="1" x14ac:dyDescent="0.35">
      <c r="A187" s="11" t="s">
        <v>1055</v>
      </c>
      <c r="B187" s="2" t="s">
        <v>1056</v>
      </c>
      <c r="C187" s="1" t="s">
        <v>1057</v>
      </c>
      <c r="D187" s="3" t="s">
        <v>20</v>
      </c>
      <c r="E187" s="3" t="s">
        <v>21</v>
      </c>
      <c r="F187" s="4" t="s">
        <v>22</v>
      </c>
      <c r="G187" s="4" t="s">
        <v>23</v>
      </c>
      <c r="H187" s="4" t="s">
        <v>24</v>
      </c>
      <c r="I187" s="4" t="s">
        <v>25</v>
      </c>
      <c r="J187" s="5" t="s">
        <v>25</v>
      </c>
      <c r="K187" s="5" t="s">
        <v>1058</v>
      </c>
      <c r="L187" s="5" t="s">
        <v>1059</v>
      </c>
      <c r="M187" s="5"/>
      <c r="N187" s="5" t="s">
        <v>1060</v>
      </c>
      <c r="O187" s="5"/>
      <c r="P187" s="4" t="str">
        <f t="shared" si="0"/>
        <v>Outstanding</v>
      </c>
      <c r="Q187" s="13" t="s">
        <v>25</v>
      </c>
    </row>
    <row r="188" spans="1:17" ht="60" customHeight="1" x14ac:dyDescent="0.35">
      <c r="A188" s="11" t="s">
        <v>1055</v>
      </c>
      <c r="B188" s="2" t="s">
        <v>1061</v>
      </c>
      <c r="C188" s="1" t="s">
        <v>1062</v>
      </c>
      <c r="D188" s="3" t="s">
        <v>20</v>
      </c>
      <c r="E188" s="3" t="s">
        <v>21</v>
      </c>
      <c r="F188" s="4" t="s">
        <v>22</v>
      </c>
      <c r="G188" s="4" t="s">
        <v>23</v>
      </c>
      <c r="H188" s="4" t="s">
        <v>24</v>
      </c>
      <c r="I188" s="4" t="s">
        <v>25</v>
      </c>
      <c r="J188" s="5" t="s">
        <v>25</v>
      </c>
      <c r="K188" s="5" t="s">
        <v>1063</v>
      </c>
      <c r="L188" s="5" t="s">
        <v>1064</v>
      </c>
      <c r="M188" s="5"/>
      <c r="N188" s="5" t="s">
        <v>1065</v>
      </c>
      <c r="O188" s="5"/>
      <c r="P188" s="4" t="str">
        <f t="shared" si="0"/>
        <v>Outstanding</v>
      </c>
      <c r="Q188" s="13" t="s">
        <v>25</v>
      </c>
    </row>
    <row r="189" spans="1:17" ht="60" customHeight="1" x14ac:dyDescent="0.35">
      <c r="A189" s="11" t="s">
        <v>1055</v>
      </c>
      <c r="B189" s="2" t="s">
        <v>1066</v>
      </c>
      <c r="C189" s="1" t="s">
        <v>1067</v>
      </c>
      <c r="D189" s="3" t="s">
        <v>20</v>
      </c>
      <c r="E189" s="3" t="s">
        <v>21</v>
      </c>
      <c r="F189" s="4" t="s">
        <v>22</v>
      </c>
      <c r="G189" s="4" t="s">
        <v>23</v>
      </c>
      <c r="H189" s="4" t="s">
        <v>24</v>
      </c>
      <c r="I189" s="4" t="s">
        <v>25</v>
      </c>
      <c r="J189" s="5" t="s">
        <v>25</v>
      </c>
      <c r="K189" s="5" t="s">
        <v>1068</v>
      </c>
      <c r="L189" s="5" t="s">
        <v>1069</v>
      </c>
      <c r="M189" s="5"/>
      <c r="N189" s="5" t="s">
        <v>1070</v>
      </c>
      <c r="O189" s="5"/>
      <c r="P189" s="4" t="str">
        <f t="shared" si="0"/>
        <v>Outstanding</v>
      </c>
      <c r="Q189" s="13" t="s">
        <v>25</v>
      </c>
    </row>
    <row r="190" spans="1:17" ht="60" customHeight="1" x14ac:dyDescent="0.35">
      <c r="A190" s="11" t="s">
        <v>1055</v>
      </c>
      <c r="B190" s="2" t="s">
        <v>1071</v>
      </c>
      <c r="C190" s="1" t="s">
        <v>1072</v>
      </c>
      <c r="D190" s="3" t="s">
        <v>20</v>
      </c>
      <c r="E190" s="3" t="s">
        <v>21</v>
      </c>
      <c r="F190" s="4" t="s">
        <v>22</v>
      </c>
      <c r="G190" s="4" t="s">
        <v>23</v>
      </c>
      <c r="H190" s="4" t="s">
        <v>24</v>
      </c>
      <c r="I190" s="4" t="s">
        <v>25</v>
      </c>
      <c r="J190" s="5" t="s">
        <v>25</v>
      </c>
      <c r="K190" s="5" t="s">
        <v>1073</v>
      </c>
      <c r="L190" s="5" t="s">
        <v>1074</v>
      </c>
      <c r="M190" s="5"/>
      <c r="N190" s="5" t="s">
        <v>1075</v>
      </c>
      <c r="O190" s="5"/>
      <c r="P190" s="4" t="str">
        <f t="shared" si="0"/>
        <v>Outstanding</v>
      </c>
      <c r="Q190" s="13" t="s">
        <v>25</v>
      </c>
    </row>
    <row r="191" spans="1:17" ht="60" customHeight="1" x14ac:dyDescent="0.35">
      <c r="A191" s="11" t="s">
        <v>1076</v>
      </c>
      <c r="B191" s="2" t="s">
        <v>1077</v>
      </c>
      <c r="C191" s="1" t="s">
        <v>1078</v>
      </c>
      <c r="D191" s="3" t="s">
        <v>20</v>
      </c>
      <c r="E191" s="3" t="s">
        <v>21</v>
      </c>
      <c r="F191" s="4" t="s">
        <v>22</v>
      </c>
      <c r="G191" s="4" t="s">
        <v>23</v>
      </c>
      <c r="H191" s="4" t="s">
        <v>24</v>
      </c>
      <c r="I191" s="4" t="s">
        <v>25</v>
      </c>
      <c r="J191" s="5" t="s">
        <v>25</v>
      </c>
      <c r="K191" s="5" t="s">
        <v>1079</v>
      </c>
      <c r="L191" s="5" t="s">
        <v>1080</v>
      </c>
      <c r="M191" s="5"/>
      <c r="N191" s="5" t="s">
        <v>1081</v>
      </c>
      <c r="O191" s="5" t="s">
        <v>1082</v>
      </c>
      <c r="P191" s="4" t="str">
        <f t="shared" si="0"/>
        <v>Outstanding</v>
      </c>
      <c r="Q191" s="13" t="s">
        <v>25</v>
      </c>
    </row>
    <row r="192" spans="1:17" ht="60" customHeight="1" x14ac:dyDescent="0.35">
      <c r="A192" s="11" t="s">
        <v>1076</v>
      </c>
      <c r="B192" s="2" t="s">
        <v>1083</v>
      </c>
      <c r="C192" s="1" t="s">
        <v>1084</v>
      </c>
      <c r="D192" s="3" t="s">
        <v>20</v>
      </c>
      <c r="E192" s="3" t="s">
        <v>21</v>
      </c>
      <c r="F192" s="4" t="s">
        <v>22</v>
      </c>
      <c r="G192" s="4" t="s">
        <v>23</v>
      </c>
      <c r="H192" s="4" t="s">
        <v>24</v>
      </c>
      <c r="I192" s="4" t="s">
        <v>25</v>
      </c>
      <c r="J192" s="5" t="s">
        <v>25</v>
      </c>
      <c r="K192" s="5" t="s">
        <v>1085</v>
      </c>
      <c r="L192" s="5" t="s">
        <v>1086</v>
      </c>
      <c r="M192" s="5" t="s">
        <v>1087</v>
      </c>
      <c r="N192" s="5" t="s">
        <v>1088</v>
      </c>
      <c r="O192" s="5" t="s">
        <v>1089</v>
      </c>
      <c r="P192" s="4" t="str">
        <f t="shared" si="0"/>
        <v>Outstanding</v>
      </c>
      <c r="Q192" s="13" t="s">
        <v>25</v>
      </c>
    </row>
    <row r="193" spans="1:17" ht="60" customHeight="1" x14ac:dyDescent="0.35">
      <c r="A193" s="11" t="s">
        <v>1076</v>
      </c>
      <c r="B193" s="2" t="s">
        <v>1090</v>
      </c>
      <c r="C193" s="1" t="s">
        <v>1091</v>
      </c>
      <c r="D193" s="3" t="s">
        <v>20</v>
      </c>
      <c r="E193" s="3" t="s">
        <v>51</v>
      </c>
      <c r="F193" s="4" t="s">
        <v>22</v>
      </c>
      <c r="G193" s="4" t="s">
        <v>23</v>
      </c>
      <c r="H193" s="4" t="s">
        <v>24</v>
      </c>
      <c r="I193" s="4" t="s">
        <v>25</v>
      </c>
      <c r="J193" s="5" t="s">
        <v>25</v>
      </c>
      <c r="K193" s="5" t="s">
        <v>1092</v>
      </c>
      <c r="L193" s="5" t="s">
        <v>1093</v>
      </c>
      <c r="M193" s="5" t="s">
        <v>1094</v>
      </c>
      <c r="N193" s="5" t="s">
        <v>1095</v>
      </c>
      <c r="O193" s="5" t="s">
        <v>318</v>
      </c>
      <c r="P193" s="4" t="str">
        <f t="shared" si="0"/>
        <v>Outstanding</v>
      </c>
      <c r="Q193" s="13" t="s">
        <v>25</v>
      </c>
    </row>
    <row r="194" spans="1:17" ht="60" customHeight="1" x14ac:dyDescent="0.35">
      <c r="A194" s="11" t="s">
        <v>1096</v>
      </c>
      <c r="B194" s="2" t="s">
        <v>1097</v>
      </c>
      <c r="C194" s="1" t="s">
        <v>1098</v>
      </c>
      <c r="D194" s="3" t="s">
        <v>20</v>
      </c>
      <c r="E194" s="3" t="s">
        <v>21</v>
      </c>
      <c r="F194" s="4" t="s">
        <v>22</v>
      </c>
      <c r="G194" s="4" t="s">
        <v>23</v>
      </c>
      <c r="H194" s="4" t="s">
        <v>24</v>
      </c>
      <c r="I194" s="4" t="s">
        <v>25</v>
      </c>
      <c r="J194" s="5" t="s">
        <v>25</v>
      </c>
      <c r="K194" s="5" t="s">
        <v>1099</v>
      </c>
      <c r="L194" s="5" t="s">
        <v>1100</v>
      </c>
      <c r="M194" s="5"/>
      <c r="N194" s="5" t="s">
        <v>1101</v>
      </c>
      <c r="O194" s="5" t="s">
        <v>1102</v>
      </c>
      <c r="P194" s="4" t="str">
        <f t="shared" si="0"/>
        <v>Outstanding</v>
      </c>
      <c r="Q194" s="13" t="s">
        <v>25</v>
      </c>
    </row>
    <row r="195" spans="1:17" ht="60" customHeight="1" x14ac:dyDescent="0.35">
      <c r="A195" s="11" t="s">
        <v>1096</v>
      </c>
      <c r="B195" s="2" t="s">
        <v>1103</v>
      </c>
      <c r="C195" s="1" t="s">
        <v>1104</v>
      </c>
      <c r="D195" s="3" t="s">
        <v>20</v>
      </c>
      <c r="E195" s="3" t="s">
        <v>21</v>
      </c>
      <c r="F195" s="4" t="s">
        <v>22</v>
      </c>
      <c r="G195" s="4" t="s">
        <v>23</v>
      </c>
      <c r="H195" s="4" t="s">
        <v>24</v>
      </c>
      <c r="I195" s="4" t="s">
        <v>25</v>
      </c>
      <c r="J195" s="5" t="s">
        <v>25</v>
      </c>
      <c r="K195" s="5" t="s">
        <v>1105</v>
      </c>
      <c r="L195" s="5" t="s">
        <v>1106</v>
      </c>
      <c r="M195" s="5" t="s">
        <v>1107</v>
      </c>
      <c r="N195" s="5" t="s">
        <v>1108</v>
      </c>
      <c r="O195" s="5" t="s">
        <v>1109</v>
      </c>
      <c r="P195" s="4" t="str">
        <f t="shared" si="0"/>
        <v>Outstanding</v>
      </c>
      <c r="Q195" s="13" t="s">
        <v>25</v>
      </c>
    </row>
    <row r="196" spans="1:17" ht="60" customHeight="1" x14ac:dyDescent="0.35">
      <c r="A196" s="11" t="s">
        <v>1096</v>
      </c>
      <c r="B196" s="2" t="s">
        <v>1110</v>
      </c>
      <c r="C196" s="1" t="s">
        <v>1111</v>
      </c>
      <c r="D196" s="3" t="s">
        <v>197</v>
      </c>
      <c r="E196" s="3" t="s">
        <v>21</v>
      </c>
      <c r="F196" s="4" t="s">
        <v>22</v>
      </c>
      <c r="G196" s="4" t="s">
        <v>23</v>
      </c>
      <c r="H196" s="4" t="s">
        <v>24</v>
      </c>
      <c r="I196" s="4" t="s">
        <v>25</v>
      </c>
      <c r="J196" s="5" t="s">
        <v>25</v>
      </c>
      <c r="K196" s="5" t="s">
        <v>1112</v>
      </c>
      <c r="L196" s="5" t="s">
        <v>1113</v>
      </c>
      <c r="M196" s="5" t="s">
        <v>1114</v>
      </c>
      <c r="N196" s="5" t="s">
        <v>1115</v>
      </c>
      <c r="O196" s="5" t="s">
        <v>1116</v>
      </c>
      <c r="P196" s="4" t="str">
        <f t="shared" si="0"/>
        <v>Outstanding</v>
      </c>
      <c r="Q196" s="13" t="s">
        <v>25</v>
      </c>
    </row>
    <row r="197" spans="1:17" ht="60" customHeight="1" x14ac:dyDescent="0.35">
      <c r="A197" s="11" t="s">
        <v>1096</v>
      </c>
      <c r="B197" s="2" t="s">
        <v>1117</v>
      </c>
      <c r="C197" s="1" t="s">
        <v>1118</v>
      </c>
      <c r="D197" s="3" t="s">
        <v>20</v>
      </c>
      <c r="E197" s="3" t="s">
        <v>21</v>
      </c>
      <c r="F197" s="4" t="s">
        <v>22</v>
      </c>
      <c r="G197" s="4" t="s">
        <v>23</v>
      </c>
      <c r="H197" s="4" t="s">
        <v>24</v>
      </c>
      <c r="I197" s="4" t="s">
        <v>25</v>
      </c>
      <c r="J197" s="5" t="s">
        <v>25</v>
      </c>
      <c r="K197" s="5" t="s">
        <v>1119</v>
      </c>
      <c r="L197" s="5" t="s">
        <v>1120</v>
      </c>
      <c r="M197" s="5"/>
      <c r="N197" s="5" t="s">
        <v>1121</v>
      </c>
      <c r="O197" s="5" t="s">
        <v>1122</v>
      </c>
      <c r="P197" s="4" t="str">
        <f t="shared" si="0"/>
        <v>Outstanding</v>
      </c>
      <c r="Q197" s="13" t="s">
        <v>25</v>
      </c>
    </row>
    <row r="198" spans="1:17" ht="60" customHeight="1" x14ac:dyDescent="0.35">
      <c r="A198" s="11" t="s">
        <v>1096</v>
      </c>
      <c r="B198" s="2" t="s">
        <v>1123</v>
      </c>
      <c r="C198" s="1" t="s">
        <v>1124</v>
      </c>
      <c r="D198" s="3" t="s">
        <v>20</v>
      </c>
      <c r="E198" s="3" t="s">
        <v>21</v>
      </c>
      <c r="F198" s="4" t="s">
        <v>22</v>
      </c>
      <c r="G198" s="4" t="s">
        <v>23</v>
      </c>
      <c r="H198" s="4" t="s">
        <v>24</v>
      </c>
      <c r="I198" s="4" t="s">
        <v>25</v>
      </c>
      <c r="J198" s="5" t="s">
        <v>25</v>
      </c>
      <c r="K198" s="5" t="s">
        <v>1125</v>
      </c>
      <c r="L198" s="5" t="s">
        <v>1126</v>
      </c>
      <c r="M198" s="5"/>
      <c r="N198" s="5" t="s">
        <v>1127</v>
      </c>
      <c r="O198" s="5" t="s">
        <v>1128</v>
      </c>
      <c r="P198" s="4" t="str">
        <f t="shared" si="0"/>
        <v>Outstanding</v>
      </c>
      <c r="Q198" s="13" t="s">
        <v>25</v>
      </c>
    </row>
    <row r="199" spans="1:17" ht="60" customHeight="1" x14ac:dyDescent="0.35">
      <c r="A199" s="11" t="s">
        <v>1096</v>
      </c>
      <c r="B199" s="2" t="s">
        <v>1129</v>
      </c>
      <c r="C199" s="1" t="s">
        <v>1130</v>
      </c>
      <c r="D199" s="3" t="s">
        <v>20</v>
      </c>
      <c r="E199" s="3" t="s">
        <v>21</v>
      </c>
      <c r="F199" s="4" t="s">
        <v>22</v>
      </c>
      <c r="G199" s="4" t="s">
        <v>23</v>
      </c>
      <c r="H199" s="4" t="s">
        <v>24</v>
      </c>
      <c r="I199" s="4" t="s">
        <v>25</v>
      </c>
      <c r="J199" s="5" t="s">
        <v>25</v>
      </c>
      <c r="K199" s="5" t="s">
        <v>1131</v>
      </c>
      <c r="L199" s="5" t="s">
        <v>1132</v>
      </c>
      <c r="M199" s="5"/>
      <c r="N199" s="5" t="s">
        <v>1133</v>
      </c>
      <c r="O199" s="5" t="s">
        <v>1134</v>
      </c>
      <c r="P199" s="4" t="str">
        <f t="shared" si="0"/>
        <v>Outstanding</v>
      </c>
      <c r="Q199" s="13" t="s">
        <v>25</v>
      </c>
    </row>
    <row r="200" spans="1:17" ht="60" customHeight="1" x14ac:dyDescent="0.35">
      <c r="A200" s="11" t="s">
        <v>1096</v>
      </c>
      <c r="B200" s="2" t="s">
        <v>1135</v>
      </c>
      <c r="C200" s="1" t="s">
        <v>1136</v>
      </c>
      <c r="D200" s="3" t="s">
        <v>20</v>
      </c>
      <c r="E200" s="3" t="s">
        <v>21</v>
      </c>
      <c r="F200" s="4" t="s">
        <v>22</v>
      </c>
      <c r="G200" s="4" t="s">
        <v>23</v>
      </c>
      <c r="H200" s="4" t="s">
        <v>24</v>
      </c>
      <c r="I200" s="4" t="s">
        <v>25</v>
      </c>
      <c r="J200" s="5" t="s">
        <v>25</v>
      </c>
      <c r="K200" s="5" t="s">
        <v>1137</v>
      </c>
      <c r="L200" s="5" t="s">
        <v>1138</v>
      </c>
      <c r="M200" s="5"/>
      <c r="N200" s="5" t="s">
        <v>1139</v>
      </c>
      <c r="O200" s="5" t="s">
        <v>1140</v>
      </c>
      <c r="P200" s="4" t="str">
        <f t="shared" si="0"/>
        <v>Outstanding</v>
      </c>
      <c r="Q200" s="13" t="s">
        <v>25</v>
      </c>
    </row>
    <row r="201" spans="1:17" ht="60" customHeight="1" x14ac:dyDescent="0.35">
      <c r="A201" s="11" t="s">
        <v>1096</v>
      </c>
      <c r="B201" s="2" t="s">
        <v>1141</v>
      </c>
      <c r="C201" s="1" t="s">
        <v>1142</v>
      </c>
      <c r="D201" s="3" t="s">
        <v>20</v>
      </c>
      <c r="E201" s="3" t="s">
        <v>21</v>
      </c>
      <c r="F201" s="4" t="s">
        <v>22</v>
      </c>
      <c r="G201" s="4" t="s">
        <v>23</v>
      </c>
      <c r="H201" s="4" t="s">
        <v>24</v>
      </c>
      <c r="I201" s="4" t="s">
        <v>25</v>
      </c>
      <c r="J201" s="5" t="s">
        <v>25</v>
      </c>
      <c r="K201" s="5" t="s">
        <v>1143</v>
      </c>
      <c r="L201" s="5" t="s">
        <v>1144</v>
      </c>
      <c r="M201" s="5"/>
      <c r="N201" s="5" t="s">
        <v>1145</v>
      </c>
      <c r="O201" s="5" t="s">
        <v>318</v>
      </c>
      <c r="P201" s="4" t="str">
        <f t="shared" si="0"/>
        <v>Outstanding</v>
      </c>
      <c r="Q201" s="13" t="s">
        <v>25</v>
      </c>
    </row>
    <row r="202" spans="1:17" ht="60" customHeight="1" x14ac:dyDescent="0.35">
      <c r="A202" s="11" t="s">
        <v>1146</v>
      </c>
      <c r="B202" s="2" t="s">
        <v>1147</v>
      </c>
      <c r="C202" s="1" t="s">
        <v>1148</v>
      </c>
      <c r="D202" s="3" t="s">
        <v>20</v>
      </c>
      <c r="E202" s="3" t="s">
        <v>21</v>
      </c>
      <c r="F202" s="4" t="s">
        <v>22</v>
      </c>
      <c r="G202" s="4" t="s">
        <v>23</v>
      </c>
      <c r="H202" s="4" t="s">
        <v>24</v>
      </c>
      <c r="I202" s="4" t="s">
        <v>25</v>
      </c>
      <c r="J202" s="5" t="s">
        <v>25</v>
      </c>
      <c r="K202" s="5" t="s">
        <v>1149</v>
      </c>
      <c r="L202" s="5" t="s">
        <v>1150</v>
      </c>
      <c r="M202" s="5"/>
      <c r="N202" s="5" t="s">
        <v>1151</v>
      </c>
      <c r="O202" s="5"/>
      <c r="P202" s="4" t="str">
        <f t="shared" si="0"/>
        <v>Outstanding</v>
      </c>
      <c r="Q202" s="13" t="s">
        <v>25</v>
      </c>
    </row>
    <row r="203" spans="1:17" ht="60" customHeight="1" x14ac:dyDescent="0.35">
      <c r="A203" s="11" t="s">
        <v>1146</v>
      </c>
      <c r="B203" s="2" t="s">
        <v>1152</v>
      </c>
      <c r="C203" s="1" t="s">
        <v>1153</v>
      </c>
      <c r="D203" s="3" t="s">
        <v>20</v>
      </c>
      <c r="E203" s="3" t="s">
        <v>21</v>
      </c>
      <c r="F203" s="4" t="s">
        <v>22</v>
      </c>
      <c r="G203" s="4" t="s">
        <v>23</v>
      </c>
      <c r="H203" s="4" t="s">
        <v>24</v>
      </c>
      <c r="I203" s="4" t="s">
        <v>25</v>
      </c>
      <c r="J203" s="5" t="s">
        <v>25</v>
      </c>
      <c r="K203" s="5" t="s">
        <v>1154</v>
      </c>
      <c r="L203" s="5" t="s">
        <v>1155</v>
      </c>
      <c r="M203" s="5"/>
      <c r="N203" s="5" t="s">
        <v>1156</v>
      </c>
      <c r="O203" s="5" t="s">
        <v>318</v>
      </c>
      <c r="P203" s="4" t="str">
        <f t="shared" si="0"/>
        <v>Outstanding</v>
      </c>
      <c r="Q203" s="13" t="s">
        <v>25</v>
      </c>
    </row>
    <row r="204" spans="1:17" ht="60" customHeight="1" x14ac:dyDescent="0.35">
      <c r="A204" s="11" t="s">
        <v>1146</v>
      </c>
      <c r="B204" s="2" t="s">
        <v>1157</v>
      </c>
      <c r="C204" s="1" t="s">
        <v>1158</v>
      </c>
      <c r="D204" s="3" t="s">
        <v>20</v>
      </c>
      <c r="E204" s="3" t="s">
        <v>21</v>
      </c>
      <c r="F204" s="4" t="s">
        <v>22</v>
      </c>
      <c r="G204" s="4" t="s">
        <v>23</v>
      </c>
      <c r="H204" s="4" t="s">
        <v>24</v>
      </c>
      <c r="I204" s="4" t="s">
        <v>25</v>
      </c>
      <c r="J204" s="5" t="s">
        <v>25</v>
      </c>
      <c r="K204" s="5" t="s">
        <v>1159</v>
      </c>
      <c r="L204" s="5" t="s">
        <v>1160</v>
      </c>
      <c r="M204" s="5"/>
      <c r="N204" s="5" t="s">
        <v>1161</v>
      </c>
      <c r="O204" s="5"/>
      <c r="P204" s="4" t="str">
        <f t="shared" si="0"/>
        <v>Outstanding</v>
      </c>
      <c r="Q204" s="13" t="s">
        <v>25</v>
      </c>
    </row>
    <row r="205" spans="1:17" ht="60" customHeight="1" x14ac:dyDescent="0.35">
      <c r="A205" s="11" t="s">
        <v>1162</v>
      </c>
      <c r="B205" s="2" t="s">
        <v>1163</v>
      </c>
      <c r="C205" s="1" t="s">
        <v>1164</v>
      </c>
      <c r="D205" s="3" t="s">
        <v>20</v>
      </c>
      <c r="E205" s="3" t="s">
        <v>21</v>
      </c>
      <c r="F205" s="4" t="s">
        <v>22</v>
      </c>
      <c r="G205" s="4" t="s">
        <v>23</v>
      </c>
      <c r="H205" s="4" t="s">
        <v>24</v>
      </c>
      <c r="I205" s="4" t="s">
        <v>25</v>
      </c>
      <c r="J205" s="5" t="s">
        <v>25</v>
      </c>
      <c r="K205" s="5" t="s">
        <v>1165</v>
      </c>
      <c r="L205" s="5" t="s">
        <v>1166</v>
      </c>
      <c r="M205" s="5"/>
      <c r="N205" s="5" t="s">
        <v>1167</v>
      </c>
      <c r="O205" s="5"/>
      <c r="P205" s="4" t="str">
        <f t="shared" si="0"/>
        <v>Outstanding</v>
      </c>
      <c r="Q205" s="13" t="s">
        <v>25</v>
      </c>
    </row>
    <row r="206" spans="1:17" ht="60" customHeight="1" x14ac:dyDescent="0.35">
      <c r="A206" s="11" t="s">
        <v>1162</v>
      </c>
      <c r="B206" s="2" t="s">
        <v>1168</v>
      </c>
      <c r="C206" s="1" t="s">
        <v>1169</v>
      </c>
      <c r="D206" s="3" t="s">
        <v>20</v>
      </c>
      <c r="E206" s="3" t="s">
        <v>21</v>
      </c>
      <c r="F206" s="4" t="s">
        <v>22</v>
      </c>
      <c r="G206" s="4" t="s">
        <v>23</v>
      </c>
      <c r="H206" s="4" t="s">
        <v>24</v>
      </c>
      <c r="I206" s="4" t="s">
        <v>25</v>
      </c>
      <c r="J206" s="5" t="s">
        <v>25</v>
      </c>
      <c r="K206" s="5" t="s">
        <v>1170</v>
      </c>
      <c r="L206" s="5" t="s">
        <v>1171</v>
      </c>
      <c r="M206" s="5"/>
      <c r="N206" s="5" t="s">
        <v>1172</v>
      </c>
      <c r="O206" s="5"/>
      <c r="P206" s="4" t="str">
        <f t="shared" si="0"/>
        <v>Outstanding</v>
      </c>
      <c r="Q206" s="13" t="s">
        <v>25</v>
      </c>
    </row>
    <row r="207" spans="1:17" ht="60" customHeight="1" x14ac:dyDescent="0.35">
      <c r="A207" s="11" t="s">
        <v>1162</v>
      </c>
      <c r="B207" s="2" t="s">
        <v>1173</v>
      </c>
      <c r="C207" s="1" t="s">
        <v>1174</v>
      </c>
      <c r="D207" s="3" t="s">
        <v>20</v>
      </c>
      <c r="E207" s="3" t="s">
        <v>21</v>
      </c>
      <c r="F207" s="4" t="s">
        <v>22</v>
      </c>
      <c r="G207" s="4" t="s">
        <v>23</v>
      </c>
      <c r="H207" s="4" t="s">
        <v>24</v>
      </c>
      <c r="I207" s="4" t="s">
        <v>25</v>
      </c>
      <c r="J207" s="5" t="s">
        <v>25</v>
      </c>
      <c r="K207" s="5" t="s">
        <v>1175</v>
      </c>
      <c r="L207" s="5" t="s">
        <v>1176</v>
      </c>
      <c r="M207" s="5"/>
      <c r="N207" s="5" t="s">
        <v>1177</v>
      </c>
      <c r="O207" s="5"/>
      <c r="P207" s="4" t="str">
        <f t="shared" si="0"/>
        <v>Outstanding</v>
      </c>
      <c r="Q207" s="13" t="s">
        <v>25</v>
      </c>
    </row>
    <row r="208" spans="1:17" ht="60" customHeight="1" x14ac:dyDescent="0.35">
      <c r="A208" s="11" t="s">
        <v>1162</v>
      </c>
      <c r="B208" s="2" t="s">
        <v>1178</v>
      </c>
      <c r="C208" s="1" t="s">
        <v>1179</v>
      </c>
      <c r="D208" s="3" t="s">
        <v>20</v>
      </c>
      <c r="E208" s="3" t="s">
        <v>21</v>
      </c>
      <c r="F208" s="4" t="s">
        <v>22</v>
      </c>
      <c r="G208" s="4" t="s">
        <v>23</v>
      </c>
      <c r="H208" s="4" t="s">
        <v>24</v>
      </c>
      <c r="I208" s="4" t="s">
        <v>25</v>
      </c>
      <c r="J208" s="5" t="s">
        <v>25</v>
      </c>
      <c r="K208" s="5" t="s">
        <v>1180</v>
      </c>
      <c r="L208" s="5" t="s">
        <v>1160</v>
      </c>
      <c r="M208" s="5"/>
      <c r="N208" s="5" t="s">
        <v>1181</v>
      </c>
      <c r="O208" s="5"/>
      <c r="P208" s="4" t="str">
        <f t="shared" si="0"/>
        <v>Outstanding</v>
      </c>
      <c r="Q208" s="13" t="s">
        <v>25</v>
      </c>
    </row>
    <row r="209" spans="1:17" ht="60" customHeight="1" x14ac:dyDescent="0.35">
      <c r="A209" s="11" t="s">
        <v>1182</v>
      </c>
      <c r="B209" s="2" t="s">
        <v>1183</v>
      </c>
      <c r="C209" s="1" t="s">
        <v>1184</v>
      </c>
      <c r="D209" s="3" t="s">
        <v>20</v>
      </c>
      <c r="E209" s="3" t="s">
        <v>21</v>
      </c>
      <c r="F209" s="4" t="s">
        <v>22</v>
      </c>
      <c r="G209" s="4" t="s">
        <v>23</v>
      </c>
      <c r="H209" s="4" t="s">
        <v>24</v>
      </c>
      <c r="I209" s="4" t="s">
        <v>25</v>
      </c>
      <c r="J209" s="5" t="s">
        <v>25</v>
      </c>
      <c r="K209" s="5" t="s">
        <v>1185</v>
      </c>
      <c r="L209" s="5" t="s">
        <v>1186</v>
      </c>
      <c r="M209" s="5" t="s">
        <v>1187</v>
      </c>
      <c r="N209" s="5" t="s">
        <v>1188</v>
      </c>
      <c r="O209" s="5" t="s">
        <v>1189</v>
      </c>
      <c r="P209" s="4" t="str">
        <f t="shared" si="0"/>
        <v>Outstanding</v>
      </c>
      <c r="Q209" s="13" t="s">
        <v>25</v>
      </c>
    </row>
    <row r="210" spans="1:17" ht="60" customHeight="1" x14ac:dyDescent="0.35">
      <c r="A210" s="11" t="s">
        <v>1182</v>
      </c>
      <c r="B210" s="2" t="s">
        <v>1190</v>
      </c>
      <c r="C210" s="1" t="s">
        <v>1191</v>
      </c>
      <c r="D210" s="3" t="s">
        <v>197</v>
      </c>
      <c r="E210" s="3" t="s">
        <v>51</v>
      </c>
      <c r="F210" s="4" t="s">
        <v>22</v>
      </c>
      <c r="G210" s="4" t="s">
        <v>23</v>
      </c>
      <c r="H210" s="4" t="s">
        <v>24</v>
      </c>
      <c r="I210" s="4" t="s">
        <v>25</v>
      </c>
      <c r="J210" s="5" t="s">
        <v>25</v>
      </c>
      <c r="K210" s="5" t="s">
        <v>1192</v>
      </c>
      <c r="L210" s="5" t="s">
        <v>1193</v>
      </c>
      <c r="M210" s="5" t="s">
        <v>1194</v>
      </c>
      <c r="N210" s="5" t="s">
        <v>1195</v>
      </c>
      <c r="O210" s="5" t="s">
        <v>1196</v>
      </c>
      <c r="P210" s="4" t="str">
        <f t="shared" si="0"/>
        <v>Outstanding</v>
      </c>
      <c r="Q210" s="13" t="s">
        <v>25</v>
      </c>
    </row>
    <row r="211" spans="1:17" ht="60" customHeight="1" x14ac:dyDescent="0.35">
      <c r="A211" s="11" t="s">
        <v>1182</v>
      </c>
      <c r="B211" s="2" t="s">
        <v>1197</v>
      </c>
      <c r="C211" s="1" t="s">
        <v>1198</v>
      </c>
      <c r="D211" s="3" t="s">
        <v>20</v>
      </c>
      <c r="E211" s="3" t="s">
        <v>21</v>
      </c>
      <c r="F211" s="4" t="s">
        <v>22</v>
      </c>
      <c r="G211" s="4" t="s">
        <v>23</v>
      </c>
      <c r="H211" s="4" t="s">
        <v>24</v>
      </c>
      <c r="I211" s="4" t="s">
        <v>25</v>
      </c>
      <c r="J211" s="5" t="s">
        <v>25</v>
      </c>
      <c r="K211" s="5" t="s">
        <v>1199</v>
      </c>
      <c r="L211" s="5" t="s">
        <v>1200</v>
      </c>
      <c r="M211" s="5"/>
      <c r="N211" s="5" t="s">
        <v>1201</v>
      </c>
      <c r="O211" s="5" t="s">
        <v>1202</v>
      </c>
      <c r="P211" s="4" t="str">
        <f t="shared" si="0"/>
        <v>Outstanding</v>
      </c>
      <c r="Q211" s="13" t="s">
        <v>25</v>
      </c>
    </row>
    <row r="212" spans="1:17" ht="60" customHeight="1" x14ac:dyDescent="0.35">
      <c r="A212" s="11" t="s">
        <v>1182</v>
      </c>
      <c r="B212" s="2" t="s">
        <v>1203</v>
      </c>
      <c r="C212" s="1" t="s">
        <v>1204</v>
      </c>
      <c r="D212" s="3" t="s">
        <v>20</v>
      </c>
      <c r="E212" s="3" t="s">
        <v>21</v>
      </c>
      <c r="F212" s="4" t="s">
        <v>22</v>
      </c>
      <c r="G212" s="4" t="s">
        <v>23</v>
      </c>
      <c r="H212" s="4" t="s">
        <v>24</v>
      </c>
      <c r="I212" s="4" t="s">
        <v>25</v>
      </c>
      <c r="J212" s="5" t="s">
        <v>25</v>
      </c>
      <c r="K212" s="5" t="s">
        <v>1205</v>
      </c>
      <c r="L212" s="5" t="s">
        <v>1206</v>
      </c>
      <c r="M212" s="5"/>
      <c r="N212" s="5" t="s">
        <v>1207</v>
      </c>
      <c r="O212" s="5" t="s">
        <v>1208</v>
      </c>
      <c r="P212" s="4" t="str">
        <f t="shared" si="0"/>
        <v>Outstanding</v>
      </c>
      <c r="Q212" s="13" t="s">
        <v>25</v>
      </c>
    </row>
    <row r="213" spans="1:17" ht="60" customHeight="1" x14ac:dyDescent="0.35">
      <c r="A213" s="11" t="s">
        <v>1182</v>
      </c>
      <c r="B213" s="2" t="s">
        <v>1209</v>
      </c>
      <c r="C213" s="1" t="s">
        <v>1210</v>
      </c>
      <c r="D213" s="3" t="s">
        <v>20</v>
      </c>
      <c r="E213" s="3" t="s">
        <v>21</v>
      </c>
      <c r="F213" s="4" t="s">
        <v>22</v>
      </c>
      <c r="G213" s="4" t="s">
        <v>23</v>
      </c>
      <c r="H213" s="4" t="s">
        <v>24</v>
      </c>
      <c r="I213" s="4" t="s">
        <v>25</v>
      </c>
      <c r="J213" s="5" t="s">
        <v>25</v>
      </c>
      <c r="K213" s="5" t="s">
        <v>1211</v>
      </c>
      <c r="L213" s="5" t="s">
        <v>1212</v>
      </c>
      <c r="M213" s="5"/>
      <c r="N213" s="5" t="s">
        <v>1213</v>
      </c>
      <c r="O213" s="5" t="s">
        <v>1214</v>
      </c>
      <c r="P213" s="4" t="str">
        <f t="shared" si="0"/>
        <v>Outstanding</v>
      </c>
      <c r="Q213" s="13" t="s">
        <v>25</v>
      </c>
    </row>
    <row r="214" spans="1:17" ht="60" customHeight="1" x14ac:dyDescent="0.35">
      <c r="A214" s="11" t="s">
        <v>1182</v>
      </c>
      <c r="B214" s="2" t="s">
        <v>1215</v>
      </c>
      <c r="C214" s="1" t="s">
        <v>1216</v>
      </c>
      <c r="D214" s="3" t="s">
        <v>20</v>
      </c>
      <c r="E214" s="3" t="s">
        <v>21</v>
      </c>
      <c r="F214" s="4" t="s">
        <v>22</v>
      </c>
      <c r="G214" s="4" t="s">
        <v>23</v>
      </c>
      <c r="H214" s="4" t="s">
        <v>24</v>
      </c>
      <c r="I214" s="4" t="s">
        <v>25</v>
      </c>
      <c r="J214" s="5" t="s">
        <v>25</v>
      </c>
      <c r="K214" s="5" t="s">
        <v>1217</v>
      </c>
      <c r="L214" s="5" t="s">
        <v>1218</v>
      </c>
      <c r="M214" s="5"/>
      <c r="N214" s="5" t="s">
        <v>1219</v>
      </c>
      <c r="O214" s="5"/>
      <c r="P214" s="4" t="str">
        <f t="shared" si="0"/>
        <v>Outstanding</v>
      </c>
      <c r="Q214" s="13" t="s">
        <v>25</v>
      </c>
    </row>
    <row r="215" spans="1:17" ht="60" customHeight="1" x14ac:dyDescent="0.35">
      <c r="A215" s="11" t="s">
        <v>1220</v>
      </c>
      <c r="B215" s="2" t="s">
        <v>1221</v>
      </c>
      <c r="C215" s="1" t="s">
        <v>1222</v>
      </c>
      <c r="D215" s="3" t="s">
        <v>20</v>
      </c>
      <c r="E215" s="3" t="s">
        <v>21</v>
      </c>
      <c r="F215" s="4" t="s">
        <v>22</v>
      </c>
      <c r="G215" s="4" t="s">
        <v>23</v>
      </c>
      <c r="H215" s="4" t="s">
        <v>24</v>
      </c>
      <c r="I215" s="4" t="s">
        <v>25</v>
      </c>
      <c r="J215" s="5" t="s">
        <v>25</v>
      </c>
      <c r="K215" s="5" t="s">
        <v>1223</v>
      </c>
      <c r="L215" s="5" t="s">
        <v>1224</v>
      </c>
      <c r="M215" s="5"/>
      <c r="N215" s="5" t="s">
        <v>1225</v>
      </c>
      <c r="O215" s="5"/>
      <c r="P215" s="4" t="str">
        <f t="shared" si="0"/>
        <v>Outstanding</v>
      </c>
      <c r="Q215" s="13" t="s">
        <v>25</v>
      </c>
    </row>
    <row r="216" spans="1:17" ht="60" customHeight="1" x14ac:dyDescent="0.35">
      <c r="A216" s="11" t="s">
        <v>1220</v>
      </c>
      <c r="B216" s="2" t="s">
        <v>1226</v>
      </c>
      <c r="C216" s="1" t="s">
        <v>1227</v>
      </c>
      <c r="D216" s="3" t="s">
        <v>20</v>
      </c>
      <c r="E216" s="3" t="s">
        <v>21</v>
      </c>
      <c r="F216" s="4" t="s">
        <v>22</v>
      </c>
      <c r="G216" s="4" t="s">
        <v>23</v>
      </c>
      <c r="H216" s="4" t="s">
        <v>24</v>
      </c>
      <c r="I216" s="4" t="s">
        <v>25</v>
      </c>
      <c r="J216" s="5" t="s">
        <v>25</v>
      </c>
      <c r="K216" s="5" t="s">
        <v>1228</v>
      </c>
      <c r="L216" s="5" t="s">
        <v>1229</v>
      </c>
      <c r="M216" s="5"/>
      <c r="N216" s="5" t="s">
        <v>1230</v>
      </c>
      <c r="O216" s="5"/>
      <c r="P216" s="4" t="str">
        <f t="shared" si="0"/>
        <v>Outstanding</v>
      </c>
      <c r="Q216" s="13" t="s">
        <v>25</v>
      </c>
    </row>
    <row r="217" spans="1:17" ht="60" customHeight="1" x14ac:dyDescent="0.35">
      <c r="A217" s="11" t="s">
        <v>1220</v>
      </c>
      <c r="B217" s="2" t="s">
        <v>1231</v>
      </c>
      <c r="C217" s="1" t="s">
        <v>1232</v>
      </c>
      <c r="D217" s="3" t="s">
        <v>20</v>
      </c>
      <c r="E217" s="3" t="s">
        <v>21</v>
      </c>
      <c r="F217" s="4" t="s">
        <v>22</v>
      </c>
      <c r="G217" s="4" t="s">
        <v>23</v>
      </c>
      <c r="H217" s="4" t="s">
        <v>24</v>
      </c>
      <c r="I217" s="4" t="s">
        <v>25</v>
      </c>
      <c r="J217" s="5" t="s">
        <v>25</v>
      </c>
      <c r="K217" s="5" t="s">
        <v>1233</v>
      </c>
      <c r="L217" s="5" t="s">
        <v>1234</v>
      </c>
      <c r="M217" s="5"/>
      <c r="N217" s="5" t="s">
        <v>1235</v>
      </c>
      <c r="O217" s="5"/>
      <c r="P217" s="4" t="str">
        <f t="shared" si="0"/>
        <v>Outstanding</v>
      </c>
      <c r="Q217" s="13" t="s">
        <v>25</v>
      </c>
    </row>
    <row r="218" spans="1:17" ht="60" customHeight="1" x14ac:dyDescent="0.35">
      <c r="A218" s="11" t="s">
        <v>1220</v>
      </c>
      <c r="B218" s="2" t="s">
        <v>1236</v>
      </c>
      <c r="C218" s="1" t="s">
        <v>1237</v>
      </c>
      <c r="D218" s="3" t="s">
        <v>20</v>
      </c>
      <c r="E218" s="3" t="s">
        <v>21</v>
      </c>
      <c r="F218" s="4" t="s">
        <v>22</v>
      </c>
      <c r="G218" s="4" t="s">
        <v>23</v>
      </c>
      <c r="H218" s="4" t="s">
        <v>24</v>
      </c>
      <c r="I218" s="4" t="s">
        <v>25</v>
      </c>
      <c r="J218" s="5" t="s">
        <v>25</v>
      </c>
      <c r="K218" s="5" t="s">
        <v>1238</v>
      </c>
      <c r="L218" s="5" t="s">
        <v>1239</v>
      </c>
      <c r="M218" s="5" t="s">
        <v>1240</v>
      </c>
      <c r="N218" s="5" t="s">
        <v>1241</v>
      </c>
      <c r="O218" s="5"/>
      <c r="P218" s="4" t="str">
        <f t="shared" si="0"/>
        <v>Outstanding</v>
      </c>
      <c r="Q218" s="13" t="s">
        <v>25</v>
      </c>
    </row>
    <row r="219" spans="1:17" ht="60" customHeight="1" x14ac:dyDescent="0.35">
      <c r="A219" s="11" t="s">
        <v>1220</v>
      </c>
      <c r="B219" s="2" t="s">
        <v>1242</v>
      </c>
      <c r="C219" s="1" t="s">
        <v>1243</v>
      </c>
      <c r="D219" s="3" t="s">
        <v>20</v>
      </c>
      <c r="E219" s="3" t="s">
        <v>21</v>
      </c>
      <c r="F219" s="4" t="s">
        <v>22</v>
      </c>
      <c r="G219" s="4" t="s">
        <v>23</v>
      </c>
      <c r="H219" s="4" t="s">
        <v>24</v>
      </c>
      <c r="I219" s="4" t="s">
        <v>25</v>
      </c>
      <c r="J219" s="5" t="s">
        <v>25</v>
      </c>
      <c r="K219" s="5" t="s">
        <v>1244</v>
      </c>
      <c r="L219" s="5" t="s">
        <v>1245</v>
      </c>
      <c r="M219" s="5"/>
      <c r="N219" s="5" t="s">
        <v>1246</v>
      </c>
      <c r="O219" s="5"/>
      <c r="P219" s="4" t="str">
        <f t="shared" si="0"/>
        <v>Outstanding</v>
      </c>
      <c r="Q219" s="13" t="s">
        <v>25</v>
      </c>
    </row>
    <row r="220" spans="1:17" ht="60" customHeight="1" x14ac:dyDescent="0.35">
      <c r="A220" s="11" t="s">
        <v>1220</v>
      </c>
      <c r="B220" s="2" t="s">
        <v>1247</v>
      </c>
      <c r="C220" s="1" t="s">
        <v>1248</v>
      </c>
      <c r="D220" s="3" t="s">
        <v>20</v>
      </c>
      <c r="E220" s="3" t="s">
        <v>21</v>
      </c>
      <c r="F220" s="4" t="s">
        <v>22</v>
      </c>
      <c r="G220" s="4" t="s">
        <v>23</v>
      </c>
      <c r="H220" s="4" t="s">
        <v>24</v>
      </c>
      <c r="I220" s="4" t="s">
        <v>25</v>
      </c>
      <c r="J220" s="5" t="s">
        <v>25</v>
      </c>
      <c r="K220" s="5" t="s">
        <v>1249</v>
      </c>
      <c r="L220" s="5" t="s">
        <v>1250</v>
      </c>
      <c r="M220" s="5"/>
      <c r="N220" s="5" t="s">
        <v>1251</v>
      </c>
      <c r="O220" s="5" t="s">
        <v>1252</v>
      </c>
      <c r="P220" s="4" t="str">
        <f t="shared" si="0"/>
        <v>Outstanding</v>
      </c>
      <c r="Q220" s="13" t="s">
        <v>25</v>
      </c>
    </row>
    <row r="221" spans="1:17" ht="60" customHeight="1" x14ac:dyDescent="0.35">
      <c r="A221" s="11" t="s">
        <v>1220</v>
      </c>
      <c r="B221" s="2" t="s">
        <v>1253</v>
      </c>
      <c r="C221" s="1" t="s">
        <v>1254</v>
      </c>
      <c r="D221" s="3" t="s">
        <v>20</v>
      </c>
      <c r="E221" s="3" t="s">
        <v>21</v>
      </c>
      <c r="F221" s="4" t="s">
        <v>22</v>
      </c>
      <c r="G221" s="4" t="s">
        <v>23</v>
      </c>
      <c r="H221" s="4" t="s">
        <v>24</v>
      </c>
      <c r="I221" s="4" t="s">
        <v>25</v>
      </c>
      <c r="J221" s="5" t="s">
        <v>25</v>
      </c>
      <c r="K221" s="5" t="s">
        <v>1255</v>
      </c>
      <c r="L221" s="5" t="s">
        <v>1256</v>
      </c>
      <c r="M221" s="5"/>
      <c r="N221" s="5" t="s">
        <v>1257</v>
      </c>
      <c r="O221" s="5"/>
      <c r="P221" s="4" t="str">
        <f t="shared" si="0"/>
        <v>Outstanding</v>
      </c>
      <c r="Q221" s="13" t="s">
        <v>25</v>
      </c>
    </row>
    <row r="222" spans="1:17" ht="60" customHeight="1" x14ac:dyDescent="0.35">
      <c r="A222" s="11" t="s">
        <v>1220</v>
      </c>
      <c r="B222" s="2" t="s">
        <v>1258</v>
      </c>
      <c r="C222" s="1" t="s">
        <v>1259</v>
      </c>
      <c r="D222" s="3" t="s">
        <v>20</v>
      </c>
      <c r="E222" s="3" t="s">
        <v>21</v>
      </c>
      <c r="F222" s="4" t="s">
        <v>22</v>
      </c>
      <c r="G222" s="4" t="s">
        <v>23</v>
      </c>
      <c r="H222" s="4" t="s">
        <v>24</v>
      </c>
      <c r="I222" s="4" t="s">
        <v>25</v>
      </c>
      <c r="J222" s="5" t="s">
        <v>25</v>
      </c>
      <c r="K222" s="5" t="s">
        <v>1260</v>
      </c>
      <c r="L222" s="5" t="s">
        <v>1256</v>
      </c>
      <c r="M222" s="5"/>
      <c r="N222" s="5" t="s">
        <v>1261</v>
      </c>
      <c r="O222" s="5"/>
      <c r="P222" s="4" t="str">
        <f t="shared" si="0"/>
        <v>Outstanding</v>
      </c>
      <c r="Q222" s="13" t="s">
        <v>25</v>
      </c>
    </row>
    <row r="223" spans="1:17" ht="60" customHeight="1" x14ac:dyDescent="0.35">
      <c r="A223" s="11" t="s">
        <v>1262</v>
      </c>
      <c r="B223" s="2" t="s">
        <v>1263</v>
      </c>
      <c r="C223" s="1" t="s">
        <v>1264</v>
      </c>
      <c r="D223" s="3" t="s">
        <v>20</v>
      </c>
      <c r="E223" s="3" t="s">
        <v>51</v>
      </c>
      <c r="F223" s="4" t="s">
        <v>22</v>
      </c>
      <c r="G223" s="4" t="s">
        <v>23</v>
      </c>
      <c r="H223" s="4" t="s">
        <v>24</v>
      </c>
      <c r="I223" s="4" t="s">
        <v>25</v>
      </c>
      <c r="J223" s="5" t="s">
        <v>25</v>
      </c>
      <c r="K223" s="5" t="s">
        <v>1265</v>
      </c>
      <c r="L223" s="5" t="s">
        <v>1266</v>
      </c>
      <c r="M223" s="5"/>
      <c r="N223" s="5" t="s">
        <v>1267</v>
      </c>
      <c r="O223" s="5"/>
      <c r="P223" s="4" t="str">
        <f t="shared" si="0"/>
        <v>Outstanding</v>
      </c>
      <c r="Q223" s="13" t="s">
        <v>25</v>
      </c>
    </row>
    <row r="224" spans="1:17" ht="60" customHeight="1" x14ac:dyDescent="0.35">
      <c r="A224" s="11" t="s">
        <v>1262</v>
      </c>
      <c r="B224" s="2" t="s">
        <v>1268</v>
      </c>
      <c r="C224" s="1" t="s">
        <v>1269</v>
      </c>
      <c r="D224" s="3" t="s">
        <v>20</v>
      </c>
      <c r="E224" s="3" t="s">
        <v>21</v>
      </c>
      <c r="F224" s="4" t="s">
        <v>22</v>
      </c>
      <c r="G224" s="4" t="s">
        <v>23</v>
      </c>
      <c r="H224" s="4" t="s">
        <v>24</v>
      </c>
      <c r="I224" s="4" t="s">
        <v>25</v>
      </c>
      <c r="J224" s="5" t="s">
        <v>25</v>
      </c>
      <c r="K224" s="5" t="s">
        <v>1270</v>
      </c>
      <c r="L224" s="5" t="s">
        <v>1271</v>
      </c>
      <c r="M224" s="5"/>
      <c r="N224" s="5" t="s">
        <v>1272</v>
      </c>
      <c r="O224" s="5"/>
      <c r="P224" s="4" t="str">
        <f t="shared" si="0"/>
        <v>Outstanding</v>
      </c>
      <c r="Q224" s="13" t="s">
        <v>25</v>
      </c>
    </row>
    <row r="225" spans="1:17" ht="60" customHeight="1" x14ac:dyDescent="0.35">
      <c r="A225" s="11" t="s">
        <v>1262</v>
      </c>
      <c r="B225" s="2" t="s">
        <v>1273</v>
      </c>
      <c r="C225" s="1" t="s">
        <v>1274</v>
      </c>
      <c r="D225" s="3" t="s">
        <v>20</v>
      </c>
      <c r="E225" s="3" t="s">
        <v>21</v>
      </c>
      <c r="F225" s="4" t="s">
        <v>22</v>
      </c>
      <c r="G225" s="4" t="s">
        <v>23</v>
      </c>
      <c r="H225" s="4" t="s">
        <v>24</v>
      </c>
      <c r="I225" s="4" t="s">
        <v>25</v>
      </c>
      <c r="J225" s="5" t="s">
        <v>25</v>
      </c>
      <c r="K225" s="5" t="s">
        <v>1275</v>
      </c>
      <c r="L225" s="5" t="s">
        <v>1276</v>
      </c>
      <c r="M225" s="5"/>
      <c r="N225" s="5" t="s">
        <v>1277</v>
      </c>
      <c r="O225" s="5" t="s">
        <v>1278</v>
      </c>
      <c r="P225" s="4" t="str">
        <f t="shared" si="0"/>
        <v>Outstanding</v>
      </c>
      <c r="Q225" s="13" t="s">
        <v>25</v>
      </c>
    </row>
    <row r="226" spans="1:17" ht="60" customHeight="1" x14ac:dyDescent="0.35">
      <c r="A226" s="11" t="s">
        <v>1279</v>
      </c>
      <c r="B226" s="2" t="s">
        <v>1280</v>
      </c>
      <c r="C226" s="1" t="s">
        <v>1281</v>
      </c>
      <c r="D226" s="3" t="s">
        <v>20</v>
      </c>
      <c r="E226" s="3" t="s">
        <v>21</v>
      </c>
      <c r="F226" s="4" t="s">
        <v>22</v>
      </c>
      <c r="G226" s="4" t="s">
        <v>23</v>
      </c>
      <c r="H226" s="4" t="s">
        <v>24</v>
      </c>
      <c r="I226" s="4" t="s">
        <v>25</v>
      </c>
      <c r="J226" s="5" t="s">
        <v>25</v>
      </c>
      <c r="K226" s="5" t="s">
        <v>1282</v>
      </c>
      <c r="L226" s="5" t="s">
        <v>1283</v>
      </c>
      <c r="M226" s="5"/>
      <c r="N226" s="5" t="s">
        <v>1284</v>
      </c>
      <c r="O226" s="5"/>
      <c r="P226" s="4" t="str">
        <f t="shared" si="0"/>
        <v>Outstanding</v>
      </c>
      <c r="Q226" s="13" t="s">
        <v>25</v>
      </c>
    </row>
    <row r="227" spans="1:17" ht="60" customHeight="1" x14ac:dyDescent="0.35">
      <c r="A227" s="11" t="s">
        <v>1279</v>
      </c>
      <c r="B227" s="2" t="s">
        <v>1285</v>
      </c>
      <c r="C227" s="1" t="s">
        <v>1286</v>
      </c>
      <c r="D227" s="3" t="s">
        <v>20</v>
      </c>
      <c r="E227" s="3" t="s">
        <v>21</v>
      </c>
      <c r="F227" s="4" t="s">
        <v>22</v>
      </c>
      <c r="G227" s="4" t="s">
        <v>23</v>
      </c>
      <c r="H227" s="4" t="s">
        <v>24</v>
      </c>
      <c r="I227" s="4" t="s">
        <v>25</v>
      </c>
      <c r="J227" s="5" t="s">
        <v>25</v>
      </c>
      <c r="K227" s="5" t="s">
        <v>1287</v>
      </c>
      <c r="L227" s="5" t="s">
        <v>1288</v>
      </c>
      <c r="M227" s="5"/>
      <c r="N227" s="5" t="s">
        <v>1289</v>
      </c>
      <c r="O227" s="5"/>
      <c r="P227" s="4" t="str">
        <f t="shared" si="0"/>
        <v>Outstanding</v>
      </c>
      <c r="Q227" s="13" t="s">
        <v>25</v>
      </c>
    </row>
    <row r="228" spans="1:17" ht="60" customHeight="1" x14ac:dyDescent="0.35">
      <c r="A228" s="11" t="s">
        <v>1279</v>
      </c>
      <c r="B228" s="2" t="s">
        <v>1290</v>
      </c>
      <c r="C228" s="1" t="s">
        <v>1291</v>
      </c>
      <c r="D228" s="3" t="s">
        <v>20</v>
      </c>
      <c r="E228" s="3" t="s">
        <v>51</v>
      </c>
      <c r="F228" s="4" t="s">
        <v>22</v>
      </c>
      <c r="G228" s="4" t="s">
        <v>23</v>
      </c>
      <c r="H228" s="4" t="s">
        <v>24</v>
      </c>
      <c r="I228" s="4" t="s">
        <v>25</v>
      </c>
      <c r="J228" s="5" t="s">
        <v>25</v>
      </c>
      <c r="K228" s="5" t="s">
        <v>1292</v>
      </c>
      <c r="L228" s="5" t="s">
        <v>1293</v>
      </c>
      <c r="M228" s="5"/>
      <c r="N228" s="5" t="s">
        <v>1294</v>
      </c>
      <c r="O228" s="5"/>
      <c r="P228" s="4" t="str">
        <f t="shared" si="0"/>
        <v>Outstanding</v>
      </c>
      <c r="Q228" s="13" t="s">
        <v>25</v>
      </c>
    </row>
    <row r="229" spans="1:17" ht="60" customHeight="1" x14ac:dyDescent="0.35">
      <c r="A229" s="11" t="s">
        <v>1295</v>
      </c>
      <c r="B229" s="2" t="s">
        <v>1296</v>
      </c>
      <c r="C229" s="1" t="s">
        <v>1297</v>
      </c>
      <c r="D229" s="3" t="s">
        <v>20</v>
      </c>
      <c r="E229" s="3" t="s">
        <v>21</v>
      </c>
      <c r="F229" s="4" t="s">
        <v>22</v>
      </c>
      <c r="G229" s="4" t="s">
        <v>23</v>
      </c>
      <c r="H229" s="4" t="s">
        <v>24</v>
      </c>
      <c r="I229" s="4" t="s">
        <v>25</v>
      </c>
      <c r="J229" s="5" t="s">
        <v>25</v>
      </c>
      <c r="K229" s="5" t="s">
        <v>1298</v>
      </c>
      <c r="L229" s="5" t="s">
        <v>1299</v>
      </c>
      <c r="M229" s="5"/>
      <c r="N229" s="5" t="s">
        <v>1300</v>
      </c>
      <c r="O229" s="5"/>
      <c r="P229" s="4" t="str">
        <f t="shared" si="0"/>
        <v>Outstanding</v>
      </c>
      <c r="Q229" s="13" t="s">
        <v>25</v>
      </c>
    </row>
    <row r="230" spans="1:17" ht="60" customHeight="1" x14ac:dyDescent="0.35">
      <c r="A230" s="11" t="s">
        <v>1295</v>
      </c>
      <c r="B230" s="2" t="s">
        <v>1301</v>
      </c>
      <c r="C230" s="1" t="s">
        <v>1302</v>
      </c>
      <c r="D230" s="3" t="s">
        <v>197</v>
      </c>
      <c r="E230" s="3" t="s">
        <v>21</v>
      </c>
      <c r="F230" s="4" t="s">
        <v>22</v>
      </c>
      <c r="G230" s="4" t="s">
        <v>23</v>
      </c>
      <c r="H230" s="4" t="s">
        <v>24</v>
      </c>
      <c r="I230" s="4" t="s">
        <v>25</v>
      </c>
      <c r="J230" s="5" t="s">
        <v>25</v>
      </c>
      <c r="K230" s="5" t="s">
        <v>1303</v>
      </c>
      <c r="L230" s="5" t="s">
        <v>1304</v>
      </c>
      <c r="M230" s="5"/>
      <c r="N230" s="5" t="s">
        <v>1305</v>
      </c>
      <c r="O230" s="5"/>
      <c r="P230" s="4" t="str">
        <f t="shared" si="0"/>
        <v>Outstanding</v>
      </c>
      <c r="Q230" s="13" t="s">
        <v>25</v>
      </c>
    </row>
    <row r="231" spans="1:17" ht="60" customHeight="1" x14ac:dyDescent="0.35">
      <c r="A231" s="11" t="s">
        <v>1295</v>
      </c>
      <c r="B231" s="2" t="s">
        <v>1306</v>
      </c>
      <c r="C231" s="1" t="s">
        <v>1307</v>
      </c>
      <c r="D231" s="3" t="s">
        <v>197</v>
      </c>
      <c r="E231" s="3" t="s">
        <v>21</v>
      </c>
      <c r="F231" s="4" t="s">
        <v>22</v>
      </c>
      <c r="G231" s="4" t="s">
        <v>23</v>
      </c>
      <c r="H231" s="4" t="s">
        <v>24</v>
      </c>
      <c r="I231" s="4" t="s">
        <v>25</v>
      </c>
      <c r="J231" s="5" t="s">
        <v>25</v>
      </c>
      <c r="K231" s="5" t="s">
        <v>1308</v>
      </c>
      <c r="L231" s="5" t="s">
        <v>1309</v>
      </c>
      <c r="M231" s="5"/>
      <c r="N231" s="5" t="s">
        <v>1310</v>
      </c>
      <c r="O231" s="5"/>
      <c r="P231" s="4" t="str">
        <f t="shared" si="0"/>
        <v>Outstanding</v>
      </c>
      <c r="Q231" s="13" t="s">
        <v>25</v>
      </c>
    </row>
    <row r="232" spans="1:17" ht="60" customHeight="1" x14ac:dyDescent="0.35">
      <c r="A232" s="11" t="s">
        <v>1295</v>
      </c>
      <c r="B232" s="2" t="s">
        <v>1311</v>
      </c>
      <c r="C232" s="1" t="s">
        <v>1312</v>
      </c>
      <c r="D232" s="3" t="s">
        <v>20</v>
      </c>
      <c r="E232" s="3" t="s">
        <v>21</v>
      </c>
      <c r="F232" s="4" t="s">
        <v>22</v>
      </c>
      <c r="G232" s="4" t="s">
        <v>23</v>
      </c>
      <c r="H232" s="4" t="s">
        <v>24</v>
      </c>
      <c r="I232" s="4" t="s">
        <v>25</v>
      </c>
      <c r="J232" s="5" t="s">
        <v>25</v>
      </c>
      <c r="K232" s="5" t="s">
        <v>1313</v>
      </c>
      <c r="L232" s="5" t="s">
        <v>1314</v>
      </c>
      <c r="M232" s="5"/>
      <c r="N232" s="5" t="s">
        <v>1315</v>
      </c>
      <c r="O232" s="5" t="s">
        <v>1316</v>
      </c>
      <c r="P232" s="4" t="str">
        <f t="shared" si="0"/>
        <v>Outstanding</v>
      </c>
      <c r="Q232" s="13" t="s">
        <v>25</v>
      </c>
    </row>
    <row r="233" spans="1:17" ht="60" customHeight="1" x14ac:dyDescent="0.35">
      <c r="A233" s="11" t="s">
        <v>1295</v>
      </c>
      <c r="B233" s="2" t="s">
        <v>1317</v>
      </c>
      <c r="C233" s="1" t="s">
        <v>1318</v>
      </c>
      <c r="D233" s="3" t="s">
        <v>20</v>
      </c>
      <c r="E233" s="3" t="s">
        <v>21</v>
      </c>
      <c r="F233" s="4" t="s">
        <v>22</v>
      </c>
      <c r="G233" s="4" t="s">
        <v>23</v>
      </c>
      <c r="H233" s="4" t="s">
        <v>24</v>
      </c>
      <c r="I233" s="4" t="s">
        <v>25</v>
      </c>
      <c r="J233" s="5" t="s">
        <v>25</v>
      </c>
      <c r="K233" s="5" t="s">
        <v>1319</v>
      </c>
      <c r="L233" s="5" t="s">
        <v>1320</v>
      </c>
      <c r="M233" s="5"/>
      <c r="N233" s="5" t="s">
        <v>1321</v>
      </c>
      <c r="O233" s="5"/>
      <c r="P233" s="4" t="str">
        <f t="shared" si="0"/>
        <v>Outstanding</v>
      </c>
      <c r="Q233" s="13" t="s">
        <v>25</v>
      </c>
    </row>
    <row r="234" spans="1:17" ht="60" customHeight="1" x14ac:dyDescent="0.35">
      <c r="A234" s="11" t="s">
        <v>1295</v>
      </c>
      <c r="B234" s="2" t="s">
        <v>1322</v>
      </c>
      <c r="C234" s="1" t="s">
        <v>1323</v>
      </c>
      <c r="D234" s="3" t="s">
        <v>20</v>
      </c>
      <c r="E234" s="3" t="s">
        <v>21</v>
      </c>
      <c r="F234" s="4" t="s">
        <v>22</v>
      </c>
      <c r="G234" s="4" t="s">
        <v>23</v>
      </c>
      <c r="H234" s="4" t="s">
        <v>24</v>
      </c>
      <c r="I234" s="4" t="s">
        <v>25</v>
      </c>
      <c r="J234" s="5" t="s">
        <v>25</v>
      </c>
      <c r="K234" s="5" t="s">
        <v>1324</v>
      </c>
      <c r="L234" s="5" t="s">
        <v>1325</v>
      </c>
      <c r="M234" s="5"/>
      <c r="N234" s="5" t="s">
        <v>1326</v>
      </c>
      <c r="O234" s="5"/>
      <c r="P234" s="4" t="str">
        <f t="shared" si="0"/>
        <v>Outstanding</v>
      </c>
      <c r="Q234" s="13" t="s">
        <v>25</v>
      </c>
    </row>
    <row r="235" spans="1:17" ht="60" customHeight="1" x14ac:dyDescent="0.35">
      <c r="A235" s="11" t="s">
        <v>1327</v>
      </c>
      <c r="B235" s="2" t="s">
        <v>1328</v>
      </c>
      <c r="C235" s="1" t="s">
        <v>1329</v>
      </c>
      <c r="D235" s="3" t="s">
        <v>20</v>
      </c>
      <c r="E235" s="3" t="s">
        <v>21</v>
      </c>
      <c r="F235" s="4" t="s">
        <v>22</v>
      </c>
      <c r="G235" s="4" t="s">
        <v>23</v>
      </c>
      <c r="H235" s="4" t="s">
        <v>24</v>
      </c>
      <c r="I235" s="4" t="s">
        <v>25</v>
      </c>
      <c r="J235" s="5" t="s">
        <v>25</v>
      </c>
      <c r="K235" s="5" t="s">
        <v>1330</v>
      </c>
      <c r="L235" s="5" t="s">
        <v>1331</v>
      </c>
      <c r="M235" s="5"/>
      <c r="N235" s="5" t="s">
        <v>1332</v>
      </c>
      <c r="O235" s="5"/>
      <c r="P235" s="4" t="str">
        <f t="shared" si="0"/>
        <v>Outstanding</v>
      </c>
      <c r="Q235" s="13" t="s">
        <v>25</v>
      </c>
    </row>
    <row r="236" spans="1:17" ht="60" customHeight="1" x14ac:dyDescent="0.35">
      <c r="A236" s="11" t="s">
        <v>1327</v>
      </c>
      <c r="B236" s="2" t="s">
        <v>1333</v>
      </c>
      <c r="C236" s="1" t="s">
        <v>1334</v>
      </c>
      <c r="D236" s="3" t="s">
        <v>197</v>
      </c>
      <c r="E236" s="3" t="s">
        <v>21</v>
      </c>
      <c r="F236" s="4" t="s">
        <v>22</v>
      </c>
      <c r="G236" s="4" t="s">
        <v>23</v>
      </c>
      <c r="H236" s="4" t="s">
        <v>24</v>
      </c>
      <c r="I236" s="4" t="s">
        <v>25</v>
      </c>
      <c r="J236" s="5" t="s">
        <v>25</v>
      </c>
      <c r="K236" s="5" t="s">
        <v>1335</v>
      </c>
      <c r="L236" s="5" t="s">
        <v>1336</v>
      </c>
      <c r="M236" s="5"/>
      <c r="N236" s="5" t="s">
        <v>1337</v>
      </c>
      <c r="O236" s="5"/>
      <c r="P236" s="4" t="str">
        <f t="shared" si="0"/>
        <v>Outstanding</v>
      </c>
      <c r="Q236" s="13" t="s">
        <v>25</v>
      </c>
    </row>
    <row r="237" spans="1:17" ht="60" customHeight="1" x14ac:dyDescent="0.35">
      <c r="A237" s="11" t="s">
        <v>1327</v>
      </c>
      <c r="B237" s="2" t="s">
        <v>1338</v>
      </c>
      <c r="C237" s="1" t="s">
        <v>1339</v>
      </c>
      <c r="D237" s="3" t="s">
        <v>20</v>
      </c>
      <c r="E237" s="3" t="s">
        <v>21</v>
      </c>
      <c r="F237" s="4" t="s">
        <v>22</v>
      </c>
      <c r="G237" s="4" t="s">
        <v>23</v>
      </c>
      <c r="H237" s="4" t="s">
        <v>24</v>
      </c>
      <c r="I237" s="4" t="s">
        <v>25</v>
      </c>
      <c r="J237" s="5" t="s">
        <v>25</v>
      </c>
      <c r="K237" s="5" t="s">
        <v>1340</v>
      </c>
      <c r="L237" s="5" t="s">
        <v>1336</v>
      </c>
      <c r="M237" s="5"/>
      <c r="N237" s="5" t="s">
        <v>1341</v>
      </c>
      <c r="O237" s="5"/>
      <c r="P237" s="4" t="str">
        <f t="shared" si="0"/>
        <v>Outstanding</v>
      </c>
      <c r="Q237" s="13" t="s">
        <v>25</v>
      </c>
    </row>
    <row r="238" spans="1:17" ht="60" customHeight="1" x14ac:dyDescent="0.35">
      <c r="A238" s="11" t="s">
        <v>1327</v>
      </c>
      <c r="B238" s="2" t="s">
        <v>1342</v>
      </c>
      <c r="C238" s="1" t="s">
        <v>1343</v>
      </c>
      <c r="D238" s="3" t="s">
        <v>20</v>
      </c>
      <c r="E238" s="3" t="s">
        <v>21</v>
      </c>
      <c r="F238" s="4" t="s">
        <v>22</v>
      </c>
      <c r="G238" s="4" t="s">
        <v>23</v>
      </c>
      <c r="H238" s="4" t="s">
        <v>24</v>
      </c>
      <c r="I238" s="4" t="s">
        <v>25</v>
      </c>
      <c r="J238" s="5" t="s">
        <v>25</v>
      </c>
      <c r="K238" s="5" t="s">
        <v>1344</v>
      </c>
      <c r="L238" s="5" t="s">
        <v>1345</v>
      </c>
      <c r="M238" s="5"/>
      <c r="N238" s="5" t="s">
        <v>1346</v>
      </c>
      <c r="O238" s="5"/>
      <c r="P238" s="4" t="str">
        <f t="shared" si="0"/>
        <v>Outstanding</v>
      </c>
      <c r="Q238" s="13" t="s">
        <v>25</v>
      </c>
    </row>
    <row r="239" spans="1:17" ht="60" customHeight="1" x14ac:dyDescent="0.35">
      <c r="A239" s="11" t="s">
        <v>1347</v>
      </c>
      <c r="B239" s="2" t="s">
        <v>1348</v>
      </c>
      <c r="C239" s="1" t="s">
        <v>1349</v>
      </c>
      <c r="D239" s="3" t="s">
        <v>20</v>
      </c>
      <c r="E239" s="3" t="s">
        <v>21</v>
      </c>
      <c r="F239" s="4" t="s">
        <v>22</v>
      </c>
      <c r="G239" s="4" t="s">
        <v>23</v>
      </c>
      <c r="H239" s="4" t="s">
        <v>24</v>
      </c>
      <c r="I239" s="4" t="s">
        <v>25</v>
      </c>
      <c r="J239" s="5" t="s">
        <v>25</v>
      </c>
      <c r="K239" s="5" t="s">
        <v>1350</v>
      </c>
      <c r="L239" s="5" t="s">
        <v>1351</v>
      </c>
      <c r="M239" s="5"/>
      <c r="N239" s="5" t="s">
        <v>1352</v>
      </c>
      <c r="O239" s="5"/>
      <c r="P239" s="4" t="str">
        <f t="shared" si="0"/>
        <v>Outstanding</v>
      </c>
      <c r="Q239" s="13" t="s">
        <v>25</v>
      </c>
    </row>
    <row r="240" spans="1:17" ht="60" customHeight="1" x14ac:dyDescent="0.35">
      <c r="A240" s="11" t="s">
        <v>1353</v>
      </c>
      <c r="B240" s="2" t="s">
        <v>1354</v>
      </c>
      <c r="C240" s="1" t="s">
        <v>1355</v>
      </c>
      <c r="D240" s="3" t="s">
        <v>20</v>
      </c>
      <c r="E240" s="3" t="s">
        <v>51</v>
      </c>
      <c r="F240" s="4" t="s">
        <v>22</v>
      </c>
      <c r="G240" s="4" t="s">
        <v>23</v>
      </c>
      <c r="H240" s="4" t="s">
        <v>24</v>
      </c>
      <c r="I240" s="4" t="s">
        <v>25</v>
      </c>
      <c r="J240" s="5" t="s">
        <v>25</v>
      </c>
      <c r="K240" s="5" t="s">
        <v>1356</v>
      </c>
      <c r="L240" s="5" t="s">
        <v>1357</v>
      </c>
      <c r="M240" s="5"/>
      <c r="N240" s="5" t="s">
        <v>1358</v>
      </c>
      <c r="O240" s="5"/>
      <c r="P240" s="4" t="str">
        <f t="shared" si="0"/>
        <v>Outstanding</v>
      </c>
      <c r="Q240" s="13" t="s">
        <v>25</v>
      </c>
    </row>
    <row r="241" spans="1:17" ht="60" customHeight="1" x14ac:dyDescent="0.35">
      <c r="A241" s="11" t="s">
        <v>1353</v>
      </c>
      <c r="B241" s="2" t="s">
        <v>1359</v>
      </c>
      <c r="C241" s="1" t="s">
        <v>1360</v>
      </c>
      <c r="D241" s="3" t="s">
        <v>20</v>
      </c>
      <c r="E241" s="3" t="s">
        <v>51</v>
      </c>
      <c r="F241" s="4" t="s">
        <v>22</v>
      </c>
      <c r="G241" s="4" t="s">
        <v>23</v>
      </c>
      <c r="H241" s="4" t="s">
        <v>24</v>
      </c>
      <c r="I241" s="4" t="s">
        <v>25</v>
      </c>
      <c r="J241" s="5" t="s">
        <v>25</v>
      </c>
      <c r="K241" s="5" t="s">
        <v>1361</v>
      </c>
      <c r="L241" s="5" t="s">
        <v>1362</v>
      </c>
      <c r="M241" s="5"/>
      <c r="N241" s="5" t="s">
        <v>1363</v>
      </c>
      <c r="O241" s="5"/>
      <c r="P241" s="4" t="str">
        <f t="shared" si="0"/>
        <v>Outstanding</v>
      </c>
      <c r="Q241" s="13" t="s">
        <v>25</v>
      </c>
    </row>
    <row r="242" spans="1:17" ht="60" customHeight="1" x14ac:dyDescent="0.35">
      <c r="A242" s="11" t="s">
        <v>1353</v>
      </c>
      <c r="B242" s="2" t="s">
        <v>1364</v>
      </c>
      <c r="C242" s="1" t="s">
        <v>1365</v>
      </c>
      <c r="D242" s="3" t="s">
        <v>20</v>
      </c>
      <c r="E242" s="3" t="s">
        <v>51</v>
      </c>
      <c r="F242" s="4" t="s">
        <v>22</v>
      </c>
      <c r="G242" s="4" t="s">
        <v>23</v>
      </c>
      <c r="H242" s="4" t="s">
        <v>24</v>
      </c>
      <c r="I242" s="4" t="s">
        <v>25</v>
      </c>
      <c r="J242" s="5" t="s">
        <v>25</v>
      </c>
      <c r="K242" s="5" t="s">
        <v>1366</v>
      </c>
      <c r="L242" s="5" t="s">
        <v>1367</v>
      </c>
      <c r="M242" s="5"/>
      <c r="N242" s="5" t="s">
        <v>1368</v>
      </c>
      <c r="O242" s="5"/>
      <c r="P242" s="4" t="str">
        <f t="shared" si="0"/>
        <v>Outstanding</v>
      </c>
      <c r="Q242" s="13" t="s">
        <v>25</v>
      </c>
    </row>
    <row r="243" spans="1:17" ht="60" customHeight="1" x14ac:dyDescent="0.35">
      <c r="A243" s="11" t="s">
        <v>1353</v>
      </c>
      <c r="B243" s="2" t="s">
        <v>1369</v>
      </c>
      <c r="C243" s="1" t="s">
        <v>1370</v>
      </c>
      <c r="D243" s="3" t="s">
        <v>20</v>
      </c>
      <c r="E243" s="3" t="s">
        <v>51</v>
      </c>
      <c r="F243" s="4" t="s">
        <v>22</v>
      </c>
      <c r="G243" s="4" t="s">
        <v>23</v>
      </c>
      <c r="H243" s="4" t="s">
        <v>24</v>
      </c>
      <c r="I243" s="4" t="s">
        <v>25</v>
      </c>
      <c r="J243" s="5" t="s">
        <v>25</v>
      </c>
      <c r="K243" s="5" t="s">
        <v>1371</v>
      </c>
      <c r="L243" s="5" t="s">
        <v>1372</v>
      </c>
      <c r="M243" s="5"/>
      <c r="N243" s="5" t="s">
        <v>1373</v>
      </c>
      <c r="O243" s="5" t="s">
        <v>1374</v>
      </c>
      <c r="P243" s="4" t="str">
        <f t="shared" si="0"/>
        <v>Outstanding</v>
      </c>
      <c r="Q243" s="13" t="s">
        <v>25</v>
      </c>
    </row>
    <row r="244" spans="1:17" ht="60" customHeight="1" x14ac:dyDescent="0.35">
      <c r="A244" s="11" t="s">
        <v>1375</v>
      </c>
      <c r="B244" s="2" t="s">
        <v>1376</v>
      </c>
      <c r="C244" s="1" t="s">
        <v>1377</v>
      </c>
      <c r="D244" s="3" t="s">
        <v>20</v>
      </c>
      <c r="E244" s="3" t="s">
        <v>51</v>
      </c>
      <c r="F244" s="4" t="s">
        <v>22</v>
      </c>
      <c r="G244" s="4" t="s">
        <v>23</v>
      </c>
      <c r="H244" s="4" t="s">
        <v>24</v>
      </c>
      <c r="I244" s="4" t="s">
        <v>25</v>
      </c>
      <c r="J244" s="5" t="s">
        <v>25</v>
      </c>
      <c r="K244" s="5" t="s">
        <v>1378</v>
      </c>
      <c r="L244" s="5" t="s">
        <v>1379</v>
      </c>
      <c r="M244" s="5"/>
      <c r="N244" s="5" t="s">
        <v>1380</v>
      </c>
      <c r="O244" s="5" t="s">
        <v>1381</v>
      </c>
      <c r="P244" s="4" t="str">
        <f t="shared" si="0"/>
        <v>Outstanding</v>
      </c>
      <c r="Q244" s="13" t="s">
        <v>25</v>
      </c>
    </row>
    <row r="245" spans="1:17" ht="60" customHeight="1" x14ac:dyDescent="0.35">
      <c r="A245" s="11" t="s">
        <v>1375</v>
      </c>
      <c r="B245" s="2" t="s">
        <v>1382</v>
      </c>
      <c r="C245" s="1" t="s">
        <v>1383</v>
      </c>
      <c r="D245" s="3" t="s">
        <v>20</v>
      </c>
      <c r="E245" s="3" t="s">
        <v>51</v>
      </c>
      <c r="F245" s="4" t="s">
        <v>22</v>
      </c>
      <c r="G245" s="4" t="s">
        <v>23</v>
      </c>
      <c r="H245" s="4" t="s">
        <v>24</v>
      </c>
      <c r="I245" s="4" t="s">
        <v>25</v>
      </c>
      <c r="J245" s="5" t="s">
        <v>25</v>
      </c>
      <c r="K245" s="5" t="s">
        <v>1384</v>
      </c>
      <c r="L245" s="5" t="s">
        <v>1385</v>
      </c>
      <c r="M245" s="5"/>
      <c r="N245" s="5" t="s">
        <v>1386</v>
      </c>
      <c r="O245" s="5"/>
      <c r="P245" s="4" t="str">
        <f t="shared" si="0"/>
        <v>Outstanding</v>
      </c>
      <c r="Q245" s="13" t="s">
        <v>25</v>
      </c>
    </row>
    <row r="246" spans="1:17" ht="60" customHeight="1" x14ac:dyDescent="0.35">
      <c r="A246" s="11" t="s">
        <v>1375</v>
      </c>
      <c r="B246" s="2" t="s">
        <v>1387</v>
      </c>
      <c r="C246" s="1" t="s">
        <v>1388</v>
      </c>
      <c r="D246" s="3" t="s">
        <v>20</v>
      </c>
      <c r="E246" s="3" t="s">
        <v>51</v>
      </c>
      <c r="F246" s="4" t="s">
        <v>22</v>
      </c>
      <c r="G246" s="4" t="s">
        <v>23</v>
      </c>
      <c r="H246" s="4" t="s">
        <v>24</v>
      </c>
      <c r="I246" s="4" t="s">
        <v>25</v>
      </c>
      <c r="J246" s="5" t="s">
        <v>25</v>
      </c>
      <c r="K246" s="5" t="s">
        <v>1389</v>
      </c>
      <c r="L246" s="5" t="s">
        <v>1390</v>
      </c>
      <c r="M246" s="5" t="s">
        <v>1391</v>
      </c>
      <c r="N246" s="5" t="s">
        <v>1392</v>
      </c>
      <c r="O246" s="5"/>
      <c r="P246" s="4" t="str">
        <f t="shared" si="0"/>
        <v>Outstanding</v>
      </c>
      <c r="Q246" s="13" t="s">
        <v>25</v>
      </c>
    </row>
    <row r="247" spans="1:17" ht="60" customHeight="1" x14ac:dyDescent="0.35">
      <c r="A247" s="11" t="s">
        <v>1375</v>
      </c>
      <c r="B247" s="2" t="s">
        <v>1393</v>
      </c>
      <c r="C247" s="1" t="s">
        <v>1394</v>
      </c>
      <c r="D247" s="3" t="s">
        <v>20</v>
      </c>
      <c r="E247" s="3" t="s">
        <v>51</v>
      </c>
      <c r="F247" s="4" t="s">
        <v>22</v>
      </c>
      <c r="G247" s="4" t="s">
        <v>23</v>
      </c>
      <c r="H247" s="4" t="s">
        <v>24</v>
      </c>
      <c r="I247" s="4" t="s">
        <v>25</v>
      </c>
      <c r="J247" s="5" t="s">
        <v>25</v>
      </c>
      <c r="K247" s="5" t="s">
        <v>1395</v>
      </c>
      <c r="L247" s="5" t="s">
        <v>1396</v>
      </c>
      <c r="M247" s="5" t="s">
        <v>1397</v>
      </c>
      <c r="N247" s="5" t="s">
        <v>1398</v>
      </c>
      <c r="O247" s="5"/>
      <c r="P247" s="4" t="str">
        <f t="shared" si="0"/>
        <v>Outstanding</v>
      </c>
      <c r="Q247" s="13" t="s">
        <v>25</v>
      </c>
    </row>
    <row r="248" spans="1:17" ht="60" customHeight="1" x14ac:dyDescent="0.35">
      <c r="A248" s="11" t="s">
        <v>1399</v>
      </c>
      <c r="B248" s="2" t="s">
        <v>1400</v>
      </c>
      <c r="C248" s="1" t="s">
        <v>1401</v>
      </c>
      <c r="D248" s="3" t="s">
        <v>20</v>
      </c>
      <c r="E248" s="3" t="s">
        <v>51</v>
      </c>
      <c r="F248" s="4" t="s">
        <v>22</v>
      </c>
      <c r="G248" s="4" t="s">
        <v>23</v>
      </c>
      <c r="H248" s="4" t="s">
        <v>24</v>
      </c>
      <c r="I248" s="4" t="s">
        <v>25</v>
      </c>
      <c r="J248" s="5" t="s">
        <v>25</v>
      </c>
      <c r="K248" s="5" t="s">
        <v>1402</v>
      </c>
      <c r="L248" s="5" t="s">
        <v>1403</v>
      </c>
      <c r="M248" s="5"/>
      <c r="N248" s="5" t="s">
        <v>1404</v>
      </c>
      <c r="O248" s="5"/>
      <c r="P248" s="4" t="str">
        <f t="shared" si="0"/>
        <v>Outstanding</v>
      </c>
      <c r="Q248" s="13" t="s">
        <v>25</v>
      </c>
    </row>
    <row r="249" spans="1:17" ht="60" customHeight="1" x14ac:dyDescent="0.35">
      <c r="A249" s="11" t="s">
        <v>1399</v>
      </c>
      <c r="B249" s="2" t="s">
        <v>1405</v>
      </c>
      <c r="C249" s="1" t="s">
        <v>1406</v>
      </c>
      <c r="D249" s="3" t="s">
        <v>20</v>
      </c>
      <c r="E249" s="3" t="s">
        <v>51</v>
      </c>
      <c r="F249" s="4" t="s">
        <v>22</v>
      </c>
      <c r="G249" s="4" t="s">
        <v>23</v>
      </c>
      <c r="H249" s="4" t="s">
        <v>24</v>
      </c>
      <c r="I249" s="4" t="s">
        <v>25</v>
      </c>
      <c r="J249" s="5" t="s">
        <v>25</v>
      </c>
      <c r="K249" s="5" t="s">
        <v>1407</v>
      </c>
      <c r="L249" s="5" t="s">
        <v>1408</v>
      </c>
      <c r="M249" s="5"/>
      <c r="N249" s="5" t="s">
        <v>1409</v>
      </c>
      <c r="O249" s="5"/>
      <c r="P249" s="4" t="str">
        <f t="shared" si="0"/>
        <v>Outstanding</v>
      </c>
      <c r="Q249" s="13" t="s">
        <v>25</v>
      </c>
    </row>
    <row r="250" spans="1:17" ht="60" customHeight="1" x14ac:dyDescent="0.35">
      <c r="A250" s="11" t="s">
        <v>1399</v>
      </c>
      <c r="B250" s="2" t="s">
        <v>1410</v>
      </c>
      <c r="C250" s="1" t="s">
        <v>1411</v>
      </c>
      <c r="D250" s="3" t="s">
        <v>20</v>
      </c>
      <c r="E250" s="3" t="s">
        <v>51</v>
      </c>
      <c r="F250" s="4" t="s">
        <v>22</v>
      </c>
      <c r="G250" s="4" t="s">
        <v>23</v>
      </c>
      <c r="H250" s="4" t="s">
        <v>24</v>
      </c>
      <c r="I250" s="4" t="s">
        <v>25</v>
      </c>
      <c r="J250" s="5" t="s">
        <v>25</v>
      </c>
      <c r="K250" s="5" t="s">
        <v>1412</v>
      </c>
      <c r="L250" s="5" t="s">
        <v>1413</v>
      </c>
      <c r="M250" s="5"/>
      <c r="N250" s="5" t="s">
        <v>1414</v>
      </c>
      <c r="O250" s="5"/>
      <c r="P250" s="4" t="str">
        <f t="shared" si="0"/>
        <v>Outstanding</v>
      </c>
      <c r="Q250" s="13" t="s">
        <v>25</v>
      </c>
    </row>
    <row r="251" spans="1:17" ht="60" customHeight="1" x14ac:dyDescent="0.35">
      <c r="A251" s="11" t="s">
        <v>1399</v>
      </c>
      <c r="B251" s="2" t="s">
        <v>1415</v>
      </c>
      <c r="C251" s="1" t="s">
        <v>1416</v>
      </c>
      <c r="D251" s="3" t="s">
        <v>20</v>
      </c>
      <c r="E251" s="3" t="s">
        <v>51</v>
      </c>
      <c r="F251" s="4" t="s">
        <v>22</v>
      </c>
      <c r="G251" s="4" t="s">
        <v>23</v>
      </c>
      <c r="H251" s="4" t="s">
        <v>24</v>
      </c>
      <c r="I251" s="4" t="s">
        <v>25</v>
      </c>
      <c r="J251" s="5" t="s">
        <v>25</v>
      </c>
      <c r="K251" s="5" t="s">
        <v>1417</v>
      </c>
      <c r="L251" s="5" t="s">
        <v>1418</v>
      </c>
      <c r="M251" s="5"/>
      <c r="N251" s="5" t="s">
        <v>1419</v>
      </c>
      <c r="O251" s="5"/>
      <c r="P251" s="4" t="str">
        <f t="shared" si="0"/>
        <v>Outstanding</v>
      </c>
      <c r="Q251" s="13" t="s">
        <v>25</v>
      </c>
    </row>
    <row r="252" spans="1:17" ht="60" customHeight="1" x14ac:dyDescent="0.35">
      <c r="A252" s="11" t="s">
        <v>1399</v>
      </c>
      <c r="B252" s="2" t="s">
        <v>1420</v>
      </c>
      <c r="C252" s="1" t="s">
        <v>1421</v>
      </c>
      <c r="D252" s="3" t="s">
        <v>20</v>
      </c>
      <c r="E252" s="3" t="s">
        <v>51</v>
      </c>
      <c r="F252" s="4" t="s">
        <v>22</v>
      </c>
      <c r="G252" s="4" t="s">
        <v>23</v>
      </c>
      <c r="H252" s="4" t="s">
        <v>24</v>
      </c>
      <c r="I252" s="4" t="s">
        <v>25</v>
      </c>
      <c r="J252" s="5" t="s">
        <v>25</v>
      </c>
      <c r="K252" s="5" t="s">
        <v>1422</v>
      </c>
      <c r="L252" s="5" t="s">
        <v>1423</v>
      </c>
      <c r="M252" s="5"/>
      <c r="N252" s="5" t="s">
        <v>1424</v>
      </c>
      <c r="O252" s="5"/>
      <c r="P252" s="4" t="str">
        <f t="shared" si="0"/>
        <v>Outstanding</v>
      </c>
      <c r="Q252" s="13" t="s">
        <v>25</v>
      </c>
    </row>
    <row r="253" spans="1:17" ht="60" customHeight="1" x14ac:dyDescent="0.35">
      <c r="A253" s="11" t="s">
        <v>1399</v>
      </c>
      <c r="B253" s="2" t="s">
        <v>1425</v>
      </c>
      <c r="C253" s="1" t="s">
        <v>1426</v>
      </c>
      <c r="D253" s="3" t="s">
        <v>20</v>
      </c>
      <c r="E253" s="3" t="s">
        <v>51</v>
      </c>
      <c r="F253" s="4" t="s">
        <v>22</v>
      </c>
      <c r="G253" s="4" t="s">
        <v>23</v>
      </c>
      <c r="H253" s="4" t="s">
        <v>24</v>
      </c>
      <c r="I253" s="4" t="s">
        <v>25</v>
      </c>
      <c r="J253" s="5" t="s">
        <v>25</v>
      </c>
      <c r="K253" s="5" t="s">
        <v>1427</v>
      </c>
      <c r="L253" s="5" t="s">
        <v>1428</v>
      </c>
      <c r="M253" s="5" t="s">
        <v>1429</v>
      </c>
      <c r="N253" s="5" t="s">
        <v>1430</v>
      </c>
      <c r="O253" s="5"/>
      <c r="P253" s="4" t="str">
        <f t="shared" si="0"/>
        <v>Outstanding</v>
      </c>
      <c r="Q253" s="13" t="s">
        <v>25</v>
      </c>
    </row>
    <row r="254" spans="1:17" ht="60" customHeight="1" x14ac:dyDescent="0.35">
      <c r="A254" s="11" t="s">
        <v>1399</v>
      </c>
      <c r="B254" s="2" t="s">
        <v>1431</v>
      </c>
      <c r="C254" s="1" t="s">
        <v>1432</v>
      </c>
      <c r="D254" s="3" t="s">
        <v>20</v>
      </c>
      <c r="E254" s="3" t="s">
        <v>51</v>
      </c>
      <c r="F254" s="4" t="s">
        <v>22</v>
      </c>
      <c r="G254" s="4" t="s">
        <v>23</v>
      </c>
      <c r="H254" s="4" t="s">
        <v>24</v>
      </c>
      <c r="I254" s="4" t="s">
        <v>25</v>
      </c>
      <c r="J254" s="5" t="s">
        <v>25</v>
      </c>
      <c r="K254" s="5" t="s">
        <v>1433</v>
      </c>
      <c r="L254" s="5" t="s">
        <v>1434</v>
      </c>
      <c r="M254" s="5"/>
      <c r="N254" s="5" t="s">
        <v>1435</v>
      </c>
      <c r="O254" s="5"/>
      <c r="P254" s="4" t="str">
        <f t="shared" si="0"/>
        <v>Outstanding</v>
      </c>
      <c r="Q254" s="13" t="s">
        <v>25</v>
      </c>
    </row>
    <row r="255" spans="1:17" ht="60" customHeight="1" x14ac:dyDescent="0.35">
      <c r="A255" s="11" t="s">
        <v>1399</v>
      </c>
      <c r="B255" s="2" t="s">
        <v>1436</v>
      </c>
      <c r="C255" s="1" t="s">
        <v>1437</v>
      </c>
      <c r="D255" s="3" t="s">
        <v>20</v>
      </c>
      <c r="E255" s="3" t="s">
        <v>51</v>
      </c>
      <c r="F255" s="4" t="s">
        <v>22</v>
      </c>
      <c r="G255" s="4" t="s">
        <v>23</v>
      </c>
      <c r="H255" s="4" t="s">
        <v>24</v>
      </c>
      <c r="I255" s="4" t="s">
        <v>25</v>
      </c>
      <c r="J255" s="5" t="s">
        <v>25</v>
      </c>
      <c r="K255" s="5" t="s">
        <v>1438</v>
      </c>
      <c r="L255" s="5" t="s">
        <v>1439</v>
      </c>
      <c r="M255" s="5"/>
      <c r="N255" s="5" t="s">
        <v>1440</v>
      </c>
      <c r="O255" s="5"/>
      <c r="P255" s="4" t="str">
        <f t="shared" si="0"/>
        <v>Outstanding</v>
      </c>
      <c r="Q255" s="13" t="s">
        <v>25</v>
      </c>
    </row>
    <row r="256" spans="1:17" ht="60" customHeight="1" x14ac:dyDescent="0.35">
      <c r="A256" s="11" t="s">
        <v>1399</v>
      </c>
      <c r="B256" s="2" t="s">
        <v>1441</v>
      </c>
      <c r="C256" s="1" t="s">
        <v>1442</v>
      </c>
      <c r="D256" s="3" t="s">
        <v>20</v>
      </c>
      <c r="E256" s="3" t="s">
        <v>51</v>
      </c>
      <c r="F256" s="4" t="s">
        <v>22</v>
      </c>
      <c r="G256" s="4" t="s">
        <v>23</v>
      </c>
      <c r="H256" s="4" t="s">
        <v>24</v>
      </c>
      <c r="I256" s="4" t="s">
        <v>25</v>
      </c>
      <c r="J256" s="5" t="s">
        <v>25</v>
      </c>
      <c r="K256" s="5" t="s">
        <v>1443</v>
      </c>
      <c r="L256" s="5" t="s">
        <v>1444</v>
      </c>
      <c r="M256" s="5"/>
      <c r="N256" s="5" t="s">
        <v>1445</v>
      </c>
      <c r="O256" s="5"/>
      <c r="P256" s="4" t="str">
        <f t="shared" si="0"/>
        <v>Outstanding</v>
      </c>
      <c r="Q256" s="13" t="s">
        <v>25</v>
      </c>
    </row>
    <row r="257" spans="1:17" ht="60" customHeight="1" x14ac:dyDescent="0.35">
      <c r="A257" s="11" t="s">
        <v>1399</v>
      </c>
      <c r="B257" s="2" t="s">
        <v>1446</v>
      </c>
      <c r="C257" s="1" t="s">
        <v>1447</v>
      </c>
      <c r="D257" s="3" t="s">
        <v>20</v>
      </c>
      <c r="E257" s="3" t="s">
        <v>51</v>
      </c>
      <c r="F257" s="4" t="s">
        <v>22</v>
      </c>
      <c r="G257" s="4" t="s">
        <v>23</v>
      </c>
      <c r="H257" s="4" t="s">
        <v>24</v>
      </c>
      <c r="I257" s="4" t="s">
        <v>25</v>
      </c>
      <c r="J257" s="5" t="s">
        <v>25</v>
      </c>
      <c r="K257" s="5" t="s">
        <v>1448</v>
      </c>
      <c r="L257" s="5" t="s">
        <v>1449</v>
      </c>
      <c r="M257" s="5"/>
      <c r="N257" s="5" t="s">
        <v>1450</v>
      </c>
      <c r="O257" s="5"/>
      <c r="P257" s="4" t="str">
        <f t="shared" ref="P257:P301" si="1">IF(OR(I257="Implemented",I257="Compensated"),"Resolved",IF(OR(I257="Risk Accepted",I257="N/A"),"Excluded",IF(I257="Testing","Testing","Outstanding")))</f>
        <v>Outstanding</v>
      </c>
      <c r="Q257" s="13" t="s">
        <v>25</v>
      </c>
    </row>
    <row r="258" spans="1:17" ht="60" customHeight="1" x14ac:dyDescent="0.35">
      <c r="A258" s="11" t="s">
        <v>1399</v>
      </c>
      <c r="B258" s="2" t="s">
        <v>1451</v>
      </c>
      <c r="C258" s="1" t="s">
        <v>1452</v>
      </c>
      <c r="D258" s="3" t="s">
        <v>20</v>
      </c>
      <c r="E258" s="3" t="s">
        <v>51</v>
      </c>
      <c r="F258" s="4" t="s">
        <v>22</v>
      </c>
      <c r="G258" s="4" t="s">
        <v>23</v>
      </c>
      <c r="H258" s="4" t="s">
        <v>24</v>
      </c>
      <c r="I258" s="4" t="s">
        <v>25</v>
      </c>
      <c r="J258" s="5" t="s">
        <v>25</v>
      </c>
      <c r="K258" s="5" t="s">
        <v>1453</v>
      </c>
      <c r="L258" s="5" t="s">
        <v>1454</v>
      </c>
      <c r="M258" s="5"/>
      <c r="N258" s="5" t="s">
        <v>1455</v>
      </c>
      <c r="O258" s="5"/>
      <c r="P258" s="4" t="str">
        <f t="shared" si="1"/>
        <v>Outstanding</v>
      </c>
      <c r="Q258" s="13" t="s">
        <v>25</v>
      </c>
    </row>
    <row r="259" spans="1:17" ht="60" customHeight="1" x14ac:dyDescent="0.35">
      <c r="A259" s="11" t="s">
        <v>1399</v>
      </c>
      <c r="B259" s="2" t="s">
        <v>1456</v>
      </c>
      <c r="C259" s="1" t="s">
        <v>1457</v>
      </c>
      <c r="D259" s="3" t="s">
        <v>20</v>
      </c>
      <c r="E259" s="3" t="s">
        <v>51</v>
      </c>
      <c r="F259" s="4" t="s">
        <v>22</v>
      </c>
      <c r="G259" s="4" t="s">
        <v>23</v>
      </c>
      <c r="H259" s="4" t="s">
        <v>24</v>
      </c>
      <c r="I259" s="4" t="s">
        <v>25</v>
      </c>
      <c r="J259" s="5" t="s">
        <v>25</v>
      </c>
      <c r="K259" s="5" t="s">
        <v>1458</v>
      </c>
      <c r="L259" s="5" t="s">
        <v>1459</v>
      </c>
      <c r="M259" s="5"/>
      <c r="N259" s="5" t="s">
        <v>1460</v>
      </c>
      <c r="O259" s="5"/>
      <c r="P259" s="4" t="str">
        <f t="shared" si="1"/>
        <v>Outstanding</v>
      </c>
      <c r="Q259" s="13" t="s">
        <v>25</v>
      </c>
    </row>
    <row r="260" spans="1:17" ht="60" customHeight="1" x14ac:dyDescent="0.35">
      <c r="A260" s="11" t="s">
        <v>1399</v>
      </c>
      <c r="B260" s="2" t="s">
        <v>1461</v>
      </c>
      <c r="C260" s="1" t="s">
        <v>1462</v>
      </c>
      <c r="D260" s="3" t="s">
        <v>20</v>
      </c>
      <c r="E260" s="3" t="s">
        <v>51</v>
      </c>
      <c r="F260" s="4" t="s">
        <v>22</v>
      </c>
      <c r="G260" s="4" t="s">
        <v>23</v>
      </c>
      <c r="H260" s="4" t="s">
        <v>24</v>
      </c>
      <c r="I260" s="4" t="s">
        <v>25</v>
      </c>
      <c r="J260" s="5" t="s">
        <v>25</v>
      </c>
      <c r="K260" s="5" t="s">
        <v>1463</v>
      </c>
      <c r="L260" s="5" t="s">
        <v>1464</v>
      </c>
      <c r="M260" s="5"/>
      <c r="N260" s="5" t="s">
        <v>1465</v>
      </c>
      <c r="O260" s="5"/>
      <c r="P260" s="4" t="str">
        <f t="shared" si="1"/>
        <v>Outstanding</v>
      </c>
      <c r="Q260" s="13" t="s">
        <v>25</v>
      </c>
    </row>
    <row r="261" spans="1:17" ht="60" customHeight="1" x14ac:dyDescent="0.35">
      <c r="A261" s="11" t="s">
        <v>1399</v>
      </c>
      <c r="B261" s="2" t="s">
        <v>1466</v>
      </c>
      <c r="C261" s="1" t="s">
        <v>1467</v>
      </c>
      <c r="D261" s="3" t="s">
        <v>20</v>
      </c>
      <c r="E261" s="3" t="s">
        <v>51</v>
      </c>
      <c r="F261" s="4" t="s">
        <v>22</v>
      </c>
      <c r="G261" s="4" t="s">
        <v>23</v>
      </c>
      <c r="H261" s="4" t="s">
        <v>24</v>
      </c>
      <c r="I261" s="4" t="s">
        <v>25</v>
      </c>
      <c r="J261" s="5" t="s">
        <v>25</v>
      </c>
      <c r="K261" s="5" t="s">
        <v>1468</v>
      </c>
      <c r="L261" s="5" t="s">
        <v>1469</v>
      </c>
      <c r="M261" s="5"/>
      <c r="N261" s="5" t="s">
        <v>1470</v>
      </c>
      <c r="O261" s="5"/>
      <c r="P261" s="4" t="str">
        <f t="shared" si="1"/>
        <v>Outstanding</v>
      </c>
      <c r="Q261" s="13" t="s">
        <v>25</v>
      </c>
    </row>
    <row r="262" spans="1:17" ht="60" customHeight="1" x14ac:dyDescent="0.35">
      <c r="A262" s="11" t="s">
        <v>1399</v>
      </c>
      <c r="B262" s="2" t="s">
        <v>1471</v>
      </c>
      <c r="C262" s="1" t="s">
        <v>1472</v>
      </c>
      <c r="D262" s="3" t="s">
        <v>20</v>
      </c>
      <c r="E262" s="3" t="s">
        <v>51</v>
      </c>
      <c r="F262" s="4" t="s">
        <v>22</v>
      </c>
      <c r="G262" s="4" t="s">
        <v>23</v>
      </c>
      <c r="H262" s="4" t="s">
        <v>24</v>
      </c>
      <c r="I262" s="4" t="s">
        <v>25</v>
      </c>
      <c r="J262" s="5" t="s">
        <v>25</v>
      </c>
      <c r="K262" s="5" t="s">
        <v>1473</v>
      </c>
      <c r="L262" s="5" t="s">
        <v>1474</v>
      </c>
      <c r="M262" s="5"/>
      <c r="N262" s="5" t="s">
        <v>1475</v>
      </c>
      <c r="O262" s="5"/>
      <c r="P262" s="4" t="str">
        <f t="shared" si="1"/>
        <v>Outstanding</v>
      </c>
      <c r="Q262" s="13" t="s">
        <v>25</v>
      </c>
    </row>
    <row r="263" spans="1:17" ht="60" customHeight="1" x14ac:dyDescent="0.35">
      <c r="A263" s="11" t="s">
        <v>1399</v>
      </c>
      <c r="B263" s="2" t="s">
        <v>1476</v>
      </c>
      <c r="C263" s="1" t="s">
        <v>1477</v>
      </c>
      <c r="D263" s="3" t="s">
        <v>20</v>
      </c>
      <c r="E263" s="3" t="s">
        <v>51</v>
      </c>
      <c r="F263" s="4" t="s">
        <v>22</v>
      </c>
      <c r="G263" s="4" t="s">
        <v>23</v>
      </c>
      <c r="H263" s="4" t="s">
        <v>24</v>
      </c>
      <c r="I263" s="4" t="s">
        <v>25</v>
      </c>
      <c r="J263" s="5" t="s">
        <v>25</v>
      </c>
      <c r="K263" s="5" t="s">
        <v>1478</v>
      </c>
      <c r="L263" s="5" t="s">
        <v>1479</v>
      </c>
      <c r="M263" s="5"/>
      <c r="N263" s="5" t="s">
        <v>1480</v>
      </c>
      <c r="O263" s="5"/>
      <c r="P263" s="4" t="str">
        <f t="shared" si="1"/>
        <v>Outstanding</v>
      </c>
      <c r="Q263" s="13" t="s">
        <v>25</v>
      </c>
    </row>
    <row r="264" spans="1:17" ht="60" customHeight="1" x14ac:dyDescent="0.35">
      <c r="A264" s="11" t="s">
        <v>1399</v>
      </c>
      <c r="B264" s="2" t="s">
        <v>1481</v>
      </c>
      <c r="C264" s="1" t="s">
        <v>1482</v>
      </c>
      <c r="D264" s="3" t="s">
        <v>20</v>
      </c>
      <c r="E264" s="3" t="s">
        <v>51</v>
      </c>
      <c r="F264" s="4" t="s">
        <v>22</v>
      </c>
      <c r="G264" s="4" t="s">
        <v>23</v>
      </c>
      <c r="H264" s="4" t="s">
        <v>24</v>
      </c>
      <c r="I264" s="4" t="s">
        <v>25</v>
      </c>
      <c r="J264" s="5" t="s">
        <v>25</v>
      </c>
      <c r="K264" s="5" t="s">
        <v>1483</v>
      </c>
      <c r="L264" s="5" t="s">
        <v>1484</v>
      </c>
      <c r="M264" s="5"/>
      <c r="N264" s="5" t="s">
        <v>1485</v>
      </c>
      <c r="O264" s="5"/>
      <c r="P264" s="4" t="str">
        <f t="shared" si="1"/>
        <v>Outstanding</v>
      </c>
      <c r="Q264" s="13" t="s">
        <v>25</v>
      </c>
    </row>
    <row r="265" spans="1:17" ht="60" customHeight="1" x14ac:dyDescent="0.35">
      <c r="A265" s="11" t="s">
        <v>1399</v>
      </c>
      <c r="B265" s="2" t="s">
        <v>1486</v>
      </c>
      <c r="C265" s="1" t="s">
        <v>1487</v>
      </c>
      <c r="D265" s="3" t="s">
        <v>20</v>
      </c>
      <c r="E265" s="3" t="s">
        <v>51</v>
      </c>
      <c r="F265" s="4" t="s">
        <v>22</v>
      </c>
      <c r="G265" s="4" t="s">
        <v>23</v>
      </c>
      <c r="H265" s="4" t="s">
        <v>24</v>
      </c>
      <c r="I265" s="4" t="s">
        <v>25</v>
      </c>
      <c r="J265" s="5" t="s">
        <v>25</v>
      </c>
      <c r="K265" s="5" t="s">
        <v>1488</v>
      </c>
      <c r="L265" s="5" t="s">
        <v>1489</v>
      </c>
      <c r="M265" s="5"/>
      <c r="N265" s="5" t="s">
        <v>1490</v>
      </c>
      <c r="O265" s="5"/>
      <c r="P265" s="4" t="str">
        <f t="shared" si="1"/>
        <v>Outstanding</v>
      </c>
      <c r="Q265" s="13" t="s">
        <v>25</v>
      </c>
    </row>
    <row r="266" spans="1:17" ht="60" customHeight="1" x14ac:dyDescent="0.35">
      <c r="A266" s="11" t="s">
        <v>1399</v>
      </c>
      <c r="B266" s="2" t="s">
        <v>1491</v>
      </c>
      <c r="C266" s="1" t="s">
        <v>1492</v>
      </c>
      <c r="D266" s="3" t="s">
        <v>20</v>
      </c>
      <c r="E266" s="3" t="s">
        <v>51</v>
      </c>
      <c r="F266" s="4" t="s">
        <v>22</v>
      </c>
      <c r="G266" s="4" t="s">
        <v>23</v>
      </c>
      <c r="H266" s="4" t="s">
        <v>24</v>
      </c>
      <c r="I266" s="4" t="s">
        <v>25</v>
      </c>
      <c r="J266" s="5" t="s">
        <v>25</v>
      </c>
      <c r="K266" s="5" t="s">
        <v>1493</v>
      </c>
      <c r="L266" s="5" t="s">
        <v>1494</v>
      </c>
      <c r="M266" s="5"/>
      <c r="N266" s="5" t="s">
        <v>1495</v>
      </c>
      <c r="O266" s="5"/>
      <c r="P266" s="4" t="str">
        <f t="shared" si="1"/>
        <v>Outstanding</v>
      </c>
      <c r="Q266" s="13" t="s">
        <v>25</v>
      </c>
    </row>
    <row r="267" spans="1:17" ht="60" customHeight="1" x14ac:dyDescent="0.35">
      <c r="A267" s="11" t="s">
        <v>1399</v>
      </c>
      <c r="B267" s="2" t="s">
        <v>1496</v>
      </c>
      <c r="C267" s="1" t="s">
        <v>1497</v>
      </c>
      <c r="D267" s="3" t="s">
        <v>20</v>
      </c>
      <c r="E267" s="3" t="s">
        <v>51</v>
      </c>
      <c r="F267" s="4" t="s">
        <v>22</v>
      </c>
      <c r="G267" s="4" t="s">
        <v>23</v>
      </c>
      <c r="H267" s="4" t="s">
        <v>24</v>
      </c>
      <c r="I267" s="4" t="s">
        <v>25</v>
      </c>
      <c r="J267" s="5" t="s">
        <v>25</v>
      </c>
      <c r="K267" s="5" t="s">
        <v>1498</v>
      </c>
      <c r="L267" s="5" t="s">
        <v>1499</v>
      </c>
      <c r="M267" s="5"/>
      <c r="N267" s="5" t="s">
        <v>1500</v>
      </c>
      <c r="O267" s="5"/>
      <c r="P267" s="4" t="str">
        <f t="shared" si="1"/>
        <v>Outstanding</v>
      </c>
      <c r="Q267" s="13" t="s">
        <v>25</v>
      </c>
    </row>
    <row r="268" spans="1:17" ht="60" customHeight="1" x14ac:dyDescent="0.35">
      <c r="A268" s="11" t="s">
        <v>1399</v>
      </c>
      <c r="B268" s="2" t="s">
        <v>1501</v>
      </c>
      <c r="C268" s="1" t="s">
        <v>1502</v>
      </c>
      <c r="D268" s="3" t="s">
        <v>197</v>
      </c>
      <c r="E268" s="3" t="s">
        <v>51</v>
      </c>
      <c r="F268" s="4" t="s">
        <v>22</v>
      </c>
      <c r="G268" s="4" t="s">
        <v>23</v>
      </c>
      <c r="H268" s="4" t="s">
        <v>24</v>
      </c>
      <c r="I268" s="4" t="s">
        <v>25</v>
      </c>
      <c r="J268" s="5" t="s">
        <v>25</v>
      </c>
      <c r="K268" s="5" t="s">
        <v>1503</v>
      </c>
      <c r="L268" s="5" t="s">
        <v>1504</v>
      </c>
      <c r="M268" s="5"/>
      <c r="N268" s="5" t="s">
        <v>1505</v>
      </c>
      <c r="O268" s="5"/>
      <c r="P268" s="4" t="str">
        <f t="shared" si="1"/>
        <v>Outstanding</v>
      </c>
      <c r="Q268" s="13" t="s">
        <v>25</v>
      </c>
    </row>
    <row r="269" spans="1:17" ht="60" customHeight="1" x14ac:dyDescent="0.35">
      <c r="A269" s="11" t="s">
        <v>1506</v>
      </c>
      <c r="B269" s="2" t="s">
        <v>1507</v>
      </c>
      <c r="C269" s="1" t="s">
        <v>1508</v>
      </c>
      <c r="D269" s="3" t="s">
        <v>20</v>
      </c>
      <c r="E269" s="3" t="s">
        <v>51</v>
      </c>
      <c r="F269" s="4" t="s">
        <v>22</v>
      </c>
      <c r="G269" s="4" t="s">
        <v>23</v>
      </c>
      <c r="H269" s="4" t="s">
        <v>24</v>
      </c>
      <c r="I269" s="4" t="s">
        <v>25</v>
      </c>
      <c r="J269" s="5" t="s">
        <v>25</v>
      </c>
      <c r="K269" s="5" t="s">
        <v>1509</v>
      </c>
      <c r="L269" s="5" t="s">
        <v>1510</v>
      </c>
      <c r="M269" s="5"/>
      <c r="N269" s="5" t="s">
        <v>1511</v>
      </c>
      <c r="O269" s="5"/>
      <c r="P269" s="4" t="str">
        <f t="shared" si="1"/>
        <v>Outstanding</v>
      </c>
      <c r="Q269" s="13" t="s">
        <v>25</v>
      </c>
    </row>
    <row r="270" spans="1:17" ht="60" customHeight="1" x14ac:dyDescent="0.35">
      <c r="A270" s="11" t="s">
        <v>1506</v>
      </c>
      <c r="B270" s="2" t="s">
        <v>1512</v>
      </c>
      <c r="C270" s="1" t="s">
        <v>1513</v>
      </c>
      <c r="D270" s="3" t="s">
        <v>20</v>
      </c>
      <c r="E270" s="3" t="s">
        <v>51</v>
      </c>
      <c r="F270" s="4" t="s">
        <v>22</v>
      </c>
      <c r="G270" s="4" t="s">
        <v>23</v>
      </c>
      <c r="H270" s="4" t="s">
        <v>24</v>
      </c>
      <c r="I270" s="4" t="s">
        <v>25</v>
      </c>
      <c r="J270" s="5" t="s">
        <v>25</v>
      </c>
      <c r="K270" s="5" t="s">
        <v>1514</v>
      </c>
      <c r="L270" s="5" t="s">
        <v>1510</v>
      </c>
      <c r="M270" s="5"/>
      <c r="N270" s="5" t="s">
        <v>1515</v>
      </c>
      <c r="O270" s="5"/>
      <c r="P270" s="4" t="str">
        <f t="shared" si="1"/>
        <v>Outstanding</v>
      </c>
      <c r="Q270" s="13" t="s">
        <v>25</v>
      </c>
    </row>
    <row r="271" spans="1:17" ht="60" customHeight="1" x14ac:dyDescent="0.35">
      <c r="A271" s="11" t="s">
        <v>1506</v>
      </c>
      <c r="B271" s="2" t="s">
        <v>1516</v>
      </c>
      <c r="C271" s="1" t="s">
        <v>1517</v>
      </c>
      <c r="D271" s="3" t="s">
        <v>20</v>
      </c>
      <c r="E271" s="3" t="s">
        <v>51</v>
      </c>
      <c r="F271" s="4" t="s">
        <v>22</v>
      </c>
      <c r="G271" s="4" t="s">
        <v>23</v>
      </c>
      <c r="H271" s="4" t="s">
        <v>24</v>
      </c>
      <c r="I271" s="4" t="s">
        <v>25</v>
      </c>
      <c r="J271" s="5" t="s">
        <v>25</v>
      </c>
      <c r="K271" s="5" t="s">
        <v>1518</v>
      </c>
      <c r="L271" s="5" t="s">
        <v>1510</v>
      </c>
      <c r="M271" s="5"/>
      <c r="N271" s="5" t="s">
        <v>1519</v>
      </c>
      <c r="O271" s="5"/>
      <c r="P271" s="4" t="str">
        <f t="shared" si="1"/>
        <v>Outstanding</v>
      </c>
      <c r="Q271" s="13" t="s">
        <v>25</v>
      </c>
    </row>
    <row r="272" spans="1:17" ht="60" customHeight="1" x14ac:dyDescent="0.35">
      <c r="A272" s="11" t="s">
        <v>1506</v>
      </c>
      <c r="B272" s="2" t="s">
        <v>1520</v>
      </c>
      <c r="C272" s="1" t="s">
        <v>1521</v>
      </c>
      <c r="D272" s="3" t="s">
        <v>20</v>
      </c>
      <c r="E272" s="3" t="s">
        <v>51</v>
      </c>
      <c r="F272" s="4" t="s">
        <v>22</v>
      </c>
      <c r="G272" s="4" t="s">
        <v>23</v>
      </c>
      <c r="H272" s="4" t="s">
        <v>24</v>
      </c>
      <c r="I272" s="4" t="s">
        <v>25</v>
      </c>
      <c r="J272" s="5" t="s">
        <v>25</v>
      </c>
      <c r="K272" s="5" t="s">
        <v>1522</v>
      </c>
      <c r="L272" s="5" t="s">
        <v>1523</v>
      </c>
      <c r="M272" s="5"/>
      <c r="N272" s="5" t="s">
        <v>1524</v>
      </c>
      <c r="O272" s="5" t="s">
        <v>1525</v>
      </c>
      <c r="P272" s="4" t="str">
        <f t="shared" si="1"/>
        <v>Outstanding</v>
      </c>
      <c r="Q272" s="13" t="s">
        <v>25</v>
      </c>
    </row>
    <row r="273" spans="1:17" ht="60" customHeight="1" x14ac:dyDescent="0.35">
      <c r="A273" s="11" t="s">
        <v>1506</v>
      </c>
      <c r="B273" s="2" t="s">
        <v>1526</v>
      </c>
      <c r="C273" s="1" t="s">
        <v>1527</v>
      </c>
      <c r="D273" s="3" t="s">
        <v>20</v>
      </c>
      <c r="E273" s="3" t="s">
        <v>51</v>
      </c>
      <c r="F273" s="4" t="s">
        <v>22</v>
      </c>
      <c r="G273" s="4" t="s">
        <v>23</v>
      </c>
      <c r="H273" s="4" t="s">
        <v>24</v>
      </c>
      <c r="I273" s="4" t="s">
        <v>25</v>
      </c>
      <c r="J273" s="5" t="s">
        <v>25</v>
      </c>
      <c r="K273" s="5" t="s">
        <v>1528</v>
      </c>
      <c r="L273" s="5" t="s">
        <v>1529</v>
      </c>
      <c r="M273" s="5"/>
      <c r="N273" s="5" t="s">
        <v>1530</v>
      </c>
      <c r="O273" s="5"/>
      <c r="P273" s="4" t="str">
        <f t="shared" si="1"/>
        <v>Outstanding</v>
      </c>
      <c r="Q273" s="13" t="s">
        <v>25</v>
      </c>
    </row>
    <row r="274" spans="1:17" ht="60" customHeight="1" x14ac:dyDescent="0.35">
      <c r="A274" s="11" t="s">
        <v>1506</v>
      </c>
      <c r="B274" s="2" t="s">
        <v>1531</v>
      </c>
      <c r="C274" s="1" t="s">
        <v>1532</v>
      </c>
      <c r="D274" s="3" t="s">
        <v>20</v>
      </c>
      <c r="E274" s="3" t="s">
        <v>51</v>
      </c>
      <c r="F274" s="4" t="s">
        <v>22</v>
      </c>
      <c r="G274" s="4" t="s">
        <v>23</v>
      </c>
      <c r="H274" s="4" t="s">
        <v>24</v>
      </c>
      <c r="I274" s="4" t="s">
        <v>25</v>
      </c>
      <c r="J274" s="5" t="s">
        <v>25</v>
      </c>
      <c r="K274" s="5" t="s">
        <v>1533</v>
      </c>
      <c r="L274" s="5" t="s">
        <v>1529</v>
      </c>
      <c r="M274" s="5"/>
      <c r="N274" s="5" t="s">
        <v>1534</v>
      </c>
      <c r="O274" s="5"/>
      <c r="P274" s="4" t="str">
        <f t="shared" si="1"/>
        <v>Outstanding</v>
      </c>
      <c r="Q274" s="13" t="s">
        <v>25</v>
      </c>
    </row>
    <row r="275" spans="1:17" ht="60" customHeight="1" x14ac:dyDescent="0.35">
      <c r="A275" s="11" t="s">
        <v>1506</v>
      </c>
      <c r="B275" s="2" t="s">
        <v>1535</v>
      </c>
      <c r="C275" s="1" t="s">
        <v>1536</v>
      </c>
      <c r="D275" s="3" t="s">
        <v>20</v>
      </c>
      <c r="E275" s="3" t="s">
        <v>51</v>
      </c>
      <c r="F275" s="4" t="s">
        <v>22</v>
      </c>
      <c r="G275" s="4" t="s">
        <v>23</v>
      </c>
      <c r="H275" s="4" t="s">
        <v>24</v>
      </c>
      <c r="I275" s="4" t="s">
        <v>25</v>
      </c>
      <c r="J275" s="5" t="s">
        <v>25</v>
      </c>
      <c r="K275" s="5" t="s">
        <v>1537</v>
      </c>
      <c r="L275" s="5" t="s">
        <v>1529</v>
      </c>
      <c r="M275" s="5"/>
      <c r="N275" s="5" t="s">
        <v>1538</v>
      </c>
      <c r="O275" s="5"/>
      <c r="P275" s="4" t="str">
        <f t="shared" si="1"/>
        <v>Outstanding</v>
      </c>
      <c r="Q275" s="13" t="s">
        <v>25</v>
      </c>
    </row>
    <row r="276" spans="1:17" ht="60" customHeight="1" x14ac:dyDescent="0.35">
      <c r="A276" s="11" t="s">
        <v>1506</v>
      </c>
      <c r="B276" s="2" t="s">
        <v>1539</v>
      </c>
      <c r="C276" s="1" t="s">
        <v>1540</v>
      </c>
      <c r="D276" s="3" t="s">
        <v>20</v>
      </c>
      <c r="E276" s="3" t="s">
        <v>51</v>
      </c>
      <c r="F276" s="4" t="s">
        <v>22</v>
      </c>
      <c r="G276" s="4" t="s">
        <v>23</v>
      </c>
      <c r="H276" s="4" t="s">
        <v>24</v>
      </c>
      <c r="I276" s="4" t="s">
        <v>25</v>
      </c>
      <c r="J276" s="5" t="s">
        <v>25</v>
      </c>
      <c r="K276" s="5" t="s">
        <v>1541</v>
      </c>
      <c r="L276" s="5" t="s">
        <v>1293</v>
      </c>
      <c r="M276" s="5"/>
      <c r="N276" s="5" t="s">
        <v>1542</v>
      </c>
      <c r="O276" s="5"/>
      <c r="P276" s="4" t="str">
        <f t="shared" si="1"/>
        <v>Outstanding</v>
      </c>
      <c r="Q276" s="13" t="s">
        <v>25</v>
      </c>
    </row>
    <row r="277" spans="1:17" ht="60" customHeight="1" x14ac:dyDescent="0.35">
      <c r="A277" s="11" t="s">
        <v>1506</v>
      </c>
      <c r="B277" s="2" t="s">
        <v>1543</v>
      </c>
      <c r="C277" s="1" t="s">
        <v>1544</v>
      </c>
      <c r="D277" s="3" t="s">
        <v>20</v>
      </c>
      <c r="E277" s="3" t="s">
        <v>51</v>
      </c>
      <c r="F277" s="4" t="s">
        <v>22</v>
      </c>
      <c r="G277" s="4" t="s">
        <v>23</v>
      </c>
      <c r="H277" s="4" t="s">
        <v>24</v>
      </c>
      <c r="I277" s="4" t="s">
        <v>25</v>
      </c>
      <c r="J277" s="5" t="s">
        <v>25</v>
      </c>
      <c r="K277" s="5" t="s">
        <v>1545</v>
      </c>
      <c r="L277" s="5" t="s">
        <v>1293</v>
      </c>
      <c r="M277" s="5"/>
      <c r="N277" s="5" t="s">
        <v>1546</v>
      </c>
      <c r="O277" s="5"/>
      <c r="P277" s="4" t="str">
        <f t="shared" si="1"/>
        <v>Outstanding</v>
      </c>
      <c r="Q277" s="13" t="s">
        <v>25</v>
      </c>
    </row>
    <row r="278" spans="1:17" ht="60" customHeight="1" x14ac:dyDescent="0.35">
      <c r="A278" s="11" t="s">
        <v>1506</v>
      </c>
      <c r="B278" s="2" t="s">
        <v>1547</v>
      </c>
      <c r="C278" s="1" t="s">
        <v>1548</v>
      </c>
      <c r="D278" s="3" t="s">
        <v>20</v>
      </c>
      <c r="E278" s="3" t="s">
        <v>51</v>
      </c>
      <c r="F278" s="4" t="s">
        <v>22</v>
      </c>
      <c r="G278" s="4" t="s">
        <v>23</v>
      </c>
      <c r="H278" s="4" t="s">
        <v>24</v>
      </c>
      <c r="I278" s="4" t="s">
        <v>25</v>
      </c>
      <c r="J278" s="5" t="s">
        <v>25</v>
      </c>
      <c r="K278" s="5" t="s">
        <v>1549</v>
      </c>
      <c r="L278" s="5" t="s">
        <v>1293</v>
      </c>
      <c r="M278" s="5"/>
      <c r="N278" s="5" t="s">
        <v>1550</v>
      </c>
      <c r="O278" s="5"/>
      <c r="P278" s="4" t="str">
        <f t="shared" si="1"/>
        <v>Outstanding</v>
      </c>
      <c r="Q278" s="13" t="s">
        <v>25</v>
      </c>
    </row>
    <row r="279" spans="1:17" ht="60" customHeight="1" x14ac:dyDescent="0.35">
      <c r="A279" s="11" t="s">
        <v>1551</v>
      </c>
      <c r="B279" s="2" t="s">
        <v>1552</v>
      </c>
      <c r="C279" s="1" t="s">
        <v>1553</v>
      </c>
      <c r="D279" s="3" t="s">
        <v>20</v>
      </c>
      <c r="E279" s="3" t="s">
        <v>21</v>
      </c>
      <c r="F279" s="4" t="s">
        <v>22</v>
      </c>
      <c r="G279" s="4" t="s">
        <v>23</v>
      </c>
      <c r="H279" s="4" t="s">
        <v>24</v>
      </c>
      <c r="I279" s="4" t="s">
        <v>25</v>
      </c>
      <c r="J279" s="5" t="s">
        <v>25</v>
      </c>
      <c r="K279" s="5" t="s">
        <v>1554</v>
      </c>
      <c r="L279" s="5" t="s">
        <v>1555</v>
      </c>
      <c r="M279" s="5"/>
      <c r="N279" s="5" t="s">
        <v>1556</v>
      </c>
      <c r="O279" s="5" t="s">
        <v>245</v>
      </c>
      <c r="P279" s="4" t="str">
        <f t="shared" si="1"/>
        <v>Outstanding</v>
      </c>
      <c r="Q279" s="13" t="s">
        <v>25</v>
      </c>
    </row>
    <row r="280" spans="1:17" ht="60" customHeight="1" x14ac:dyDescent="0.35">
      <c r="A280" s="11" t="s">
        <v>1551</v>
      </c>
      <c r="B280" s="2" t="s">
        <v>1557</v>
      </c>
      <c r="C280" s="1" t="s">
        <v>1558</v>
      </c>
      <c r="D280" s="3" t="s">
        <v>20</v>
      </c>
      <c r="E280" s="3" t="s">
        <v>21</v>
      </c>
      <c r="F280" s="4" t="s">
        <v>22</v>
      </c>
      <c r="G280" s="4" t="s">
        <v>23</v>
      </c>
      <c r="H280" s="4" t="s">
        <v>24</v>
      </c>
      <c r="I280" s="4" t="s">
        <v>25</v>
      </c>
      <c r="J280" s="5" t="s">
        <v>25</v>
      </c>
      <c r="K280" s="5" t="s">
        <v>1559</v>
      </c>
      <c r="L280" s="5" t="s">
        <v>1560</v>
      </c>
      <c r="M280" s="5"/>
      <c r="N280" s="5" t="s">
        <v>1561</v>
      </c>
      <c r="O280" s="5" t="s">
        <v>1562</v>
      </c>
      <c r="P280" s="4" t="str">
        <f t="shared" si="1"/>
        <v>Outstanding</v>
      </c>
      <c r="Q280" s="13" t="s">
        <v>25</v>
      </c>
    </row>
    <row r="281" spans="1:17" ht="60" customHeight="1" x14ac:dyDescent="0.35">
      <c r="A281" s="11" t="s">
        <v>1551</v>
      </c>
      <c r="B281" s="2" t="s">
        <v>1563</v>
      </c>
      <c r="C281" s="1" t="s">
        <v>1564</v>
      </c>
      <c r="D281" s="3" t="s">
        <v>20</v>
      </c>
      <c r="E281" s="3" t="s">
        <v>21</v>
      </c>
      <c r="F281" s="4" t="s">
        <v>22</v>
      </c>
      <c r="G281" s="4" t="s">
        <v>23</v>
      </c>
      <c r="H281" s="4" t="s">
        <v>24</v>
      </c>
      <c r="I281" s="4" t="s">
        <v>25</v>
      </c>
      <c r="J281" s="5" t="s">
        <v>25</v>
      </c>
      <c r="K281" s="5" t="s">
        <v>1565</v>
      </c>
      <c r="L281" s="5" t="s">
        <v>1566</v>
      </c>
      <c r="M281" s="5"/>
      <c r="N281" s="5" t="s">
        <v>1567</v>
      </c>
      <c r="O281" s="5" t="s">
        <v>245</v>
      </c>
      <c r="P281" s="4" t="str">
        <f t="shared" si="1"/>
        <v>Outstanding</v>
      </c>
      <c r="Q281" s="13" t="s">
        <v>25</v>
      </c>
    </row>
    <row r="282" spans="1:17" ht="60" customHeight="1" x14ac:dyDescent="0.35">
      <c r="A282" s="11" t="s">
        <v>1551</v>
      </c>
      <c r="B282" s="2" t="s">
        <v>1568</v>
      </c>
      <c r="C282" s="1" t="s">
        <v>1569</v>
      </c>
      <c r="D282" s="3" t="s">
        <v>20</v>
      </c>
      <c r="E282" s="3" t="s">
        <v>21</v>
      </c>
      <c r="F282" s="4" t="s">
        <v>22</v>
      </c>
      <c r="G282" s="4" t="s">
        <v>23</v>
      </c>
      <c r="H282" s="4" t="s">
        <v>24</v>
      </c>
      <c r="I282" s="4" t="s">
        <v>25</v>
      </c>
      <c r="J282" s="5" t="s">
        <v>25</v>
      </c>
      <c r="K282" s="5" t="s">
        <v>1570</v>
      </c>
      <c r="L282" s="5" t="s">
        <v>1571</v>
      </c>
      <c r="M282" s="5"/>
      <c r="N282" s="5" t="s">
        <v>1572</v>
      </c>
      <c r="O282" s="5" t="s">
        <v>245</v>
      </c>
      <c r="P282" s="4" t="str">
        <f t="shared" si="1"/>
        <v>Outstanding</v>
      </c>
      <c r="Q282" s="13" t="s">
        <v>25</v>
      </c>
    </row>
    <row r="283" spans="1:17" ht="60" customHeight="1" x14ac:dyDescent="0.35">
      <c r="A283" s="11" t="s">
        <v>1551</v>
      </c>
      <c r="B283" s="2" t="s">
        <v>1573</v>
      </c>
      <c r="C283" s="1" t="s">
        <v>1574</v>
      </c>
      <c r="D283" s="3" t="s">
        <v>20</v>
      </c>
      <c r="E283" s="3" t="s">
        <v>21</v>
      </c>
      <c r="F283" s="4" t="s">
        <v>22</v>
      </c>
      <c r="G283" s="4" t="s">
        <v>23</v>
      </c>
      <c r="H283" s="4" t="s">
        <v>24</v>
      </c>
      <c r="I283" s="4" t="s">
        <v>25</v>
      </c>
      <c r="J283" s="5" t="s">
        <v>25</v>
      </c>
      <c r="K283" s="5" t="s">
        <v>1575</v>
      </c>
      <c r="L283" s="5" t="s">
        <v>1576</v>
      </c>
      <c r="M283" s="5"/>
      <c r="N283" s="5" t="s">
        <v>1577</v>
      </c>
      <c r="O283" s="5" t="s">
        <v>1578</v>
      </c>
      <c r="P283" s="4" t="str">
        <f t="shared" si="1"/>
        <v>Outstanding</v>
      </c>
      <c r="Q283" s="13" t="s">
        <v>25</v>
      </c>
    </row>
    <row r="284" spans="1:17" ht="60" customHeight="1" x14ac:dyDescent="0.35">
      <c r="A284" s="11" t="s">
        <v>1551</v>
      </c>
      <c r="B284" s="2" t="s">
        <v>1579</v>
      </c>
      <c r="C284" s="1" t="s">
        <v>1580</v>
      </c>
      <c r="D284" s="3" t="s">
        <v>20</v>
      </c>
      <c r="E284" s="3" t="s">
        <v>21</v>
      </c>
      <c r="F284" s="4" t="s">
        <v>22</v>
      </c>
      <c r="G284" s="4" t="s">
        <v>23</v>
      </c>
      <c r="H284" s="4" t="s">
        <v>24</v>
      </c>
      <c r="I284" s="4" t="s">
        <v>25</v>
      </c>
      <c r="J284" s="5" t="s">
        <v>25</v>
      </c>
      <c r="K284" s="5" t="s">
        <v>1581</v>
      </c>
      <c r="L284" s="5" t="s">
        <v>1582</v>
      </c>
      <c r="M284" s="5"/>
      <c r="N284" s="5" t="s">
        <v>1583</v>
      </c>
      <c r="O284" s="5" t="s">
        <v>1578</v>
      </c>
      <c r="P284" s="4" t="str">
        <f t="shared" si="1"/>
        <v>Outstanding</v>
      </c>
      <c r="Q284" s="13" t="s">
        <v>25</v>
      </c>
    </row>
    <row r="285" spans="1:17" ht="60" customHeight="1" x14ac:dyDescent="0.35">
      <c r="A285" s="11" t="s">
        <v>1551</v>
      </c>
      <c r="B285" s="2" t="s">
        <v>1584</v>
      </c>
      <c r="C285" s="1" t="s">
        <v>1585</v>
      </c>
      <c r="D285" s="3" t="s">
        <v>20</v>
      </c>
      <c r="E285" s="3" t="s">
        <v>21</v>
      </c>
      <c r="F285" s="4" t="s">
        <v>22</v>
      </c>
      <c r="G285" s="4" t="s">
        <v>23</v>
      </c>
      <c r="H285" s="4" t="s">
        <v>24</v>
      </c>
      <c r="I285" s="4" t="s">
        <v>25</v>
      </c>
      <c r="J285" s="5" t="s">
        <v>25</v>
      </c>
      <c r="K285" s="5" t="s">
        <v>1586</v>
      </c>
      <c r="L285" s="5" t="s">
        <v>1587</v>
      </c>
      <c r="M285" s="5"/>
      <c r="N285" s="5" t="s">
        <v>1588</v>
      </c>
      <c r="O285" s="5" t="s">
        <v>1578</v>
      </c>
      <c r="P285" s="4" t="str">
        <f t="shared" si="1"/>
        <v>Outstanding</v>
      </c>
      <c r="Q285" s="13" t="s">
        <v>25</v>
      </c>
    </row>
    <row r="286" spans="1:17" ht="60" customHeight="1" x14ac:dyDescent="0.35">
      <c r="A286" s="11" t="s">
        <v>1551</v>
      </c>
      <c r="B286" s="2" t="s">
        <v>1589</v>
      </c>
      <c r="C286" s="1" t="s">
        <v>1590</v>
      </c>
      <c r="D286" s="3" t="s">
        <v>20</v>
      </c>
      <c r="E286" s="3" t="s">
        <v>21</v>
      </c>
      <c r="F286" s="4" t="s">
        <v>22</v>
      </c>
      <c r="G286" s="4" t="s">
        <v>23</v>
      </c>
      <c r="H286" s="4" t="s">
        <v>24</v>
      </c>
      <c r="I286" s="4" t="s">
        <v>25</v>
      </c>
      <c r="J286" s="5" t="s">
        <v>25</v>
      </c>
      <c r="K286" s="5" t="s">
        <v>1591</v>
      </c>
      <c r="L286" s="5" t="s">
        <v>1592</v>
      </c>
      <c r="M286" s="5"/>
      <c r="N286" s="5" t="s">
        <v>1593</v>
      </c>
      <c r="O286" s="5" t="s">
        <v>1578</v>
      </c>
      <c r="P286" s="4" t="str">
        <f t="shared" si="1"/>
        <v>Outstanding</v>
      </c>
      <c r="Q286" s="13" t="s">
        <v>25</v>
      </c>
    </row>
    <row r="287" spans="1:17" ht="60" customHeight="1" x14ac:dyDescent="0.35">
      <c r="A287" s="11" t="s">
        <v>1551</v>
      </c>
      <c r="B287" s="2" t="s">
        <v>1594</v>
      </c>
      <c r="C287" s="1" t="s">
        <v>1595</v>
      </c>
      <c r="D287" s="3" t="s">
        <v>20</v>
      </c>
      <c r="E287" s="3" t="s">
        <v>21</v>
      </c>
      <c r="F287" s="4" t="s">
        <v>22</v>
      </c>
      <c r="G287" s="4" t="s">
        <v>23</v>
      </c>
      <c r="H287" s="4" t="s">
        <v>24</v>
      </c>
      <c r="I287" s="4" t="s">
        <v>25</v>
      </c>
      <c r="J287" s="5" t="s">
        <v>25</v>
      </c>
      <c r="K287" s="5" t="s">
        <v>1596</v>
      </c>
      <c r="L287" s="5" t="s">
        <v>1597</v>
      </c>
      <c r="M287" s="5"/>
      <c r="N287" s="5" t="s">
        <v>1598</v>
      </c>
      <c r="O287" s="5" t="s">
        <v>245</v>
      </c>
      <c r="P287" s="4" t="str">
        <f t="shared" si="1"/>
        <v>Outstanding</v>
      </c>
      <c r="Q287" s="13" t="s">
        <v>25</v>
      </c>
    </row>
    <row r="288" spans="1:17" ht="60" customHeight="1" x14ac:dyDescent="0.35">
      <c r="A288" s="11" t="s">
        <v>1551</v>
      </c>
      <c r="B288" s="2" t="s">
        <v>1599</v>
      </c>
      <c r="C288" s="1" t="s">
        <v>1600</v>
      </c>
      <c r="D288" s="3" t="s">
        <v>20</v>
      </c>
      <c r="E288" s="3" t="s">
        <v>21</v>
      </c>
      <c r="F288" s="4" t="s">
        <v>22</v>
      </c>
      <c r="G288" s="4" t="s">
        <v>23</v>
      </c>
      <c r="H288" s="4" t="s">
        <v>24</v>
      </c>
      <c r="I288" s="4" t="s">
        <v>25</v>
      </c>
      <c r="J288" s="5" t="s">
        <v>25</v>
      </c>
      <c r="K288" s="5" t="s">
        <v>1601</v>
      </c>
      <c r="L288" s="5" t="s">
        <v>1602</v>
      </c>
      <c r="M288" s="5"/>
      <c r="N288" s="5" t="s">
        <v>1603</v>
      </c>
      <c r="O288" s="5" t="s">
        <v>1604</v>
      </c>
      <c r="P288" s="4" t="str">
        <f t="shared" si="1"/>
        <v>Outstanding</v>
      </c>
      <c r="Q288" s="13" t="s">
        <v>25</v>
      </c>
    </row>
    <row r="289" spans="1:17" ht="60" customHeight="1" x14ac:dyDescent="0.35">
      <c r="A289" s="11" t="s">
        <v>1551</v>
      </c>
      <c r="B289" s="2" t="s">
        <v>1605</v>
      </c>
      <c r="C289" s="1" t="s">
        <v>1606</v>
      </c>
      <c r="D289" s="3" t="s">
        <v>20</v>
      </c>
      <c r="E289" s="3" t="s">
        <v>21</v>
      </c>
      <c r="F289" s="4" t="s">
        <v>22</v>
      </c>
      <c r="G289" s="4" t="s">
        <v>23</v>
      </c>
      <c r="H289" s="4" t="s">
        <v>24</v>
      </c>
      <c r="I289" s="4" t="s">
        <v>25</v>
      </c>
      <c r="J289" s="5" t="s">
        <v>25</v>
      </c>
      <c r="K289" s="5" t="s">
        <v>1607</v>
      </c>
      <c r="L289" s="5" t="s">
        <v>1608</v>
      </c>
      <c r="M289" s="5"/>
      <c r="N289" s="5" t="s">
        <v>1609</v>
      </c>
      <c r="O289" s="5"/>
      <c r="P289" s="4" t="str">
        <f t="shared" si="1"/>
        <v>Outstanding</v>
      </c>
      <c r="Q289" s="13" t="s">
        <v>25</v>
      </c>
    </row>
    <row r="290" spans="1:17" ht="60" customHeight="1" x14ac:dyDescent="0.35">
      <c r="A290" s="11" t="s">
        <v>1551</v>
      </c>
      <c r="B290" s="2" t="s">
        <v>1610</v>
      </c>
      <c r="C290" s="1" t="s">
        <v>1611</v>
      </c>
      <c r="D290" s="3" t="s">
        <v>20</v>
      </c>
      <c r="E290" s="3" t="s">
        <v>21</v>
      </c>
      <c r="F290" s="4" t="s">
        <v>22</v>
      </c>
      <c r="G290" s="4" t="s">
        <v>23</v>
      </c>
      <c r="H290" s="4" t="s">
        <v>24</v>
      </c>
      <c r="I290" s="4" t="s">
        <v>25</v>
      </c>
      <c r="J290" s="5" t="s">
        <v>25</v>
      </c>
      <c r="K290" s="5" t="s">
        <v>1612</v>
      </c>
      <c r="L290" s="5" t="s">
        <v>1613</v>
      </c>
      <c r="M290" s="5"/>
      <c r="N290" s="5" t="s">
        <v>1614</v>
      </c>
      <c r="O290" s="5"/>
      <c r="P290" s="4" t="str">
        <f t="shared" si="1"/>
        <v>Outstanding</v>
      </c>
      <c r="Q290" s="13" t="s">
        <v>25</v>
      </c>
    </row>
    <row r="291" spans="1:17" ht="60" customHeight="1" x14ac:dyDescent="0.35">
      <c r="A291" s="11" t="s">
        <v>1551</v>
      </c>
      <c r="B291" s="2" t="s">
        <v>1615</v>
      </c>
      <c r="C291" s="1" t="s">
        <v>1616</v>
      </c>
      <c r="D291" s="3" t="s">
        <v>197</v>
      </c>
      <c r="E291" s="3" t="s">
        <v>21</v>
      </c>
      <c r="F291" s="4" t="s">
        <v>22</v>
      </c>
      <c r="G291" s="4" t="s">
        <v>23</v>
      </c>
      <c r="H291" s="4" t="s">
        <v>24</v>
      </c>
      <c r="I291" s="4" t="s">
        <v>25</v>
      </c>
      <c r="J291" s="5" t="s">
        <v>25</v>
      </c>
      <c r="K291" s="5" t="s">
        <v>1617</v>
      </c>
      <c r="L291" s="5" t="s">
        <v>1618</v>
      </c>
      <c r="M291" s="5"/>
      <c r="N291" s="5" t="s">
        <v>1619</v>
      </c>
      <c r="O291" s="5"/>
      <c r="P291" s="4" t="str">
        <f t="shared" si="1"/>
        <v>Outstanding</v>
      </c>
      <c r="Q291" s="13" t="s">
        <v>25</v>
      </c>
    </row>
    <row r="292" spans="1:17" ht="60" customHeight="1" x14ac:dyDescent="0.35">
      <c r="A292" s="11" t="s">
        <v>1620</v>
      </c>
      <c r="B292" s="2" t="s">
        <v>1621</v>
      </c>
      <c r="C292" s="1" t="s">
        <v>1622</v>
      </c>
      <c r="D292" s="3" t="s">
        <v>20</v>
      </c>
      <c r="E292" s="3" t="s">
        <v>21</v>
      </c>
      <c r="F292" s="4" t="s">
        <v>22</v>
      </c>
      <c r="G292" s="4" t="s">
        <v>23</v>
      </c>
      <c r="H292" s="4" t="s">
        <v>24</v>
      </c>
      <c r="I292" s="4" t="s">
        <v>25</v>
      </c>
      <c r="J292" s="5" t="s">
        <v>25</v>
      </c>
      <c r="K292" s="5" t="s">
        <v>1623</v>
      </c>
      <c r="L292" s="5" t="s">
        <v>1624</v>
      </c>
      <c r="M292" s="5"/>
      <c r="N292" s="5" t="s">
        <v>1625</v>
      </c>
      <c r="O292" s="5"/>
      <c r="P292" s="4" t="str">
        <f t="shared" si="1"/>
        <v>Outstanding</v>
      </c>
      <c r="Q292" s="13" t="s">
        <v>25</v>
      </c>
    </row>
    <row r="293" spans="1:17" ht="60" customHeight="1" x14ac:dyDescent="0.35">
      <c r="A293" s="11" t="s">
        <v>1620</v>
      </c>
      <c r="B293" s="2" t="s">
        <v>1626</v>
      </c>
      <c r="C293" s="1" t="s">
        <v>1627</v>
      </c>
      <c r="D293" s="3" t="s">
        <v>20</v>
      </c>
      <c r="E293" s="3" t="s">
        <v>21</v>
      </c>
      <c r="F293" s="4" t="s">
        <v>22</v>
      </c>
      <c r="G293" s="4" t="s">
        <v>23</v>
      </c>
      <c r="H293" s="4" t="s">
        <v>24</v>
      </c>
      <c r="I293" s="4" t="s">
        <v>25</v>
      </c>
      <c r="J293" s="5" t="s">
        <v>25</v>
      </c>
      <c r="K293" s="5" t="s">
        <v>1628</v>
      </c>
      <c r="L293" s="5" t="s">
        <v>1629</v>
      </c>
      <c r="M293" s="5"/>
      <c r="N293" s="5" t="s">
        <v>1630</v>
      </c>
      <c r="O293" s="5"/>
      <c r="P293" s="4" t="str">
        <f t="shared" si="1"/>
        <v>Outstanding</v>
      </c>
      <c r="Q293" s="13" t="s">
        <v>25</v>
      </c>
    </row>
    <row r="294" spans="1:17" ht="60" customHeight="1" x14ac:dyDescent="0.35">
      <c r="A294" s="11" t="s">
        <v>1620</v>
      </c>
      <c r="B294" s="2" t="s">
        <v>1631</v>
      </c>
      <c r="C294" s="1" t="s">
        <v>1632</v>
      </c>
      <c r="D294" s="3" t="s">
        <v>20</v>
      </c>
      <c r="E294" s="3" t="s">
        <v>21</v>
      </c>
      <c r="F294" s="4" t="s">
        <v>22</v>
      </c>
      <c r="G294" s="4" t="s">
        <v>23</v>
      </c>
      <c r="H294" s="4" t="s">
        <v>24</v>
      </c>
      <c r="I294" s="4" t="s">
        <v>25</v>
      </c>
      <c r="J294" s="5" t="s">
        <v>25</v>
      </c>
      <c r="K294" s="5" t="s">
        <v>1633</v>
      </c>
      <c r="L294" s="5" t="s">
        <v>1634</v>
      </c>
      <c r="M294" s="5"/>
      <c r="N294" s="5" t="s">
        <v>1635</v>
      </c>
      <c r="O294" s="5"/>
      <c r="P294" s="4" t="str">
        <f t="shared" si="1"/>
        <v>Outstanding</v>
      </c>
      <c r="Q294" s="13" t="s">
        <v>25</v>
      </c>
    </row>
    <row r="295" spans="1:17" ht="60" customHeight="1" x14ac:dyDescent="0.35">
      <c r="A295" s="11" t="s">
        <v>1620</v>
      </c>
      <c r="B295" s="2" t="s">
        <v>1636</v>
      </c>
      <c r="C295" s="1" t="s">
        <v>1637</v>
      </c>
      <c r="D295" s="3" t="s">
        <v>20</v>
      </c>
      <c r="E295" s="3" t="s">
        <v>21</v>
      </c>
      <c r="F295" s="4" t="s">
        <v>22</v>
      </c>
      <c r="G295" s="4" t="s">
        <v>23</v>
      </c>
      <c r="H295" s="4" t="s">
        <v>24</v>
      </c>
      <c r="I295" s="4" t="s">
        <v>25</v>
      </c>
      <c r="J295" s="5" t="s">
        <v>25</v>
      </c>
      <c r="K295" s="5" t="s">
        <v>1638</v>
      </c>
      <c r="L295" s="5" t="s">
        <v>1639</v>
      </c>
      <c r="M295" s="5"/>
      <c r="N295" s="5" t="s">
        <v>1640</v>
      </c>
      <c r="O295" s="5"/>
      <c r="P295" s="4" t="str">
        <f t="shared" si="1"/>
        <v>Outstanding</v>
      </c>
      <c r="Q295" s="13" t="s">
        <v>25</v>
      </c>
    </row>
    <row r="296" spans="1:17" ht="60" customHeight="1" x14ac:dyDescent="0.35">
      <c r="A296" s="11" t="s">
        <v>1620</v>
      </c>
      <c r="B296" s="2" t="s">
        <v>1641</v>
      </c>
      <c r="C296" s="1" t="s">
        <v>1642</v>
      </c>
      <c r="D296" s="3" t="s">
        <v>20</v>
      </c>
      <c r="E296" s="3" t="s">
        <v>21</v>
      </c>
      <c r="F296" s="4" t="s">
        <v>22</v>
      </c>
      <c r="G296" s="4" t="s">
        <v>23</v>
      </c>
      <c r="H296" s="4" t="s">
        <v>24</v>
      </c>
      <c r="I296" s="4" t="s">
        <v>25</v>
      </c>
      <c r="J296" s="5" t="s">
        <v>25</v>
      </c>
      <c r="K296" s="5" t="s">
        <v>1643</v>
      </c>
      <c r="L296" s="5" t="s">
        <v>1644</v>
      </c>
      <c r="M296" s="5"/>
      <c r="N296" s="5" t="s">
        <v>1645</v>
      </c>
      <c r="O296" s="5"/>
      <c r="P296" s="4" t="str">
        <f t="shared" si="1"/>
        <v>Outstanding</v>
      </c>
      <c r="Q296" s="13" t="s">
        <v>25</v>
      </c>
    </row>
    <row r="297" spans="1:17" ht="60" customHeight="1" x14ac:dyDescent="0.35">
      <c r="A297" s="11" t="s">
        <v>1620</v>
      </c>
      <c r="B297" s="2" t="s">
        <v>1646</v>
      </c>
      <c r="C297" s="1" t="s">
        <v>1647</v>
      </c>
      <c r="D297" s="3" t="s">
        <v>20</v>
      </c>
      <c r="E297" s="3" t="s">
        <v>21</v>
      </c>
      <c r="F297" s="4" t="s">
        <v>22</v>
      </c>
      <c r="G297" s="4" t="s">
        <v>23</v>
      </c>
      <c r="H297" s="4" t="s">
        <v>24</v>
      </c>
      <c r="I297" s="4" t="s">
        <v>25</v>
      </c>
      <c r="J297" s="5" t="s">
        <v>25</v>
      </c>
      <c r="K297" s="5" t="s">
        <v>1648</v>
      </c>
      <c r="L297" s="5" t="s">
        <v>1649</v>
      </c>
      <c r="M297" s="5"/>
      <c r="N297" s="5" t="s">
        <v>1650</v>
      </c>
      <c r="O297" s="5"/>
      <c r="P297" s="4" t="str">
        <f t="shared" si="1"/>
        <v>Outstanding</v>
      </c>
      <c r="Q297" s="13" t="s">
        <v>25</v>
      </c>
    </row>
    <row r="298" spans="1:17" ht="60" customHeight="1" x14ac:dyDescent="0.35">
      <c r="A298" s="11" t="s">
        <v>1620</v>
      </c>
      <c r="B298" s="2" t="s">
        <v>1651</v>
      </c>
      <c r="C298" s="1" t="s">
        <v>1652</v>
      </c>
      <c r="D298" s="3" t="s">
        <v>20</v>
      </c>
      <c r="E298" s="3" t="s">
        <v>21</v>
      </c>
      <c r="F298" s="4" t="s">
        <v>22</v>
      </c>
      <c r="G298" s="4" t="s">
        <v>23</v>
      </c>
      <c r="H298" s="4" t="s">
        <v>24</v>
      </c>
      <c r="I298" s="4" t="s">
        <v>25</v>
      </c>
      <c r="J298" s="5" t="s">
        <v>25</v>
      </c>
      <c r="K298" s="5" t="s">
        <v>1653</v>
      </c>
      <c r="L298" s="5" t="s">
        <v>1654</v>
      </c>
      <c r="M298" s="5"/>
      <c r="N298" s="5" t="s">
        <v>1655</v>
      </c>
      <c r="O298" s="5"/>
      <c r="P298" s="4" t="str">
        <f t="shared" si="1"/>
        <v>Outstanding</v>
      </c>
      <c r="Q298" s="13" t="s">
        <v>25</v>
      </c>
    </row>
    <row r="299" spans="1:17" ht="60" customHeight="1" x14ac:dyDescent="0.35">
      <c r="A299" s="11" t="s">
        <v>1620</v>
      </c>
      <c r="B299" s="2" t="s">
        <v>1656</v>
      </c>
      <c r="C299" s="1" t="s">
        <v>1657</v>
      </c>
      <c r="D299" s="3" t="s">
        <v>20</v>
      </c>
      <c r="E299" s="3" t="s">
        <v>21</v>
      </c>
      <c r="F299" s="4" t="s">
        <v>22</v>
      </c>
      <c r="G299" s="4" t="s">
        <v>23</v>
      </c>
      <c r="H299" s="4" t="s">
        <v>24</v>
      </c>
      <c r="I299" s="4" t="s">
        <v>25</v>
      </c>
      <c r="J299" s="5" t="s">
        <v>25</v>
      </c>
      <c r="K299" s="5" t="s">
        <v>1658</v>
      </c>
      <c r="L299" s="5" t="s">
        <v>1659</v>
      </c>
      <c r="M299" s="5"/>
      <c r="N299" s="5" t="s">
        <v>1660</v>
      </c>
      <c r="O299" s="5"/>
      <c r="P299" s="4" t="str">
        <f t="shared" si="1"/>
        <v>Outstanding</v>
      </c>
      <c r="Q299" s="13" t="s">
        <v>25</v>
      </c>
    </row>
    <row r="300" spans="1:17" ht="60" customHeight="1" x14ac:dyDescent="0.35">
      <c r="A300" s="11" t="s">
        <v>1620</v>
      </c>
      <c r="B300" s="2" t="s">
        <v>1661</v>
      </c>
      <c r="C300" s="1" t="s">
        <v>1662</v>
      </c>
      <c r="D300" s="3" t="s">
        <v>20</v>
      </c>
      <c r="E300" s="3" t="s">
        <v>21</v>
      </c>
      <c r="F300" s="4" t="s">
        <v>22</v>
      </c>
      <c r="G300" s="4" t="s">
        <v>23</v>
      </c>
      <c r="H300" s="4" t="s">
        <v>24</v>
      </c>
      <c r="I300" s="4" t="s">
        <v>25</v>
      </c>
      <c r="J300" s="5" t="s">
        <v>25</v>
      </c>
      <c r="K300" s="5" t="s">
        <v>1663</v>
      </c>
      <c r="L300" s="5" t="s">
        <v>1664</v>
      </c>
      <c r="M300" s="5"/>
      <c r="N300" s="5" t="s">
        <v>1665</v>
      </c>
      <c r="O300" s="5"/>
      <c r="P300" s="4" t="str">
        <f t="shared" si="1"/>
        <v>Outstanding</v>
      </c>
      <c r="Q300" s="13" t="s">
        <v>25</v>
      </c>
    </row>
    <row r="301" spans="1:17" ht="60" customHeight="1" x14ac:dyDescent="0.35">
      <c r="A301" s="12" t="s">
        <v>1620</v>
      </c>
      <c r="B301" s="6" t="s">
        <v>1666</v>
      </c>
      <c r="C301" s="7" t="s">
        <v>1667</v>
      </c>
      <c r="D301" s="8" t="s">
        <v>20</v>
      </c>
      <c r="E301" s="8" t="s">
        <v>21</v>
      </c>
      <c r="F301" s="9" t="s">
        <v>22</v>
      </c>
      <c r="G301" s="9" t="s">
        <v>23</v>
      </c>
      <c r="H301" s="9" t="s">
        <v>24</v>
      </c>
      <c r="I301" s="9" t="s">
        <v>25</v>
      </c>
      <c r="J301" s="10" t="s">
        <v>25</v>
      </c>
      <c r="K301" s="10" t="s">
        <v>1668</v>
      </c>
      <c r="L301" s="10" t="s">
        <v>1669</v>
      </c>
      <c r="M301" s="10"/>
      <c r="N301" s="10" t="s">
        <v>1670</v>
      </c>
      <c r="O301" s="10"/>
      <c r="P301" s="9" t="str">
        <f t="shared" si="1"/>
        <v>Outstanding</v>
      </c>
      <c r="Q301" s="14" t="s">
        <v>25</v>
      </c>
    </row>
    <row r="305" spans="1:4" ht="32" customHeight="1" x14ac:dyDescent="0.35">
      <c r="A305" s="288" t="s">
        <v>1671</v>
      </c>
      <c r="B305" s="288"/>
      <c r="C305" s="288"/>
      <c r="D305" s="288"/>
    </row>
  </sheetData>
  <mergeCells count="1">
    <mergeCell ref="A305:D305"/>
  </mergeCells>
  <conditionalFormatting sqref="F2:F301">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301">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301">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301" xr:uid="{00000000-0002-0000-0200-000000000000}">
      <formula1>"Must,Should,Could,Won't,Unassigned"</formula1>
    </dataValidation>
    <dataValidation type="list" showErrorMessage="1" errorTitle="Invalid Value" error="Please select a value from the list: Low, Medium, High, Unassessed." sqref="G2:G301" xr:uid="{00000000-0002-0000-0200-000001000000}">
      <formula1>"Low,Medium,High,Unassessed"</formula1>
    </dataValidation>
    <dataValidation type="list" showErrorMessage="1" errorTitle="Invalid Value" error="Please select a value from the list: Phase1, Phase2, Phase3, Phase4, Phase5, Pending." sqref="H2:H30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301" xr:uid="{00000000-0002-0000-0200-000003000000}">
      <formula1>"Implemented,Testing,Failed,Compensated,Risk Accepted,N/A"</formula1>
    </dataValidation>
  </dataValidations>
  <hyperlinks>
    <hyperlink ref="A30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1825</v>
      </c>
      <c r="C2" s="305" t="s">
        <v>1825</v>
      </c>
      <c r="D2" s="305" t="s">
        <v>1825</v>
      </c>
      <c r="E2" s="305" t="s">
        <v>1825</v>
      </c>
      <c r="F2" s="305" t="s">
        <v>1825</v>
      </c>
      <c r="G2" s="305" t="s">
        <v>1825</v>
      </c>
      <c r="H2" s="309" t="s">
        <v>1826</v>
      </c>
      <c r="I2" s="309" t="s">
        <v>1826</v>
      </c>
      <c r="J2" s="309" t="s">
        <v>1826</v>
      </c>
      <c r="K2" s="309" t="s">
        <v>1826</v>
      </c>
      <c r="L2" s="309" t="s">
        <v>1826</v>
      </c>
      <c r="M2" s="308" t="s">
        <v>1827</v>
      </c>
      <c r="N2" s="308" t="s">
        <v>1827</v>
      </c>
      <c r="O2" s="310" t="s">
        <v>1828</v>
      </c>
      <c r="P2" s="310" t="s">
        <v>1828</v>
      </c>
      <c r="Q2" s="306" t="s">
        <v>15</v>
      </c>
      <c r="R2" s="306" t="s">
        <v>15</v>
      </c>
      <c r="S2" s="306" t="s">
        <v>15</v>
      </c>
      <c r="T2" s="307" t="s">
        <v>1829</v>
      </c>
    </row>
    <row r="3" spans="2:20" ht="35" customHeight="1" x14ac:dyDescent="0.35">
      <c r="B3" s="70" t="s">
        <v>1830</v>
      </c>
      <c r="C3" s="70" t="s">
        <v>1831</v>
      </c>
      <c r="D3" s="70" t="s">
        <v>1832</v>
      </c>
      <c r="E3" s="70" t="s">
        <v>1833</v>
      </c>
      <c r="F3" s="70" t="s">
        <v>1834</v>
      </c>
      <c r="G3" s="70" t="s">
        <v>11</v>
      </c>
      <c r="H3" s="71" t="s">
        <v>1835</v>
      </c>
      <c r="I3" s="71" t="s">
        <v>1836</v>
      </c>
      <c r="J3" s="71" t="s">
        <v>1837</v>
      </c>
      <c r="K3" s="71" t="s">
        <v>1838</v>
      </c>
      <c r="L3" s="71" t="s">
        <v>1769</v>
      </c>
      <c r="M3" s="72" t="s">
        <v>1839</v>
      </c>
      <c r="N3" s="72" t="s">
        <v>1840</v>
      </c>
      <c r="O3" s="73" t="s">
        <v>1841</v>
      </c>
      <c r="P3" s="73" t="s">
        <v>1842</v>
      </c>
      <c r="Q3" s="74" t="s">
        <v>15</v>
      </c>
      <c r="R3" s="74" t="s">
        <v>1843</v>
      </c>
      <c r="S3" s="74" t="s">
        <v>1844</v>
      </c>
      <c r="T3" s="75" t="s">
        <v>1845</v>
      </c>
    </row>
    <row r="4" spans="2:20" ht="60" customHeight="1" x14ac:dyDescent="0.35">
      <c r="B4" s="76" t="s">
        <v>1846</v>
      </c>
      <c r="C4" s="76" t="s">
        <v>1847</v>
      </c>
      <c r="D4" s="76" t="s">
        <v>1848</v>
      </c>
      <c r="E4" s="76" t="s">
        <v>1849</v>
      </c>
      <c r="F4" s="76" t="s">
        <v>1850</v>
      </c>
      <c r="G4" s="76" t="s">
        <v>1851</v>
      </c>
      <c r="H4" s="76" t="s">
        <v>1852</v>
      </c>
      <c r="I4" s="76" t="s">
        <v>1853</v>
      </c>
      <c r="J4" s="76" t="s">
        <v>1854</v>
      </c>
      <c r="K4" s="76" t="s">
        <v>1855</v>
      </c>
      <c r="L4" s="76" t="s">
        <v>1856</v>
      </c>
      <c r="M4" s="76" t="s">
        <v>1857</v>
      </c>
      <c r="N4" s="76" t="s">
        <v>1858</v>
      </c>
      <c r="O4" s="76" t="s">
        <v>1859</v>
      </c>
      <c r="P4" s="76" t="s">
        <v>1860</v>
      </c>
      <c r="Q4" s="76" t="s">
        <v>1861</v>
      </c>
      <c r="R4" s="76" t="s">
        <v>1862</v>
      </c>
      <c r="S4" s="76" t="s">
        <v>1863</v>
      </c>
      <c r="T4" s="76" t="s">
        <v>1864</v>
      </c>
    </row>
    <row r="5" spans="2:20" ht="60" customHeight="1" x14ac:dyDescent="0.35">
      <c r="B5" s="38" t="s">
        <v>1865</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1866</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1867</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1868</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1869</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1870</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1871</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1872</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1873</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1874</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1875</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1876</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1877</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1878</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1879</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1880</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1881</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1882</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1883</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1884</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1885</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1886</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1887</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1888</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1889</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1890</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1891</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1892</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1893</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1894</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1895</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1896</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1897</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1898</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1899</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1900</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1901</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1902</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1903</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1904</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1905</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1906</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1907</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1908</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1909</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1910</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1911</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1912</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1913</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1914</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1671</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1915</v>
      </c>
      <c r="B1" s="104" t="s">
        <v>1</v>
      </c>
      <c r="C1" s="104" t="s">
        <v>1916</v>
      </c>
      <c r="D1" s="104" t="s">
        <v>11</v>
      </c>
      <c r="E1" s="104" t="s">
        <v>1917</v>
      </c>
      <c r="F1" s="104" t="s">
        <v>1918</v>
      </c>
      <c r="G1" s="104" t="s">
        <v>1919</v>
      </c>
      <c r="H1" s="104" t="s">
        <v>1920</v>
      </c>
      <c r="I1" s="104" t="s">
        <v>1921</v>
      </c>
      <c r="J1" s="104" t="s">
        <v>1922</v>
      </c>
      <c r="K1" s="104" t="s">
        <v>1923</v>
      </c>
      <c r="L1" s="104" t="s">
        <v>1924</v>
      </c>
      <c r="M1" s="104" t="s">
        <v>1925</v>
      </c>
      <c r="N1" s="104" t="s">
        <v>1926</v>
      </c>
      <c r="O1" s="104" t="s">
        <v>1927</v>
      </c>
      <c r="P1" s="104" t="s">
        <v>1928</v>
      </c>
      <c r="Q1" s="104" t="s">
        <v>1929</v>
      </c>
      <c r="R1" s="104" t="s">
        <v>1930</v>
      </c>
      <c r="S1" s="104" t="s">
        <v>1931</v>
      </c>
      <c r="T1" s="104" t="s">
        <v>1932</v>
      </c>
      <c r="U1" s="104" t="s">
        <v>1933</v>
      </c>
      <c r="V1" s="104" t="s">
        <v>1934</v>
      </c>
      <c r="W1" s="104" t="s">
        <v>1935</v>
      </c>
      <c r="X1" s="104" t="s">
        <v>1936</v>
      </c>
      <c r="Y1" s="104" t="s">
        <v>1937</v>
      </c>
      <c r="Z1" s="104" t="s">
        <v>1938</v>
      </c>
      <c r="AA1" s="104" t="s">
        <v>1939</v>
      </c>
      <c r="AB1" s="104" t="s">
        <v>1940</v>
      </c>
      <c r="AC1" s="104" t="s">
        <v>1941</v>
      </c>
      <c r="AD1" s="104" t="s">
        <v>1942</v>
      </c>
      <c r="AE1" s="104" t="s">
        <v>1943</v>
      </c>
      <c r="AF1" s="104" t="s">
        <v>1944</v>
      </c>
      <c r="AG1" s="104" t="s">
        <v>1945</v>
      </c>
      <c r="AH1" s="104" t="s">
        <v>1946</v>
      </c>
      <c r="AI1" s="104" t="s">
        <v>1947</v>
      </c>
      <c r="AJ1" s="104" t="s">
        <v>1948</v>
      </c>
      <c r="AK1" s="104" t="s">
        <v>1949</v>
      </c>
      <c r="AL1" s="104" t="s">
        <v>1950</v>
      </c>
      <c r="AM1" s="104" t="s">
        <v>1951</v>
      </c>
      <c r="AN1" s="104" t="s">
        <v>1952</v>
      </c>
      <c r="AO1" s="104" t="s">
        <v>1953</v>
      </c>
      <c r="AP1" s="104" t="s">
        <v>1954</v>
      </c>
      <c r="AQ1" s="104" t="s">
        <v>1955</v>
      </c>
      <c r="AR1" s="104" t="s">
        <v>1956</v>
      </c>
      <c r="AS1" s="104" t="s">
        <v>1957</v>
      </c>
      <c r="AT1" s="104" t="s">
        <v>1958</v>
      </c>
      <c r="AU1" s="104" t="s">
        <v>1959</v>
      </c>
      <c r="AV1" s="104" t="s">
        <v>1960</v>
      </c>
      <c r="AW1" s="105" t="s">
        <v>1961</v>
      </c>
    </row>
    <row r="2" spans="1:49" ht="60" customHeight="1" outlineLevel="1" x14ac:dyDescent="0.35">
      <c r="A2" s="97" t="s">
        <v>1962</v>
      </c>
      <c r="B2" s="80">
        <v>1</v>
      </c>
      <c r="C2" s="82" t="s">
        <v>25</v>
      </c>
      <c r="D2" s="84" t="s">
        <v>1963</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1962</v>
      </c>
      <c r="B3" s="81" t="s">
        <v>1964</v>
      </c>
      <c r="C3" s="83" t="s">
        <v>1965</v>
      </c>
      <c r="D3" s="85" t="s">
        <v>1966</v>
      </c>
      <c r="E3" s="85" t="s">
        <v>1967</v>
      </c>
      <c r="F3" s="86" t="s">
        <v>1968</v>
      </c>
      <c r="G3" s="86" t="s">
        <v>1969</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1962</v>
      </c>
      <c r="B4" s="81" t="s">
        <v>1970</v>
      </c>
      <c r="C4" s="83" t="s">
        <v>1971</v>
      </c>
      <c r="D4" s="85" t="s">
        <v>1972</v>
      </c>
      <c r="E4" s="85" t="s">
        <v>1973</v>
      </c>
      <c r="F4" s="86" t="s">
        <v>1968</v>
      </c>
      <c r="G4" s="86" t="s">
        <v>1974</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1962</v>
      </c>
      <c r="B5" s="81" t="s">
        <v>1975</v>
      </c>
      <c r="C5" s="83" t="s">
        <v>1976</v>
      </c>
      <c r="D5" s="85" t="s">
        <v>1977</v>
      </c>
      <c r="E5" s="85" t="s">
        <v>1978</v>
      </c>
      <c r="F5" s="86" t="s">
        <v>1968</v>
      </c>
      <c r="G5" s="86" t="s">
        <v>1979</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1962</v>
      </c>
      <c r="B6" s="81" t="s">
        <v>1980</v>
      </c>
      <c r="C6" s="83" t="s">
        <v>1981</v>
      </c>
      <c r="D6" s="85" t="s">
        <v>1982</v>
      </c>
      <c r="E6" s="85" t="s">
        <v>1983</v>
      </c>
      <c r="F6" s="86" t="s">
        <v>1968</v>
      </c>
      <c r="G6" s="86" t="s">
        <v>1969</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1962</v>
      </c>
      <c r="B7" s="81" t="s">
        <v>1984</v>
      </c>
      <c r="C7" s="83" t="s">
        <v>1985</v>
      </c>
      <c r="D7" s="85" t="s">
        <v>1986</v>
      </c>
      <c r="E7" s="85" t="s">
        <v>1987</v>
      </c>
      <c r="F7" s="86" t="s">
        <v>1968</v>
      </c>
      <c r="G7" s="86" t="s">
        <v>1979</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1988</v>
      </c>
      <c r="B8" s="80">
        <v>2</v>
      </c>
      <c r="C8" s="82" t="s">
        <v>25</v>
      </c>
      <c r="D8" s="84" t="s">
        <v>1989</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1988</v>
      </c>
      <c r="B9" s="81" t="s">
        <v>1990</v>
      </c>
      <c r="C9" s="83" t="s">
        <v>1991</v>
      </c>
      <c r="D9" s="85" t="s">
        <v>1992</v>
      </c>
      <c r="E9" s="85" t="s">
        <v>1993</v>
      </c>
      <c r="F9" s="86" t="s">
        <v>1994</v>
      </c>
      <c r="G9" s="86" t="s">
        <v>1969</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1988</v>
      </c>
      <c r="B10" s="81" t="s">
        <v>1995</v>
      </c>
      <c r="C10" s="83" t="s">
        <v>1996</v>
      </c>
      <c r="D10" s="85" t="s">
        <v>1997</v>
      </c>
      <c r="E10" s="85" t="s">
        <v>1998</v>
      </c>
      <c r="F10" s="86" t="s">
        <v>1994</v>
      </c>
      <c r="G10" s="86" t="s">
        <v>1969</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1988</v>
      </c>
      <c r="B11" s="81" t="s">
        <v>1999</v>
      </c>
      <c r="C11" s="83" t="s">
        <v>2000</v>
      </c>
      <c r="D11" s="85" t="s">
        <v>2001</v>
      </c>
      <c r="E11" s="85" t="s">
        <v>2002</v>
      </c>
      <c r="F11" s="86" t="s">
        <v>1994</v>
      </c>
      <c r="G11" s="86" t="s">
        <v>1974</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1988</v>
      </c>
      <c r="B12" s="81" t="s">
        <v>2003</v>
      </c>
      <c r="C12" s="83" t="s">
        <v>2004</v>
      </c>
      <c r="D12" s="85" t="s">
        <v>2005</v>
      </c>
      <c r="E12" s="85" t="s">
        <v>2006</v>
      </c>
      <c r="F12" s="86" t="s">
        <v>1994</v>
      </c>
      <c r="G12" s="86" t="s">
        <v>1979</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1988</v>
      </c>
      <c r="B13" s="81" t="s">
        <v>2007</v>
      </c>
      <c r="C13" s="83" t="s">
        <v>2008</v>
      </c>
      <c r="D13" s="85" t="s">
        <v>2009</v>
      </c>
      <c r="E13" s="85" t="s">
        <v>2010</v>
      </c>
      <c r="F13" s="86" t="s">
        <v>1994</v>
      </c>
      <c r="G13" s="86" t="s">
        <v>2011</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1988</v>
      </c>
      <c r="B14" s="81" t="s">
        <v>2012</v>
      </c>
      <c r="C14" s="83" t="s">
        <v>2013</v>
      </c>
      <c r="D14" s="85" t="s">
        <v>2014</v>
      </c>
      <c r="E14" s="85" t="s">
        <v>2015</v>
      </c>
      <c r="F14" s="86" t="s">
        <v>1994</v>
      </c>
      <c r="G14" s="86" t="s">
        <v>2011</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1988</v>
      </c>
      <c r="B15" s="81" t="s">
        <v>2016</v>
      </c>
      <c r="C15" s="83" t="s">
        <v>2017</v>
      </c>
      <c r="D15" s="85" t="s">
        <v>2018</v>
      </c>
      <c r="E15" s="85" t="s">
        <v>2019</v>
      </c>
      <c r="F15" s="86" t="s">
        <v>1994</v>
      </c>
      <c r="G15" s="86" t="s">
        <v>2011</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2020</v>
      </c>
      <c r="B16" s="80">
        <v>3</v>
      </c>
      <c r="C16" s="82" t="s">
        <v>25</v>
      </c>
      <c r="D16" s="84" t="s">
        <v>2021</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2020</v>
      </c>
      <c r="B17" s="81" t="s">
        <v>2022</v>
      </c>
      <c r="C17" s="83" t="s">
        <v>2023</v>
      </c>
      <c r="D17" s="85" t="s">
        <v>2024</v>
      </c>
      <c r="E17" s="85" t="s">
        <v>2025</v>
      </c>
      <c r="F17" s="86" t="s">
        <v>2026</v>
      </c>
      <c r="G17" s="86" t="s">
        <v>2027</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2020</v>
      </c>
      <c r="B18" s="81" t="s">
        <v>2028</v>
      </c>
      <c r="C18" s="83" t="s">
        <v>2029</v>
      </c>
      <c r="D18" s="85" t="s">
        <v>2030</v>
      </c>
      <c r="E18" s="85" t="s">
        <v>2031</v>
      </c>
      <c r="F18" s="86" t="s">
        <v>2026</v>
      </c>
      <c r="G18" s="86" t="s">
        <v>1969</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2020</v>
      </c>
      <c r="B19" s="81" t="s">
        <v>2032</v>
      </c>
      <c r="C19" s="83" t="s">
        <v>2033</v>
      </c>
      <c r="D19" s="85" t="s">
        <v>2034</v>
      </c>
      <c r="E19" s="85" t="s">
        <v>2035</v>
      </c>
      <c r="F19" s="86" t="s">
        <v>2026</v>
      </c>
      <c r="G19" s="86" t="s">
        <v>2011</v>
      </c>
      <c r="H19" s="86">
        <v>1</v>
      </c>
      <c r="I19" s="88">
        <f>IF(COUNTIF(J19:AW19,"&lt;&gt;")=0,"",SUMPRODUCT(((Recommendations[ImplStatus]="Implemented")+(Recommendations[ImplStatus]="Compensated"))*ISNUMBER(MATCH(Recommendations[Id],J19:AW19,0)))/COUNTIF(J19:AW19,"&lt;&gt;"))</f>
        <v>0</v>
      </c>
      <c r="J19" s="90" t="s">
        <v>80</v>
      </c>
      <c r="K19" s="90" t="s">
        <v>85</v>
      </c>
      <c r="L19" s="90" t="s">
        <v>98</v>
      </c>
      <c r="M19" s="90" t="s">
        <v>102</v>
      </c>
      <c r="N19" s="90" t="s">
        <v>107</v>
      </c>
      <c r="O19" s="90" t="s">
        <v>112</v>
      </c>
      <c r="P19" s="90" t="s">
        <v>118</v>
      </c>
      <c r="Q19" s="90" t="s">
        <v>122</v>
      </c>
      <c r="R19" s="90" t="s">
        <v>127</v>
      </c>
      <c r="S19" s="90" t="s">
        <v>132</v>
      </c>
      <c r="T19" s="90" t="s">
        <v>136</v>
      </c>
      <c r="U19" s="90" t="s">
        <v>141</v>
      </c>
      <c r="V19" s="90" t="s">
        <v>146</v>
      </c>
      <c r="W19" s="90" t="s">
        <v>150</v>
      </c>
      <c r="X19" s="90" t="s">
        <v>154</v>
      </c>
      <c r="Y19" s="90" t="s">
        <v>164</v>
      </c>
      <c r="Z19" s="90" t="s">
        <v>168</v>
      </c>
      <c r="AA19" s="90" t="s">
        <v>172</v>
      </c>
      <c r="AB19" s="90" t="s">
        <v>182</v>
      </c>
      <c r="AC19" s="90" t="s">
        <v>186</v>
      </c>
      <c r="AD19" s="90" t="s">
        <v>190</v>
      </c>
      <c r="AE19" s="90" t="s">
        <v>213</v>
      </c>
      <c r="AF19" s="90" t="s">
        <v>218</v>
      </c>
      <c r="AG19" s="90" t="s">
        <v>223</v>
      </c>
      <c r="AH19" s="90" t="s">
        <v>228</v>
      </c>
      <c r="AI19" s="90" t="s">
        <v>233</v>
      </c>
      <c r="AJ19" s="90" t="s">
        <v>240</v>
      </c>
      <c r="AK19" s="90" t="s">
        <v>290</v>
      </c>
      <c r="AL19" s="90" t="s">
        <v>295</v>
      </c>
      <c r="AM19" s="90" t="s">
        <v>301</v>
      </c>
      <c r="AN19" s="90" t="s">
        <v>567</v>
      </c>
      <c r="AO19" s="90" t="s">
        <v>573</v>
      </c>
      <c r="AP19" s="90" t="s">
        <v>579</v>
      </c>
      <c r="AQ19" s="90" t="s">
        <v>584</v>
      </c>
      <c r="AR19" s="90" t="s">
        <v>589</v>
      </c>
      <c r="AS19" s="90" t="s">
        <v>594</v>
      </c>
      <c r="AT19" s="90" t="s">
        <v>599</v>
      </c>
      <c r="AU19" s="90" t="s">
        <v>605</v>
      </c>
      <c r="AV19" s="90" t="s">
        <v>872</v>
      </c>
      <c r="AW19" s="101" t="s">
        <v>877</v>
      </c>
    </row>
    <row r="20" spans="1:49" ht="60" customHeight="1" x14ac:dyDescent="0.35">
      <c r="A20" s="98" t="s">
        <v>2020</v>
      </c>
      <c r="B20" s="81" t="s">
        <v>2036</v>
      </c>
      <c r="C20" s="83" t="s">
        <v>2037</v>
      </c>
      <c r="D20" s="85" t="s">
        <v>2038</v>
      </c>
      <c r="E20" s="85" t="s">
        <v>2039</v>
      </c>
      <c r="F20" s="86" t="s">
        <v>2026</v>
      </c>
      <c r="G20" s="86" t="s">
        <v>2011</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2020</v>
      </c>
      <c r="B21" s="81" t="s">
        <v>2040</v>
      </c>
      <c r="C21" s="83" t="s">
        <v>2041</v>
      </c>
      <c r="D21" s="85" t="s">
        <v>2042</v>
      </c>
      <c r="E21" s="85" t="s">
        <v>2043</v>
      </c>
      <c r="F21" s="86" t="s">
        <v>2026</v>
      </c>
      <c r="G21" s="86" t="s">
        <v>2011</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2020</v>
      </c>
      <c r="B22" s="81" t="s">
        <v>2044</v>
      </c>
      <c r="C22" s="83" t="s">
        <v>2045</v>
      </c>
      <c r="D22" s="85" t="s">
        <v>2046</v>
      </c>
      <c r="E22" s="85" t="s">
        <v>2047</v>
      </c>
      <c r="F22" s="86" t="s">
        <v>2026</v>
      </c>
      <c r="G22" s="86" t="s">
        <v>2011</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2020</v>
      </c>
      <c r="B23" s="81" t="s">
        <v>2048</v>
      </c>
      <c r="C23" s="83" t="s">
        <v>2049</v>
      </c>
      <c r="D23" s="85" t="s">
        <v>2050</v>
      </c>
      <c r="E23" s="85" t="s">
        <v>2051</v>
      </c>
      <c r="F23" s="86" t="s">
        <v>2026</v>
      </c>
      <c r="G23" s="86" t="s">
        <v>1969</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2020</v>
      </c>
      <c r="B24" s="81" t="s">
        <v>2052</v>
      </c>
      <c r="C24" s="83" t="s">
        <v>2053</v>
      </c>
      <c r="D24" s="85" t="s">
        <v>2054</v>
      </c>
      <c r="E24" s="85" t="s">
        <v>2055</v>
      </c>
      <c r="F24" s="86" t="s">
        <v>2026</v>
      </c>
      <c r="G24" s="86" t="s">
        <v>1969</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2020</v>
      </c>
      <c r="B25" s="81" t="s">
        <v>2056</v>
      </c>
      <c r="C25" s="83" t="s">
        <v>2057</v>
      </c>
      <c r="D25" s="85" t="s">
        <v>2058</v>
      </c>
      <c r="E25" s="85" t="s">
        <v>2059</v>
      </c>
      <c r="F25" s="86" t="s">
        <v>2026</v>
      </c>
      <c r="G25" s="86" t="s">
        <v>2011</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2020</v>
      </c>
      <c r="B26" s="81" t="s">
        <v>2060</v>
      </c>
      <c r="C26" s="83" t="s">
        <v>2061</v>
      </c>
      <c r="D26" s="85" t="s">
        <v>2062</v>
      </c>
      <c r="E26" s="85" t="s">
        <v>2063</v>
      </c>
      <c r="F26" s="86" t="s">
        <v>2026</v>
      </c>
      <c r="G26" s="86" t="s">
        <v>2011</v>
      </c>
      <c r="H26" s="86">
        <v>2</v>
      </c>
      <c r="I26" s="88">
        <f>IF(COUNTIF(J26:AW26,"&lt;&gt;")=0,"",SUMPRODUCT(((Recommendations[ImplStatus]="Implemented")+(Recommendations[ImplStatus]="Compensated"))*ISNUMBER(MATCH(Recommendations[Id],J26:AW26,0)))/COUNTIF(J26:AW26,"&lt;&gt;"))</f>
        <v>0</v>
      </c>
      <c r="J26" s="90" t="s">
        <v>899</v>
      </c>
      <c r="K26" s="90" t="s">
        <v>935</v>
      </c>
      <c r="L26" s="90" t="s">
        <v>953</v>
      </c>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2020</v>
      </c>
      <c r="B27" s="81" t="s">
        <v>2064</v>
      </c>
      <c r="C27" s="83" t="s">
        <v>2065</v>
      </c>
      <c r="D27" s="85" t="s">
        <v>2066</v>
      </c>
      <c r="E27" s="85" t="s">
        <v>2067</v>
      </c>
      <c r="F27" s="86" t="s">
        <v>2026</v>
      </c>
      <c r="G27" s="86" t="s">
        <v>2011</v>
      </c>
      <c r="H27" s="86">
        <v>2</v>
      </c>
      <c r="I27" s="88">
        <f>IF(COUNTIF(J27:AW27,"&lt;&gt;")=0,"",SUMPRODUCT(((Recommendations[ImplStatus]="Implemented")+(Recommendations[ImplStatus]="Compensated"))*ISNUMBER(MATCH(Recommendations[Id],J27:AW27,0)))/COUNTIF(J27:AW27,"&lt;&gt;"))</f>
        <v>0</v>
      </c>
      <c r="J27" s="90" t="s">
        <v>1157</v>
      </c>
      <c r="K27" s="90" t="s">
        <v>1173</v>
      </c>
      <c r="L27" s="90" t="s">
        <v>1178</v>
      </c>
      <c r="M27" s="90" t="s">
        <v>1203</v>
      </c>
      <c r="N27" s="90" t="s">
        <v>1621</v>
      </c>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2020</v>
      </c>
      <c r="B28" s="81" t="s">
        <v>2068</v>
      </c>
      <c r="C28" s="83" t="s">
        <v>2069</v>
      </c>
      <c r="D28" s="85" t="s">
        <v>2070</v>
      </c>
      <c r="E28" s="85" t="s">
        <v>2071</v>
      </c>
      <c r="F28" s="86" t="s">
        <v>2026</v>
      </c>
      <c r="G28" s="86" t="s">
        <v>2011</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2020</v>
      </c>
      <c r="B29" s="81" t="s">
        <v>2072</v>
      </c>
      <c r="C29" s="83" t="s">
        <v>2073</v>
      </c>
      <c r="D29" s="85" t="s">
        <v>2074</v>
      </c>
      <c r="E29" s="85" t="s">
        <v>2075</v>
      </c>
      <c r="F29" s="86" t="s">
        <v>2026</v>
      </c>
      <c r="G29" s="86" t="s">
        <v>2011</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2020</v>
      </c>
      <c r="B30" s="81" t="s">
        <v>2076</v>
      </c>
      <c r="C30" s="83" t="s">
        <v>2077</v>
      </c>
      <c r="D30" s="85" t="s">
        <v>2078</v>
      </c>
      <c r="E30" s="85" t="s">
        <v>2079</v>
      </c>
      <c r="F30" s="86" t="s">
        <v>2026</v>
      </c>
      <c r="G30" s="86" t="s">
        <v>1979</v>
      </c>
      <c r="H30" s="86">
        <v>3</v>
      </c>
      <c r="I30" s="88">
        <f>IF(COUNTIF(J30:AW30,"&lt;&gt;")=0,"",SUMPRODUCT(((Recommendations[ImplStatus]="Implemented")+(Recommendations[ImplStatus]="Compensated"))*ISNUMBER(MATCH(Recommendations[Id],J30:AW30,0)))/COUNTIF(J30:AW30,"&lt;&gt;"))</f>
        <v>0</v>
      </c>
      <c r="J30" s="90" t="s">
        <v>263</v>
      </c>
      <c r="K30" s="90" t="s">
        <v>1280</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2080</v>
      </c>
      <c r="B31" s="80">
        <v>4</v>
      </c>
      <c r="C31" s="82" t="s">
        <v>25</v>
      </c>
      <c r="D31" s="84" t="s">
        <v>2081</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2080</v>
      </c>
      <c r="B32" s="81" t="s">
        <v>2082</v>
      </c>
      <c r="C32" s="83" t="s">
        <v>2083</v>
      </c>
      <c r="D32" s="85" t="s">
        <v>2084</v>
      </c>
      <c r="E32" s="85" t="s">
        <v>2085</v>
      </c>
      <c r="F32" s="86" t="s">
        <v>2086</v>
      </c>
      <c r="G32" s="86" t="s">
        <v>2027</v>
      </c>
      <c r="H32" s="86">
        <v>1</v>
      </c>
      <c r="I32" s="88">
        <f>IF(COUNTIF(J32:AW32,"&lt;&gt;")=0,"",SUMPRODUCT(((Recommendations[ImplStatus]="Implemented")+(Recommendations[ImplStatus]="Compensated"))*ISNUMBER(MATCH(Recommendations[Id],J32:AW32,0)))/COUNTIF(J32:AW32,"&lt;&gt;"))</f>
        <v>0</v>
      </c>
      <c r="J32" s="90" t="s">
        <v>69</v>
      </c>
      <c r="K32" s="90" t="s">
        <v>92</v>
      </c>
      <c r="L32" s="90" t="s">
        <v>112</v>
      </c>
      <c r="M32" s="90" t="s">
        <v>127</v>
      </c>
      <c r="N32" s="90" t="s">
        <v>141</v>
      </c>
      <c r="O32" s="90" t="s">
        <v>195</v>
      </c>
      <c r="P32" s="90" t="s">
        <v>201</v>
      </c>
      <c r="Q32" s="90" t="s">
        <v>213</v>
      </c>
      <c r="R32" s="90" t="s">
        <v>218</v>
      </c>
      <c r="S32" s="90" t="s">
        <v>223</v>
      </c>
      <c r="T32" s="90" t="s">
        <v>228</v>
      </c>
      <c r="U32" s="90" t="s">
        <v>233</v>
      </c>
      <c r="V32" s="90" t="s">
        <v>240</v>
      </c>
      <c r="W32" s="90" t="s">
        <v>275</v>
      </c>
      <c r="X32" s="90" t="s">
        <v>280</v>
      </c>
      <c r="Y32" s="90" t="s">
        <v>285</v>
      </c>
      <c r="Z32" s="90" t="s">
        <v>290</v>
      </c>
      <c r="AA32" s="90" t="s">
        <v>295</v>
      </c>
      <c r="AB32" s="90" t="s">
        <v>301</v>
      </c>
      <c r="AC32" s="90" t="s">
        <v>313</v>
      </c>
      <c r="AD32" s="90" t="s">
        <v>319</v>
      </c>
      <c r="AE32" s="90" t="s">
        <v>550</v>
      </c>
      <c r="AF32" s="90" t="s">
        <v>562</v>
      </c>
      <c r="AG32" s="90" t="s">
        <v>567</v>
      </c>
      <c r="AH32" s="90" t="s">
        <v>573</v>
      </c>
      <c r="AI32" s="90" t="s">
        <v>579</v>
      </c>
      <c r="AJ32" s="90" t="s">
        <v>584</v>
      </c>
      <c r="AK32" s="90" t="s">
        <v>589</v>
      </c>
      <c r="AL32" s="90" t="s">
        <v>594</v>
      </c>
      <c r="AM32" s="90" t="s">
        <v>599</v>
      </c>
      <c r="AN32" s="90" t="s">
        <v>605</v>
      </c>
      <c r="AO32" s="90" t="s">
        <v>611</v>
      </c>
      <c r="AP32" s="90" t="s">
        <v>652</v>
      </c>
      <c r="AQ32" s="90" t="s">
        <v>659</v>
      </c>
      <c r="AR32" s="90" t="s">
        <v>666</v>
      </c>
      <c r="AS32" s="90" t="s">
        <v>672</v>
      </c>
      <c r="AT32" s="90" t="s">
        <v>678</v>
      </c>
      <c r="AU32" s="90" t="s">
        <v>684</v>
      </c>
      <c r="AV32" s="90" t="s">
        <v>690</v>
      </c>
      <c r="AW32" s="101" t="s">
        <v>697</v>
      </c>
    </row>
    <row r="33" spans="1:49" ht="60" customHeight="1" x14ac:dyDescent="0.35">
      <c r="A33" s="98" t="s">
        <v>2080</v>
      </c>
      <c r="B33" s="81" t="s">
        <v>2087</v>
      </c>
      <c r="C33" s="83" t="s">
        <v>2088</v>
      </c>
      <c r="D33" s="85" t="s">
        <v>2089</v>
      </c>
      <c r="E33" s="85" t="s">
        <v>2090</v>
      </c>
      <c r="F33" s="86" t="s">
        <v>2086</v>
      </c>
      <c r="G33" s="86" t="s">
        <v>2027</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2080</v>
      </c>
      <c r="B34" s="81" t="s">
        <v>2091</v>
      </c>
      <c r="C34" s="83" t="s">
        <v>2092</v>
      </c>
      <c r="D34" s="85" t="s">
        <v>2093</v>
      </c>
      <c r="E34" s="85" t="s">
        <v>2094</v>
      </c>
      <c r="F34" s="86" t="s">
        <v>1968</v>
      </c>
      <c r="G34" s="86" t="s">
        <v>2011</v>
      </c>
      <c r="H34" s="86">
        <v>1</v>
      </c>
      <c r="I34" s="88">
        <f>IF(COUNTIF(J34:AW34,"&lt;&gt;")=0,"",SUMPRODUCT(((Recommendations[ImplStatus]="Implemented")+(Recommendations[ImplStatus]="Compensated"))*ISNUMBER(MATCH(Recommendations[Id],J34:AW34,0)))/COUNTIF(J34:AW34,"&lt;&gt;"))</f>
        <v>0</v>
      </c>
      <c r="J34" s="90" t="s">
        <v>325</v>
      </c>
      <c r="K34" s="90" t="s">
        <v>330</v>
      </c>
      <c r="L34" s="90" t="s">
        <v>905</v>
      </c>
      <c r="M34" s="90" t="s">
        <v>1268</v>
      </c>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2080</v>
      </c>
      <c r="B35" s="81" t="s">
        <v>2095</v>
      </c>
      <c r="C35" s="83" t="s">
        <v>2096</v>
      </c>
      <c r="D35" s="85" t="s">
        <v>2097</v>
      </c>
      <c r="E35" s="85" t="s">
        <v>2098</v>
      </c>
      <c r="F35" s="86" t="s">
        <v>1968</v>
      </c>
      <c r="G35" s="86" t="s">
        <v>2011</v>
      </c>
      <c r="H35" s="86">
        <v>1</v>
      </c>
      <c r="I35" s="88">
        <f>IF(COUNTIF(J35:AW35,"&lt;&gt;")=0,"",SUMPRODUCT(((Recommendations[ImplStatus]="Implemented")+(Recommendations[ImplStatus]="Compensated"))*ISNUMBER(MATCH(Recommendations[Id],J35:AW35,0)))/COUNTIF(J35:AW35,"&lt;&gt;"))</f>
        <v>0</v>
      </c>
      <c r="J35" s="90" t="s">
        <v>722</v>
      </c>
      <c r="K35" s="90" t="s">
        <v>727</v>
      </c>
      <c r="L35" s="90" t="s">
        <v>732</v>
      </c>
      <c r="M35" s="90" t="s">
        <v>738</v>
      </c>
      <c r="N35" s="90" t="s">
        <v>743</v>
      </c>
      <c r="O35" s="90" t="s">
        <v>748</v>
      </c>
      <c r="P35" s="90" t="s">
        <v>753</v>
      </c>
      <c r="Q35" s="90" t="s">
        <v>760</v>
      </c>
      <c r="R35" s="90" t="s">
        <v>765</v>
      </c>
      <c r="S35" s="90" t="s">
        <v>770</v>
      </c>
      <c r="T35" s="90" t="s">
        <v>775</v>
      </c>
      <c r="U35" s="90" t="s">
        <v>781</v>
      </c>
      <c r="V35" s="90" t="s">
        <v>787</v>
      </c>
      <c r="W35" s="90" t="s">
        <v>792</v>
      </c>
      <c r="X35" s="90" t="s">
        <v>797</v>
      </c>
      <c r="Y35" s="90" t="s">
        <v>804</v>
      </c>
      <c r="Z35" s="90" t="s">
        <v>809</v>
      </c>
      <c r="AA35" s="90" t="s">
        <v>815</v>
      </c>
      <c r="AB35" s="90" t="s">
        <v>820</v>
      </c>
      <c r="AC35" s="90" t="s">
        <v>825</v>
      </c>
      <c r="AD35" s="90" t="s">
        <v>831</v>
      </c>
      <c r="AE35" s="90" t="s">
        <v>836</v>
      </c>
      <c r="AF35" s="90" t="s">
        <v>841</v>
      </c>
      <c r="AG35" s="90" t="s">
        <v>846</v>
      </c>
      <c r="AH35" s="90" t="s">
        <v>852</v>
      </c>
      <c r="AI35" s="90" t="s">
        <v>857</v>
      </c>
      <c r="AJ35" s="90" t="s">
        <v>862</v>
      </c>
      <c r="AK35" s="90" t="s">
        <v>867</v>
      </c>
      <c r="AL35" s="90"/>
      <c r="AM35" s="90"/>
      <c r="AN35" s="90"/>
      <c r="AO35" s="90"/>
      <c r="AP35" s="90"/>
      <c r="AQ35" s="90"/>
      <c r="AR35" s="90"/>
      <c r="AS35" s="90"/>
      <c r="AT35" s="90"/>
      <c r="AU35" s="90"/>
      <c r="AV35" s="90"/>
      <c r="AW35" s="101"/>
    </row>
    <row r="36" spans="1:49" ht="60" customHeight="1" x14ac:dyDescent="0.35">
      <c r="A36" s="98" t="s">
        <v>2080</v>
      </c>
      <c r="B36" s="81" t="s">
        <v>2099</v>
      </c>
      <c r="C36" s="83" t="s">
        <v>2100</v>
      </c>
      <c r="D36" s="85" t="s">
        <v>2101</v>
      </c>
      <c r="E36" s="85" t="s">
        <v>2102</v>
      </c>
      <c r="F36" s="86" t="s">
        <v>1968</v>
      </c>
      <c r="G36" s="86" t="s">
        <v>2011</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2080</v>
      </c>
      <c r="B37" s="81" t="s">
        <v>2103</v>
      </c>
      <c r="C37" s="83" t="s">
        <v>2104</v>
      </c>
      <c r="D37" s="85" t="s">
        <v>2105</v>
      </c>
      <c r="E37" s="85" t="s">
        <v>2106</v>
      </c>
      <c r="F37" s="86" t="s">
        <v>1968</v>
      </c>
      <c r="G37" s="86" t="s">
        <v>2011</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2080</v>
      </c>
      <c r="B38" s="81" t="s">
        <v>2107</v>
      </c>
      <c r="C38" s="83" t="s">
        <v>2108</v>
      </c>
      <c r="D38" s="85" t="s">
        <v>2109</v>
      </c>
      <c r="E38" s="85" t="s">
        <v>2110</v>
      </c>
      <c r="F38" s="86" t="s">
        <v>2111</v>
      </c>
      <c r="G38" s="86" t="s">
        <v>2011</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2080</v>
      </c>
      <c r="B39" s="81" t="s">
        <v>2112</v>
      </c>
      <c r="C39" s="83" t="s">
        <v>2113</v>
      </c>
      <c r="D39" s="85" t="s">
        <v>2114</v>
      </c>
      <c r="E39" s="85" t="s">
        <v>2115</v>
      </c>
      <c r="F39" s="86" t="s">
        <v>1968</v>
      </c>
      <c r="G39" s="86" t="s">
        <v>2011</v>
      </c>
      <c r="H39" s="86">
        <v>2</v>
      </c>
      <c r="I39" s="88">
        <f>IF(COUNTIF(J39:AW39,"&lt;&gt;")=0,"",SUMPRODUCT(((Recommendations[ImplStatus]="Implemented")+(Recommendations[ImplStatus]="Compensated"))*ISNUMBER(MATCH(Recommendations[Id],J39:AW39,0)))/COUNTIF(J39:AW39,"&lt;&gt;"))</f>
        <v>0</v>
      </c>
      <c r="J39" s="90" t="s">
        <v>18</v>
      </c>
      <c r="K39" s="90" t="s">
        <v>29</v>
      </c>
      <c r="L39" s="90" t="s">
        <v>34</v>
      </c>
      <c r="M39" s="90" t="s">
        <v>39</v>
      </c>
      <c r="N39" s="90" t="s">
        <v>44</v>
      </c>
      <c r="O39" s="90" t="s">
        <v>49</v>
      </c>
      <c r="P39" s="90" t="s">
        <v>56</v>
      </c>
      <c r="Q39" s="90" t="s">
        <v>62</v>
      </c>
      <c r="R39" s="90" t="s">
        <v>69</v>
      </c>
      <c r="S39" s="90" t="s">
        <v>75</v>
      </c>
      <c r="T39" s="90" t="s">
        <v>80</v>
      </c>
      <c r="U39" s="90" t="s">
        <v>85</v>
      </c>
      <c r="V39" s="90" t="s">
        <v>92</v>
      </c>
      <c r="W39" s="90" t="s">
        <v>98</v>
      </c>
      <c r="X39" s="90" t="s">
        <v>102</v>
      </c>
      <c r="Y39" s="90" t="s">
        <v>107</v>
      </c>
      <c r="Z39" s="90" t="s">
        <v>118</v>
      </c>
      <c r="AA39" s="90" t="s">
        <v>122</v>
      </c>
      <c r="AB39" s="90" t="s">
        <v>132</v>
      </c>
      <c r="AC39" s="90" t="s">
        <v>136</v>
      </c>
      <c r="AD39" s="90" t="s">
        <v>146</v>
      </c>
      <c r="AE39" s="90" t="s">
        <v>150</v>
      </c>
      <c r="AF39" s="90" t="s">
        <v>154</v>
      </c>
      <c r="AG39" s="90" t="s">
        <v>164</v>
      </c>
      <c r="AH39" s="90" t="s">
        <v>168</v>
      </c>
      <c r="AI39" s="90" t="s">
        <v>172</v>
      </c>
      <c r="AJ39" s="90" t="s">
        <v>182</v>
      </c>
      <c r="AK39" s="90" t="s">
        <v>186</v>
      </c>
      <c r="AL39" s="90" t="s">
        <v>190</v>
      </c>
      <c r="AM39" s="90" t="s">
        <v>253</v>
      </c>
      <c r="AN39" s="90" t="s">
        <v>258</v>
      </c>
      <c r="AO39" s="90" t="s">
        <v>263</v>
      </c>
      <c r="AP39" s="90" t="s">
        <v>268</v>
      </c>
      <c r="AQ39" s="90" t="s">
        <v>307</v>
      </c>
      <c r="AR39" s="90" t="s">
        <v>335</v>
      </c>
      <c r="AS39" s="90" t="s">
        <v>341</v>
      </c>
      <c r="AT39" s="90" t="s">
        <v>347</v>
      </c>
      <c r="AU39" s="90" t="s">
        <v>352</v>
      </c>
      <c r="AV39" s="90" t="s">
        <v>357</v>
      </c>
      <c r="AW39" s="101" t="s">
        <v>364</v>
      </c>
    </row>
    <row r="40" spans="1:49" ht="60" customHeight="1" x14ac:dyDescent="0.35">
      <c r="A40" s="98" t="s">
        <v>2080</v>
      </c>
      <c r="B40" s="81" t="s">
        <v>2116</v>
      </c>
      <c r="C40" s="83" t="s">
        <v>2117</v>
      </c>
      <c r="D40" s="85" t="s">
        <v>2118</v>
      </c>
      <c r="E40" s="85" t="s">
        <v>2119</v>
      </c>
      <c r="F40" s="86" t="s">
        <v>1968</v>
      </c>
      <c r="G40" s="86" t="s">
        <v>2011</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2080</v>
      </c>
      <c r="B41" s="81" t="s">
        <v>2120</v>
      </c>
      <c r="C41" s="83" t="s">
        <v>2121</v>
      </c>
      <c r="D41" s="85" t="s">
        <v>2122</v>
      </c>
      <c r="E41" s="85" t="s">
        <v>2123</v>
      </c>
      <c r="F41" s="86" t="s">
        <v>1968</v>
      </c>
      <c r="G41" s="86" t="s">
        <v>2011</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2080</v>
      </c>
      <c r="B42" s="81" t="s">
        <v>2124</v>
      </c>
      <c r="C42" s="83" t="s">
        <v>2125</v>
      </c>
      <c r="D42" s="85" t="s">
        <v>2126</v>
      </c>
      <c r="E42" s="85" t="s">
        <v>2127</v>
      </c>
      <c r="F42" s="86" t="s">
        <v>2026</v>
      </c>
      <c r="G42" s="86" t="s">
        <v>2011</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2080</v>
      </c>
      <c r="B43" s="81" t="s">
        <v>2128</v>
      </c>
      <c r="C43" s="83" t="s">
        <v>2129</v>
      </c>
      <c r="D43" s="85" t="s">
        <v>2130</v>
      </c>
      <c r="E43" s="85" t="s">
        <v>2131</v>
      </c>
      <c r="F43" s="86" t="s">
        <v>2026</v>
      </c>
      <c r="G43" s="86" t="s">
        <v>2011</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2132</v>
      </c>
      <c r="B44" s="80">
        <v>5</v>
      </c>
      <c r="C44" s="82" t="s">
        <v>25</v>
      </c>
      <c r="D44" s="84" t="s">
        <v>2133</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2132</v>
      </c>
      <c r="B45" s="81" t="s">
        <v>2134</v>
      </c>
      <c r="C45" s="83" t="s">
        <v>2135</v>
      </c>
      <c r="D45" s="85" t="s">
        <v>2136</v>
      </c>
      <c r="E45" s="85" t="s">
        <v>2137</v>
      </c>
      <c r="F45" s="86" t="s">
        <v>2111</v>
      </c>
      <c r="G45" s="86" t="s">
        <v>1969</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2132</v>
      </c>
      <c r="B46" s="81" t="s">
        <v>2138</v>
      </c>
      <c r="C46" s="83" t="s">
        <v>2139</v>
      </c>
      <c r="D46" s="85" t="s">
        <v>2140</v>
      </c>
      <c r="E46" s="85" t="s">
        <v>2141</v>
      </c>
      <c r="F46" s="86" t="s">
        <v>2111</v>
      </c>
      <c r="G46" s="86" t="s">
        <v>2011</v>
      </c>
      <c r="H46" s="86">
        <v>1</v>
      </c>
      <c r="I46" s="88">
        <f>IF(COUNTIF(J46:AW46,"&lt;&gt;")=0,"",SUMPRODUCT(((Recommendations[ImplStatus]="Implemented")+(Recommendations[ImplStatus]="Compensated"))*ISNUMBER(MATCH(Recommendations[Id],J46:AW46,0)))/COUNTIF(J46:AW46,"&lt;&gt;"))</f>
        <v>0</v>
      </c>
      <c r="J46" s="90" t="s">
        <v>917</v>
      </c>
      <c r="K46" s="90" t="s">
        <v>929</v>
      </c>
      <c r="L46" s="90" t="s">
        <v>977</v>
      </c>
      <c r="M46" s="90" t="s">
        <v>995</v>
      </c>
      <c r="N46" s="90" t="s">
        <v>1066</v>
      </c>
      <c r="O46" s="90" t="s">
        <v>1071</v>
      </c>
      <c r="P46" s="90" t="s">
        <v>1097</v>
      </c>
      <c r="Q46" s="90" t="s">
        <v>1103</v>
      </c>
      <c r="R46" s="90" t="s">
        <v>1110</v>
      </c>
      <c r="S46" s="90" t="s">
        <v>1117</v>
      </c>
      <c r="T46" s="90" t="s">
        <v>1123</v>
      </c>
      <c r="U46" s="90" t="s">
        <v>1129</v>
      </c>
      <c r="V46" s="90" t="s">
        <v>1135</v>
      </c>
      <c r="W46" s="90" t="s">
        <v>1141</v>
      </c>
      <c r="X46" s="90" t="s">
        <v>1147</v>
      </c>
      <c r="Y46" s="90" t="s">
        <v>1152</v>
      </c>
      <c r="Z46" s="90" t="s">
        <v>1163</v>
      </c>
      <c r="AA46" s="90" t="s">
        <v>1168</v>
      </c>
      <c r="AB46" s="90" t="s">
        <v>1183</v>
      </c>
      <c r="AC46" s="90" t="s">
        <v>1190</v>
      </c>
      <c r="AD46" s="90" t="s">
        <v>1209</v>
      </c>
      <c r="AE46" s="90" t="s">
        <v>1215</v>
      </c>
      <c r="AF46" s="90" t="s">
        <v>1626</v>
      </c>
      <c r="AG46" s="90"/>
      <c r="AH46" s="90"/>
      <c r="AI46" s="90"/>
      <c r="AJ46" s="90"/>
      <c r="AK46" s="90"/>
      <c r="AL46" s="90"/>
      <c r="AM46" s="90"/>
      <c r="AN46" s="90"/>
      <c r="AO46" s="90"/>
      <c r="AP46" s="90"/>
      <c r="AQ46" s="90"/>
      <c r="AR46" s="90"/>
      <c r="AS46" s="90"/>
      <c r="AT46" s="90"/>
      <c r="AU46" s="90"/>
      <c r="AV46" s="90"/>
      <c r="AW46" s="101"/>
    </row>
    <row r="47" spans="1:49" ht="60" customHeight="1" x14ac:dyDescent="0.35">
      <c r="A47" s="98" t="s">
        <v>2132</v>
      </c>
      <c r="B47" s="81" t="s">
        <v>2142</v>
      </c>
      <c r="C47" s="83" t="s">
        <v>2143</v>
      </c>
      <c r="D47" s="85" t="s">
        <v>2144</v>
      </c>
      <c r="E47" s="85" t="s">
        <v>2145</v>
      </c>
      <c r="F47" s="86" t="s">
        <v>2111</v>
      </c>
      <c r="G47" s="86" t="s">
        <v>2011</v>
      </c>
      <c r="H47" s="86">
        <v>1</v>
      </c>
      <c r="I47" s="88">
        <f>IF(COUNTIF(J47:AW47,"&lt;&gt;")=0,"",SUMPRODUCT(((Recommendations[ImplStatus]="Implemented")+(Recommendations[ImplStatus]="Compensated"))*ISNUMBER(MATCH(Recommendations[Id],J47:AW47,0)))/COUNTIF(J47:AW47,"&lt;&gt;"))</f>
        <v>0</v>
      </c>
      <c r="J47" s="90" t="s">
        <v>1631</v>
      </c>
      <c r="K47" s="90" t="s">
        <v>1641</v>
      </c>
      <c r="L47" s="90" t="s">
        <v>1646</v>
      </c>
      <c r="M47" s="90" t="s">
        <v>1651</v>
      </c>
      <c r="N47" s="90" t="s">
        <v>1656</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2132</v>
      </c>
      <c r="B48" s="81" t="s">
        <v>2146</v>
      </c>
      <c r="C48" s="83" t="s">
        <v>2147</v>
      </c>
      <c r="D48" s="85" t="s">
        <v>2148</v>
      </c>
      <c r="E48" s="85" t="s">
        <v>2149</v>
      </c>
      <c r="F48" s="86" t="s">
        <v>2111</v>
      </c>
      <c r="G48" s="86" t="s">
        <v>2011</v>
      </c>
      <c r="H48" s="86">
        <v>1</v>
      </c>
      <c r="I48" s="88">
        <f>IF(COUNTIF(J48:AW48,"&lt;&gt;")=0,"",SUMPRODUCT(((Recommendations[ImplStatus]="Implemented")+(Recommendations[ImplStatus]="Compensated"))*ISNUMBER(MATCH(Recommendations[Id],J48:AW48,0)))/COUNTIF(J48:AW48,"&lt;&gt;"))</f>
        <v>0</v>
      </c>
      <c r="J48" s="90" t="s">
        <v>983</v>
      </c>
      <c r="K48" s="90" t="s">
        <v>1002</v>
      </c>
      <c r="L48" s="90" t="s">
        <v>1007</v>
      </c>
      <c r="M48" s="90" t="s">
        <v>1018</v>
      </c>
      <c r="N48" s="90" t="s">
        <v>1024</v>
      </c>
      <c r="O48" s="90" t="s">
        <v>1029</v>
      </c>
      <c r="P48" s="90" t="s">
        <v>1034</v>
      </c>
      <c r="Q48" s="90" t="s">
        <v>1221</v>
      </c>
      <c r="R48" s="90" t="s">
        <v>1226</v>
      </c>
      <c r="S48" s="90" t="s">
        <v>1231</v>
      </c>
      <c r="T48" s="90" t="s">
        <v>1636</v>
      </c>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2132</v>
      </c>
      <c r="B49" s="81" t="s">
        <v>2150</v>
      </c>
      <c r="C49" s="83" t="s">
        <v>2151</v>
      </c>
      <c r="D49" s="85" t="s">
        <v>2152</v>
      </c>
      <c r="E49" s="85" t="s">
        <v>2153</v>
      </c>
      <c r="F49" s="86" t="s">
        <v>2111</v>
      </c>
      <c r="G49" s="86" t="s">
        <v>1969</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2132</v>
      </c>
      <c r="B50" s="81" t="s">
        <v>2154</v>
      </c>
      <c r="C50" s="83" t="s">
        <v>2155</v>
      </c>
      <c r="D50" s="85" t="s">
        <v>2156</v>
      </c>
      <c r="E50" s="85" t="s">
        <v>2157</v>
      </c>
      <c r="F50" s="86" t="s">
        <v>2111</v>
      </c>
      <c r="G50" s="86" t="s">
        <v>2027</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2158</v>
      </c>
      <c r="B51" s="80">
        <v>6</v>
      </c>
      <c r="C51" s="82" t="s">
        <v>25</v>
      </c>
      <c r="D51" s="84" t="s">
        <v>2159</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2158</v>
      </c>
      <c r="B52" s="81" t="s">
        <v>2160</v>
      </c>
      <c r="C52" s="83" t="s">
        <v>2161</v>
      </c>
      <c r="D52" s="85" t="s">
        <v>2162</v>
      </c>
      <c r="E52" s="85" t="s">
        <v>2163</v>
      </c>
      <c r="F52" s="86" t="s">
        <v>2086</v>
      </c>
      <c r="G52" s="86" t="s">
        <v>2027</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2158</v>
      </c>
      <c r="B53" s="81" t="s">
        <v>2164</v>
      </c>
      <c r="C53" s="83" t="s">
        <v>2165</v>
      </c>
      <c r="D53" s="85" t="s">
        <v>2166</v>
      </c>
      <c r="E53" s="85" t="s">
        <v>2167</v>
      </c>
      <c r="F53" s="86" t="s">
        <v>2086</v>
      </c>
      <c r="G53" s="86" t="s">
        <v>2027</v>
      </c>
      <c r="H53" s="86">
        <v>1</v>
      </c>
      <c r="I53" s="88">
        <f>IF(COUNTIF(J53:AW53,"&lt;&gt;")=0,"",SUMPRODUCT(((Recommendations[ImplStatus]="Implemented")+(Recommendations[ImplStatus]="Compensated"))*ISNUMBER(MATCH(Recommendations[Id],J53:AW53,0)))/COUNTIF(J53:AW53,"&lt;&gt;"))</f>
        <v>0</v>
      </c>
      <c r="J53" s="90" t="s">
        <v>1061</v>
      </c>
      <c r="K53" s="90" t="s">
        <v>1077</v>
      </c>
      <c r="L53" s="90" t="s">
        <v>1083</v>
      </c>
      <c r="M53" s="90" t="s">
        <v>1090</v>
      </c>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2158</v>
      </c>
      <c r="B54" s="81" t="s">
        <v>2168</v>
      </c>
      <c r="C54" s="83" t="s">
        <v>2169</v>
      </c>
      <c r="D54" s="85" t="s">
        <v>2170</v>
      </c>
      <c r="E54" s="85" t="s">
        <v>2171</v>
      </c>
      <c r="F54" s="86" t="s">
        <v>2111</v>
      </c>
      <c r="G54" s="86" t="s">
        <v>2011</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2158</v>
      </c>
      <c r="B55" s="81" t="s">
        <v>2172</v>
      </c>
      <c r="C55" s="83" t="s">
        <v>2173</v>
      </c>
      <c r="D55" s="85" t="s">
        <v>2174</v>
      </c>
      <c r="E55" s="85" t="s">
        <v>2175</v>
      </c>
      <c r="F55" s="86" t="s">
        <v>2111</v>
      </c>
      <c r="G55" s="86" t="s">
        <v>2011</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2158</v>
      </c>
      <c r="B56" s="81" t="s">
        <v>2176</v>
      </c>
      <c r="C56" s="83" t="s">
        <v>2177</v>
      </c>
      <c r="D56" s="85" t="s">
        <v>2178</v>
      </c>
      <c r="E56" s="85" t="s">
        <v>2179</v>
      </c>
      <c r="F56" s="86" t="s">
        <v>2111</v>
      </c>
      <c r="G56" s="86" t="s">
        <v>2011</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2158</v>
      </c>
      <c r="B57" s="81" t="s">
        <v>2180</v>
      </c>
      <c r="C57" s="83" t="s">
        <v>2181</v>
      </c>
      <c r="D57" s="85" t="s">
        <v>2182</v>
      </c>
      <c r="E57" s="85" t="s">
        <v>2183</v>
      </c>
      <c r="F57" s="86" t="s">
        <v>1994</v>
      </c>
      <c r="G57" s="86" t="s">
        <v>1969</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2158</v>
      </c>
      <c r="B58" s="81" t="s">
        <v>2184</v>
      </c>
      <c r="C58" s="83" t="s">
        <v>2185</v>
      </c>
      <c r="D58" s="85" t="s">
        <v>2186</v>
      </c>
      <c r="E58" s="85" t="s">
        <v>2187</v>
      </c>
      <c r="F58" s="86" t="s">
        <v>2111</v>
      </c>
      <c r="G58" s="86" t="s">
        <v>2011</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2158</v>
      </c>
      <c r="B59" s="81" t="s">
        <v>2188</v>
      </c>
      <c r="C59" s="83" t="s">
        <v>2189</v>
      </c>
      <c r="D59" s="85" t="s">
        <v>2190</v>
      </c>
      <c r="E59" s="85" t="s">
        <v>2191</v>
      </c>
      <c r="F59" s="86" t="s">
        <v>2111</v>
      </c>
      <c r="G59" s="86" t="s">
        <v>2027</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2192</v>
      </c>
      <c r="B60" s="80">
        <v>7</v>
      </c>
      <c r="C60" s="82" t="s">
        <v>25</v>
      </c>
      <c r="D60" s="84" t="s">
        <v>2193</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2192</v>
      </c>
      <c r="B61" s="81" t="s">
        <v>2194</v>
      </c>
      <c r="C61" s="83" t="s">
        <v>2195</v>
      </c>
      <c r="D61" s="85" t="s">
        <v>2196</v>
      </c>
      <c r="E61" s="85" t="s">
        <v>2197</v>
      </c>
      <c r="F61" s="86" t="s">
        <v>2086</v>
      </c>
      <c r="G61" s="86" t="s">
        <v>2027</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2192</v>
      </c>
      <c r="B62" s="81" t="s">
        <v>2198</v>
      </c>
      <c r="C62" s="83" t="s">
        <v>2199</v>
      </c>
      <c r="D62" s="85" t="s">
        <v>2200</v>
      </c>
      <c r="E62" s="85" t="s">
        <v>2201</v>
      </c>
      <c r="F62" s="86" t="s">
        <v>2086</v>
      </c>
      <c r="G62" s="86" t="s">
        <v>2027</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2192</v>
      </c>
      <c r="B63" s="81" t="s">
        <v>2202</v>
      </c>
      <c r="C63" s="83" t="s">
        <v>2203</v>
      </c>
      <c r="D63" s="85" t="s">
        <v>2204</v>
      </c>
      <c r="E63" s="85" t="s">
        <v>2205</v>
      </c>
      <c r="F63" s="86" t="s">
        <v>1994</v>
      </c>
      <c r="G63" s="86" t="s">
        <v>2011</v>
      </c>
      <c r="H63" s="86">
        <v>1</v>
      </c>
      <c r="I63" s="88">
        <f>IF(COUNTIF(J63:AW63,"&lt;&gt;")=0,"",SUMPRODUCT(((Recommendations[ImplStatus]="Implemented")+(Recommendations[ImplStatus]="Compensated"))*ISNUMBER(MATCH(Recommendations[Id],J63:AW63,0)))/COUNTIF(J63:AW63,"&lt;&gt;"))</f>
        <v>0</v>
      </c>
      <c r="J63" s="90" t="s">
        <v>207</v>
      </c>
      <c r="K63" s="90" t="s">
        <v>1040</v>
      </c>
      <c r="L63" s="90" t="s">
        <v>1045</v>
      </c>
      <c r="M63" s="90" t="s">
        <v>1050</v>
      </c>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2192</v>
      </c>
      <c r="B64" s="81" t="s">
        <v>2206</v>
      </c>
      <c r="C64" s="83" t="s">
        <v>2207</v>
      </c>
      <c r="D64" s="85" t="s">
        <v>2208</v>
      </c>
      <c r="E64" s="85" t="s">
        <v>2209</v>
      </c>
      <c r="F64" s="86" t="s">
        <v>1994</v>
      </c>
      <c r="G64" s="86" t="s">
        <v>2011</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2192</v>
      </c>
      <c r="B65" s="81" t="s">
        <v>2210</v>
      </c>
      <c r="C65" s="83" t="s">
        <v>2211</v>
      </c>
      <c r="D65" s="85" t="s">
        <v>2212</v>
      </c>
      <c r="E65" s="85" t="s">
        <v>2213</v>
      </c>
      <c r="F65" s="86" t="s">
        <v>1994</v>
      </c>
      <c r="G65" s="86" t="s">
        <v>1969</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2192</v>
      </c>
      <c r="B66" s="81" t="s">
        <v>2214</v>
      </c>
      <c r="C66" s="83" t="s">
        <v>2215</v>
      </c>
      <c r="D66" s="85" t="s">
        <v>2216</v>
      </c>
      <c r="E66" s="85" t="s">
        <v>2217</v>
      </c>
      <c r="F66" s="86" t="s">
        <v>1994</v>
      </c>
      <c r="G66" s="86" t="s">
        <v>1969</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2192</v>
      </c>
      <c r="B67" s="81" t="s">
        <v>2218</v>
      </c>
      <c r="C67" s="83" t="s">
        <v>2219</v>
      </c>
      <c r="D67" s="85" t="s">
        <v>2220</v>
      </c>
      <c r="E67" s="85" t="s">
        <v>2221</v>
      </c>
      <c r="F67" s="86" t="s">
        <v>1994</v>
      </c>
      <c r="G67" s="86" t="s">
        <v>1974</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2222</v>
      </c>
      <c r="B68" s="80">
        <v>8</v>
      </c>
      <c r="C68" s="82" t="s">
        <v>25</v>
      </c>
      <c r="D68" s="84" t="s">
        <v>2223</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2222</v>
      </c>
      <c r="B69" s="81" t="s">
        <v>2224</v>
      </c>
      <c r="C69" s="83" t="s">
        <v>2225</v>
      </c>
      <c r="D69" s="85" t="s">
        <v>2226</v>
      </c>
      <c r="E69" s="85" t="s">
        <v>2227</v>
      </c>
      <c r="F69" s="86" t="s">
        <v>2086</v>
      </c>
      <c r="G69" s="86" t="s">
        <v>2027</v>
      </c>
      <c r="H69" s="86">
        <v>1</v>
      </c>
      <c r="I69" s="88">
        <f>IF(COUNTIF(J69:AW69,"&lt;&gt;")=0,"",SUMPRODUCT(((Recommendations[ImplStatus]="Implemented")+(Recommendations[ImplStatus]="Compensated"))*ISNUMBER(MATCH(Recommendations[Id],J69:AW69,0)))/COUNTIF(J69:AW69,"&lt;&gt;"))</f>
        <v>0</v>
      </c>
      <c r="J69" s="90" t="s">
        <v>1311</v>
      </c>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2222</v>
      </c>
      <c r="B70" s="81" t="s">
        <v>2228</v>
      </c>
      <c r="C70" s="83" t="s">
        <v>2229</v>
      </c>
      <c r="D70" s="85" t="s">
        <v>2230</v>
      </c>
      <c r="E70" s="85" t="s">
        <v>2231</v>
      </c>
      <c r="F70" s="86" t="s">
        <v>2026</v>
      </c>
      <c r="G70" s="86" t="s">
        <v>1979</v>
      </c>
      <c r="H70" s="86">
        <v>1</v>
      </c>
      <c r="I70" s="88">
        <f>IF(COUNTIF(J70:AW70,"&lt;&gt;")=0,"",SUMPRODUCT(((Recommendations[ImplStatus]="Implemented")+(Recommendations[ImplStatus]="Compensated"))*ISNUMBER(MATCH(Recommendations[Id],J70:AW70,0)))/COUNTIF(J70:AW70,"&lt;&gt;"))</f>
        <v>0</v>
      </c>
      <c r="J70" s="90" t="s">
        <v>947</v>
      </c>
      <c r="K70" s="90" t="s">
        <v>1296</v>
      </c>
      <c r="L70" s="90" t="s">
        <v>1301</v>
      </c>
      <c r="M70" s="90" t="s">
        <v>1306</v>
      </c>
      <c r="N70" s="90" t="s">
        <v>1311</v>
      </c>
      <c r="O70" s="90" t="s">
        <v>1317</v>
      </c>
      <c r="P70" s="90" t="s">
        <v>1328</v>
      </c>
      <c r="Q70" s="90" t="s">
        <v>1333</v>
      </c>
      <c r="R70" s="90" t="s">
        <v>1338</v>
      </c>
      <c r="S70" s="90" t="s">
        <v>1348</v>
      </c>
      <c r="T70" s="90" t="s">
        <v>1354</v>
      </c>
      <c r="U70" s="90" t="s">
        <v>1359</v>
      </c>
      <c r="V70" s="90" t="s">
        <v>1364</v>
      </c>
      <c r="W70" s="90" t="s">
        <v>1369</v>
      </c>
      <c r="X70" s="90" t="s">
        <v>1471</v>
      </c>
      <c r="Y70" s="90" t="s">
        <v>1476</v>
      </c>
      <c r="Z70" s="90" t="s">
        <v>1481</v>
      </c>
      <c r="AA70" s="90" t="s">
        <v>1486</v>
      </c>
      <c r="AB70" s="90" t="s">
        <v>1507</v>
      </c>
      <c r="AC70" s="90" t="s">
        <v>1512</v>
      </c>
      <c r="AD70" s="90" t="s">
        <v>1516</v>
      </c>
      <c r="AE70" s="90" t="s">
        <v>1520</v>
      </c>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2222</v>
      </c>
      <c r="B71" s="81" t="s">
        <v>2232</v>
      </c>
      <c r="C71" s="83" t="s">
        <v>2233</v>
      </c>
      <c r="D71" s="85" t="s">
        <v>2234</v>
      </c>
      <c r="E71" s="85" t="s">
        <v>2235</v>
      </c>
      <c r="F71" s="86" t="s">
        <v>2026</v>
      </c>
      <c r="G71" s="86" t="s">
        <v>2011</v>
      </c>
      <c r="H71" s="86">
        <v>1</v>
      </c>
      <c r="I71" s="88">
        <f>IF(COUNTIF(J71:AW71,"&lt;&gt;")=0,"",SUMPRODUCT(((Recommendations[ImplStatus]="Implemented")+(Recommendations[ImplStatus]="Compensated"))*ISNUMBER(MATCH(Recommendations[Id],J71:AW71,0)))/COUNTIF(J71:AW71,"&lt;&gt;"))</f>
        <v>0</v>
      </c>
      <c r="J71" s="90" t="s">
        <v>159</v>
      </c>
      <c r="K71" s="90" t="s">
        <v>177</v>
      </c>
      <c r="L71" s="90" t="s">
        <v>1306</v>
      </c>
      <c r="M71" s="90" t="s">
        <v>1317</v>
      </c>
      <c r="N71" s="90" t="s">
        <v>1322</v>
      </c>
      <c r="O71" s="90" t="s">
        <v>1369</v>
      </c>
      <c r="P71" s="90" t="s">
        <v>1376</v>
      </c>
      <c r="Q71" s="90" t="s">
        <v>1382</v>
      </c>
      <c r="R71" s="90" t="s">
        <v>1387</v>
      </c>
      <c r="S71" s="90" t="s">
        <v>1393</v>
      </c>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2222</v>
      </c>
      <c r="B72" s="81" t="s">
        <v>2236</v>
      </c>
      <c r="C72" s="83" t="s">
        <v>2237</v>
      </c>
      <c r="D72" s="85" t="s">
        <v>2238</v>
      </c>
      <c r="E72" s="85" t="s">
        <v>2239</v>
      </c>
      <c r="F72" s="86" t="s">
        <v>2240</v>
      </c>
      <c r="G72" s="86" t="s">
        <v>2011</v>
      </c>
      <c r="H72" s="86">
        <v>2</v>
      </c>
      <c r="I72" s="88">
        <f>IF(COUNTIF(J72:AW72,"&lt;&gt;")=0,"",SUMPRODUCT(((Recommendations[ImplStatus]="Implemented")+(Recommendations[ImplStatus]="Compensated"))*ISNUMBER(MATCH(Recommendations[Id],J72:AW72,0)))/COUNTIF(J72:AW72,"&lt;&gt;"))</f>
        <v>0</v>
      </c>
      <c r="J72" s="90" t="s">
        <v>527</v>
      </c>
      <c r="K72" s="90" t="s">
        <v>533</v>
      </c>
      <c r="L72" s="90" t="s">
        <v>539</v>
      </c>
      <c r="M72" s="90" t="s">
        <v>545</v>
      </c>
      <c r="N72" s="90" t="s">
        <v>550</v>
      </c>
      <c r="O72" s="90" t="s">
        <v>556</v>
      </c>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2222</v>
      </c>
      <c r="B73" s="81" t="s">
        <v>2241</v>
      </c>
      <c r="C73" s="83" t="s">
        <v>2242</v>
      </c>
      <c r="D73" s="85" t="s">
        <v>2243</v>
      </c>
      <c r="E73" s="85" t="s">
        <v>2244</v>
      </c>
      <c r="F73" s="86" t="s">
        <v>2026</v>
      </c>
      <c r="G73" s="86" t="s">
        <v>1979</v>
      </c>
      <c r="H73" s="86">
        <v>2</v>
      </c>
      <c r="I73" s="88">
        <f>IF(COUNTIF(J73:AW73,"&lt;&gt;")=0,"",SUMPRODUCT(((Recommendations[ImplStatus]="Implemented")+(Recommendations[ImplStatus]="Compensated"))*ISNUMBER(MATCH(Recommendations[Id],J73:AW73,0)))/COUNTIF(J73:AW73,"&lt;&gt;"))</f>
        <v>0</v>
      </c>
      <c r="J73" s="90" t="s">
        <v>703</v>
      </c>
      <c r="K73" s="90" t="s">
        <v>959</v>
      </c>
      <c r="L73" s="90" t="s">
        <v>1013</v>
      </c>
      <c r="M73" s="90" t="s">
        <v>1285</v>
      </c>
      <c r="N73" s="90" t="s">
        <v>1354</v>
      </c>
      <c r="O73" s="90" t="s">
        <v>1400</v>
      </c>
      <c r="P73" s="90" t="s">
        <v>1405</v>
      </c>
      <c r="Q73" s="90" t="s">
        <v>1410</v>
      </c>
      <c r="R73" s="90" t="s">
        <v>1415</v>
      </c>
      <c r="S73" s="90" t="s">
        <v>1420</v>
      </c>
      <c r="T73" s="90" t="s">
        <v>1425</v>
      </c>
      <c r="U73" s="90" t="s">
        <v>1431</v>
      </c>
      <c r="V73" s="90" t="s">
        <v>1436</v>
      </c>
      <c r="W73" s="90" t="s">
        <v>1441</v>
      </c>
      <c r="X73" s="90" t="s">
        <v>1446</v>
      </c>
      <c r="Y73" s="90" t="s">
        <v>1451</v>
      </c>
      <c r="Z73" s="90" t="s">
        <v>1456</v>
      </c>
      <c r="AA73" s="90" t="s">
        <v>1461</v>
      </c>
      <c r="AB73" s="90" t="s">
        <v>1466</v>
      </c>
      <c r="AC73" s="90" t="s">
        <v>1471</v>
      </c>
      <c r="AD73" s="90" t="s">
        <v>1476</v>
      </c>
      <c r="AE73" s="90" t="s">
        <v>1481</v>
      </c>
      <c r="AF73" s="90" t="s">
        <v>1486</v>
      </c>
      <c r="AG73" s="90" t="s">
        <v>1491</v>
      </c>
      <c r="AH73" s="90" t="s">
        <v>1501</v>
      </c>
      <c r="AI73" s="90"/>
      <c r="AJ73" s="90"/>
      <c r="AK73" s="90"/>
      <c r="AL73" s="90"/>
      <c r="AM73" s="90"/>
      <c r="AN73" s="90"/>
      <c r="AO73" s="90"/>
      <c r="AP73" s="90"/>
      <c r="AQ73" s="90"/>
      <c r="AR73" s="90"/>
      <c r="AS73" s="90"/>
      <c r="AT73" s="90"/>
      <c r="AU73" s="90"/>
      <c r="AV73" s="90"/>
      <c r="AW73" s="101"/>
    </row>
    <row r="74" spans="1:49" ht="60" customHeight="1" x14ac:dyDescent="0.35">
      <c r="A74" s="98" t="s">
        <v>2222</v>
      </c>
      <c r="B74" s="81" t="s">
        <v>2245</v>
      </c>
      <c r="C74" s="83" t="s">
        <v>2246</v>
      </c>
      <c r="D74" s="85" t="s">
        <v>2247</v>
      </c>
      <c r="E74" s="85" t="s">
        <v>2248</v>
      </c>
      <c r="F74" s="86" t="s">
        <v>2026</v>
      </c>
      <c r="G74" s="86" t="s">
        <v>1979</v>
      </c>
      <c r="H74" s="86">
        <v>2</v>
      </c>
      <c r="I74" s="88">
        <f>IF(COUNTIF(J74:AW74,"&lt;&gt;")=0,"",SUMPRODUCT(((Recommendations[ImplStatus]="Implemented")+(Recommendations[ImplStatus]="Compensated"))*ISNUMBER(MATCH(Recommendations[Id],J74:AW74,0)))/COUNTIF(J74:AW74,"&lt;&gt;"))</f>
        <v>0</v>
      </c>
      <c r="J74" s="90" t="s">
        <v>1496</v>
      </c>
      <c r="K74" s="90" t="s">
        <v>1501</v>
      </c>
      <c r="L74" s="90" t="s">
        <v>1526</v>
      </c>
      <c r="M74" s="90" t="s">
        <v>1531</v>
      </c>
      <c r="N74" s="90" t="s">
        <v>1535</v>
      </c>
      <c r="O74" s="90" t="s">
        <v>1539</v>
      </c>
      <c r="P74" s="90" t="s">
        <v>1543</v>
      </c>
      <c r="Q74" s="90" t="s">
        <v>1547</v>
      </c>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2222</v>
      </c>
      <c r="B75" s="81" t="s">
        <v>2249</v>
      </c>
      <c r="C75" s="83" t="s">
        <v>2250</v>
      </c>
      <c r="D75" s="85" t="s">
        <v>2251</v>
      </c>
      <c r="E75" s="85" t="s">
        <v>2252</v>
      </c>
      <c r="F75" s="86" t="s">
        <v>2026</v>
      </c>
      <c r="G75" s="86" t="s">
        <v>1979</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2222</v>
      </c>
      <c r="B76" s="81" t="s">
        <v>2253</v>
      </c>
      <c r="C76" s="83" t="s">
        <v>2254</v>
      </c>
      <c r="D76" s="85" t="s">
        <v>2255</v>
      </c>
      <c r="E76" s="85" t="s">
        <v>2256</v>
      </c>
      <c r="F76" s="86" t="s">
        <v>2026</v>
      </c>
      <c r="G76" s="86" t="s">
        <v>1979</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2222</v>
      </c>
      <c r="B77" s="81" t="s">
        <v>2257</v>
      </c>
      <c r="C77" s="83" t="s">
        <v>2258</v>
      </c>
      <c r="D77" s="85" t="s">
        <v>2259</v>
      </c>
      <c r="E77" s="85" t="s">
        <v>2260</v>
      </c>
      <c r="F77" s="86" t="s">
        <v>2026</v>
      </c>
      <c r="G77" s="86" t="s">
        <v>1979</v>
      </c>
      <c r="H77" s="86">
        <v>2</v>
      </c>
      <c r="I77" s="88">
        <f>IF(COUNTIF(J77:AW77,"&lt;&gt;")=0,"",SUMPRODUCT(((Recommendations[ImplStatus]="Implemented")+(Recommendations[ImplStatus]="Compensated"))*ISNUMBER(MATCH(Recommendations[Id],J77:AW77,0)))/COUNTIF(J77:AW77,"&lt;&gt;"))</f>
        <v>0</v>
      </c>
      <c r="J77" s="90" t="s">
        <v>1328</v>
      </c>
      <c r="K77" s="90" t="s">
        <v>1333</v>
      </c>
      <c r="L77" s="90" t="s">
        <v>1338</v>
      </c>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2222</v>
      </c>
      <c r="B78" s="81" t="s">
        <v>2261</v>
      </c>
      <c r="C78" s="83" t="s">
        <v>2262</v>
      </c>
      <c r="D78" s="85" t="s">
        <v>2263</v>
      </c>
      <c r="E78" s="85" t="s">
        <v>2264</v>
      </c>
      <c r="F78" s="86" t="s">
        <v>2026</v>
      </c>
      <c r="G78" s="86" t="s">
        <v>2011</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2222</v>
      </c>
      <c r="B79" s="81" t="s">
        <v>2265</v>
      </c>
      <c r="C79" s="83" t="s">
        <v>2266</v>
      </c>
      <c r="D79" s="85" t="s">
        <v>2267</v>
      </c>
      <c r="E79" s="85" t="s">
        <v>2268</v>
      </c>
      <c r="F79" s="86" t="s">
        <v>2026</v>
      </c>
      <c r="G79" s="86" t="s">
        <v>1979</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2222</v>
      </c>
      <c r="B80" s="81" t="s">
        <v>2269</v>
      </c>
      <c r="C80" s="83" t="s">
        <v>2270</v>
      </c>
      <c r="D80" s="85" t="s">
        <v>2271</v>
      </c>
      <c r="E80" s="85" t="s">
        <v>2272</v>
      </c>
      <c r="F80" s="86" t="s">
        <v>2026</v>
      </c>
      <c r="G80" s="86" t="s">
        <v>1979</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2273</v>
      </c>
      <c r="B81" s="80">
        <v>9</v>
      </c>
      <c r="C81" s="82" t="s">
        <v>25</v>
      </c>
      <c r="D81" s="84" t="s">
        <v>2274</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2273</v>
      </c>
      <c r="B82" s="81" t="s">
        <v>2275</v>
      </c>
      <c r="C82" s="83" t="s">
        <v>2276</v>
      </c>
      <c r="D82" s="85" t="s">
        <v>2277</v>
      </c>
      <c r="E82" s="85" t="s">
        <v>2278</v>
      </c>
      <c r="F82" s="86" t="s">
        <v>1994</v>
      </c>
      <c r="G82" s="86" t="s">
        <v>2011</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2273</v>
      </c>
      <c r="B83" s="81" t="s">
        <v>2279</v>
      </c>
      <c r="C83" s="83" t="s">
        <v>2280</v>
      </c>
      <c r="D83" s="85" t="s">
        <v>2281</v>
      </c>
      <c r="E83" s="85" t="s">
        <v>2282</v>
      </c>
      <c r="F83" s="86" t="s">
        <v>1968</v>
      </c>
      <c r="G83" s="86" t="s">
        <v>2011</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2273</v>
      </c>
      <c r="B84" s="81" t="s">
        <v>2283</v>
      </c>
      <c r="C84" s="83" t="s">
        <v>2284</v>
      </c>
      <c r="D84" s="85" t="s">
        <v>2285</v>
      </c>
      <c r="E84" s="85" t="s">
        <v>2286</v>
      </c>
      <c r="F84" s="86" t="s">
        <v>2240</v>
      </c>
      <c r="G84" s="86" t="s">
        <v>2011</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2273</v>
      </c>
      <c r="B85" s="81" t="s">
        <v>2287</v>
      </c>
      <c r="C85" s="83" t="s">
        <v>2288</v>
      </c>
      <c r="D85" s="85" t="s">
        <v>2289</v>
      </c>
      <c r="E85" s="85" t="s">
        <v>2290</v>
      </c>
      <c r="F85" s="86" t="s">
        <v>1994</v>
      </c>
      <c r="G85" s="86" t="s">
        <v>2011</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2273</v>
      </c>
      <c r="B86" s="81" t="s">
        <v>2291</v>
      </c>
      <c r="C86" s="83" t="s">
        <v>2292</v>
      </c>
      <c r="D86" s="85" t="s">
        <v>2293</v>
      </c>
      <c r="E86" s="85" t="s">
        <v>2294</v>
      </c>
      <c r="F86" s="86" t="s">
        <v>2240</v>
      </c>
      <c r="G86" s="86" t="s">
        <v>2011</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2273</v>
      </c>
      <c r="B87" s="81" t="s">
        <v>2295</v>
      </c>
      <c r="C87" s="83" t="s">
        <v>2296</v>
      </c>
      <c r="D87" s="85" t="s">
        <v>2297</v>
      </c>
      <c r="E87" s="85" t="s">
        <v>2298</v>
      </c>
      <c r="F87" s="86" t="s">
        <v>2240</v>
      </c>
      <c r="G87" s="86" t="s">
        <v>2011</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2273</v>
      </c>
      <c r="B88" s="81" t="s">
        <v>2299</v>
      </c>
      <c r="C88" s="83" t="s">
        <v>2300</v>
      </c>
      <c r="D88" s="85" t="s">
        <v>2301</v>
      </c>
      <c r="E88" s="85" t="s">
        <v>2302</v>
      </c>
      <c r="F88" s="86" t="s">
        <v>2240</v>
      </c>
      <c r="G88" s="86" t="s">
        <v>2011</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2303</v>
      </c>
      <c r="B89" s="80">
        <v>10</v>
      </c>
      <c r="C89" s="82" t="s">
        <v>25</v>
      </c>
      <c r="D89" s="84" t="s">
        <v>2304</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2303</v>
      </c>
      <c r="B90" s="81" t="s">
        <v>2305</v>
      </c>
      <c r="C90" s="83" t="s">
        <v>2306</v>
      </c>
      <c r="D90" s="85" t="s">
        <v>2307</v>
      </c>
      <c r="E90" s="85" t="s">
        <v>2308</v>
      </c>
      <c r="F90" s="86" t="s">
        <v>1968</v>
      </c>
      <c r="G90" s="86" t="s">
        <v>1979</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2303</v>
      </c>
      <c r="B91" s="81" t="s">
        <v>2309</v>
      </c>
      <c r="C91" s="83" t="s">
        <v>2310</v>
      </c>
      <c r="D91" s="85" t="s">
        <v>2311</v>
      </c>
      <c r="E91" s="85" t="s">
        <v>2312</v>
      </c>
      <c r="F91" s="86" t="s">
        <v>1968</v>
      </c>
      <c r="G91" s="86" t="s">
        <v>2011</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2303</v>
      </c>
      <c r="B92" s="81" t="s">
        <v>2313</v>
      </c>
      <c r="C92" s="83" t="s">
        <v>2314</v>
      </c>
      <c r="D92" s="85" t="s">
        <v>2315</v>
      </c>
      <c r="E92" s="85" t="s">
        <v>2316</v>
      </c>
      <c r="F92" s="86" t="s">
        <v>1968</v>
      </c>
      <c r="G92" s="86" t="s">
        <v>2011</v>
      </c>
      <c r="H92" s="86">
        <v>1</v>
      </c>
      <c r="I92" s="88">
        <f>IF(COUNTIF(J92:AW92,"&lt;&gt;")=0,"",SUMPRODUCT(((Recommendations[ImplStatus]="Implemented")+(Recommendations[ImplStatus]="Compensated"))*ISNUMBER(MATCH(Recommendations[Id],J92:AW92,0)))/COUNTIF(J92:AW92,"&lt;&gt;"))</f>
        <v>0</v>
      </c>
      <c r="J92" s="90" t="s">
        <v>62</v>
      </c>
      <c r="K92" s="90" t="s">
        <v>335</v>
      </c>
      <c r="L92" s="90" t="s">
        <v>347</v>
      </c>
      <c r="M92" s="90" t="s">
        <v>352</v>
      </c>
      <c r="N92" s="90" t="s">
        <v>364</v>
      </c>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2303</v>
      </c>
      <c r="B93" s="81" t="s">
        <v>2317</v>
      </c>
      <c r="C93" s="83" t="s">
        <v>2318</v>
      </c>
      <c r="D93" s="85" t="s">
        <v>2319</v>
      </c>
      <c r="E93" s="85" t="s">
        <v>2320</v>
      </c>
      <c r="F93" s="86" t="s">
        <v>1968</v>
      </c>
      <c r="G93" s="86" t="s">
        <v>1979</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2303</v>
      </c>
      <c r="B94" s="81" t="s">
        <v>2321</v>
      </c>
      <c r="C94" s="83" t="s">
        <v>2322</v>
      </c>
      <c r="D94" s="85" t="s">
        <v>2323</v>
      </c>
      <c r="E94" s="85" t="s">
        <v>2324</v>
      </c>
      <c r="F94" s="86" t="s">
        <v>1968</v>
      </c>
      <c r="G94" s="86" t="s">
        <v>2011</v>
      </c>
      <c r="H94" s="86">
        <v>2</v>
      </c>
      <c r="I94" s="88">
        <f>IF(COUNTIF(J94:AW94,"&lt;&gt;")=0,"",SUMPRODUCT(((Recommendations[ImplStatus]="Implemented")+(Recommendations[ImplStatus]="Compensated"))*ISNUMBER(MATCH(Recommendations[Id],J94:AW94,0)))/COUNTIF(J94:AW94,"&lt;&gt;"))</f>
        <v>0</v>
      </c>
      <c r="J94" s="90" t="s">
        <v>247</v>
      </c>
      <c r="K94" s="90" t="s">
        <v>253</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2303</v>
      </c>
      <c r="B95" s="81" t="s">
        <v>2325</v>
      </c>
      <c r="C95" s="83" t="s">
        <v>2326</v>
      </c>
      <c r="D95" s="85" t="s">
        <v>2327</v>
      </c>
      <c r="E95" s="85" t="s">
        <v>2328</v>
      </c>
      <c r="F95" s="86" t="s">
        <v>1968</v>
      </c>
      <c r="G95" s="86" t="s">
        <v>2011</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2303</v>
      </c>
      <c r="B96" s="81" t="s">
        <v>2329</v>
      </c>
      <c r="C96" s="83" t="s">
        <v>2330</v>
      </c>
      <c r="D96" s="85" t="s">
        <v>2331</v>
      </c>
      <c r="E96" s="85" t="s">
        <v>2332</v>
      </c>
      <c r="F96" s="86" t="s">
        <v>1968</v>
      </c>
      <c r="G96" s="86" t="s">
        <v>1979</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2333</v>
      </c>
      <c r="B97" s="80">
        <v>11</v>
      </c>
      <c r="C97" s="82" t="s">
        <v>25</v>
      </c>
      <c r="D97" s="84" t="s">
        <v>2334</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2333</v>
      </c>
      <c r="B98" s="81" t="s">
        <v>2335</v>
      </c>
      <c r="C98" s="83" t="s">
        <v>2336</v>
      </c>
      <c r="D98" s="85" t="s">
        <v>2337</v>
      </c>
      <c r="E98" s="85" t="s">
        <v>2338</v>
      </c>
      <c r="F98" s="86" t="s">
        <v>2086</v>
      </c>
      <c r="G98" s="86" t="s">
        <v>2027</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2333</v>
      </c>
      <c r="B99" s="81" t="s">
        <v>2339</v>
      </c>
      <c r="C99" s="83" t="s">
        <v>2340</v>
      </c>
      <c r="D99" s="85" t="s">
        <v>2341</v>
      </c>
      <c r="E99" s="85" t="s">
        <v>2342</v>
      </c>
      <c r="F99" s="86" t="s">
        <v>2026</v>
      </c>
      <c r="G99" s="86" t="s">
        <v>2343</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2333</v>
      </c>
      <c r="B100" s="81" t="s">
        <v>2344</v>
      </c>
      <c r="C100" s="83" t="s">
        <v>2345</v>
      </c>
      <c r="D100" s="85" t="s">
        <v>2346</v>
      </c>
      <c r="E100" s="85" t="s">
        <v>2347</v>
      </c>
      <c r="F100" s="86" t="s">
        <v>2026</v>
      </c>
      <c r="G100" s="86" t="s">
        <v>2011</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2333</v>
      </c>
      <c r="B101" s="81" t="s">
        <v>2348</v>
      </c>
      <c r="C101" s="83" t="s">
        <v>2349</v>
      </c>
      <c r="D101" s="85" t="s">
        <v>2350</v>
      </c>
      <c r="E101" s="85" t="s">
        <v>2351</v>
      </c>
      <c r="F101" s="86" t="s">
        <v>2026</v>
      </c>
      <c r="G101" s="86" t="s">
        <v>2343</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2333</v>
      </c>
      <c r="B102" s="81" t="s">
        <v>2352</v>
      </c>
      <c r="C102" s="83" t="s">
        <v>2353</v>
      </c>
      <c r="D102" s="85" t="s">
        <v>2354</v>
      </c>
      <c r="E102" s="85" t="s">
        <v>2355</v>
      </c>
      <c r="F102" s="86" t="s">
        <v>2026</v>
      </c>
      <c r="G102" s="86" t="s">
        <v>2343</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2356</v>
      </c>
      <c r="B103" s="80">
        <v>12</v>
      </c>
      <c r="C103" s="82" t="s">
        <v>25</v>
      </c>
      <c r="D103" s="84" t="s">
        <v>2357</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2356</v>
      </c>
      <c r="B104" s="81" t="s">
        <v>2358</v>
      </c>
      <c r="C104" s="83" t="s">
        <v>2359</v>
      </c>
      <c r="D104" s="85" t="s">
        <v>2360</v>
      </c>
      <c r="E104" s="85" t="s">
        <v>2361</v>
      </c>
      <c r="F104" s="86" t="s">
        <v>2240</v>
      </c>
      <c r="G104" s="86" t="s">
        <v>2011</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2356</v>
      </c>
      <c r="B105" s="81" t="s">
        <v>2362</v>
      </c>
      <c r="C105" s="83" t="s">
        <v>2363</v>
      </c>
      <c r="D105" s="85" t="s">
        <v>2364</v>
      </c>
      <c r="E105" s="85" t="s">
        <v>2365</v>
      </c>
      <c r="F105" s="86" t="s">
        <v>2240</v>
      </c>
      <c r="G105" s="86" t="s">
        <v>2011</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2356</v>
      </c>
      <c r="B106" s="81" t="s">
        <v>2366</v>
      </c>
      <c r="C106" s="83" t="s">
        <v>2367</v>
      </c>
      <c r="D106" s="85" t="s">
        <v>2368</v>
      </c>
      <c r="E106" s="85" t="s">
        <v>2369</v>
      </c>
      <c r="F106" s="86" t="s">
        <v>2240</v>
      </c>
      <c r="G106" s="86" t="s">
        <v>2011</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2356</v>
      </c>
      <c r="B107" s="81" t="s">
        <v>2370</v>
      </c>
      <c r="C107" s="83" t="s">
        <v>2371</v>
      </c>
      <c r="D107" s="85" t="s">
        <v>2372</v>
      </c>
      <c r="E107" s="85" t="s">
        <v>2373</v>
      </c>
      <c r="F107" s="86" t="s">
        <v>2086</v>
      </c>
      <c r="G107" s="86" t="s">
        <v>2027</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2356</v>
      </c>
      <c r="B108" s="81" t="s">
        <v>2374</v>
      </c>
      <c r="C108" s="83" t="s">
        <v>2375</v>
      </c>
      <c r="D108" s="85" t="s">
        <v>2376</v>
      </c>
      <c r="E108" s="85" t="s">
        <v>2377</v>
      </c>
      <c r="F108" s="86" t="s">
        <v>2240</v>
      </c>
      <c r="G108" s="86" t="s">
        <v>2011</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2356</v>
      </c>
      <c r="B109" s="81" t="s">
        <v>2378</v>
      </c>
      <c r="C109" s="83" t="s">
        <v>2379</v>
      </c>
      <c r="D109" s="85" t="s">
        <v>2380</v>
      </c>
      <c r="E109" s="85" t="s">
        <v>2381</v>
      </c>
      <c r="F109" s="86" t="s">
        <v>2240</v>
      </c>
      <c r="G109" s="86" t="s">
        <v>2011</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2356</v>
      </c>
      <c r="B110" s="81" t="s">
        <v>2382</v>
      </c>
      <c r="C110" s="83" t="s">
        <v>2383</v>
      </c>
      <c r="D110" s="85" t="s">
        <v>2384</v>
      </c>
      <c r="E110" s="85" t="s">
        <v>2385</v>
      </c>
      <c r="F110" s="86" t="s">
        <v>1968</v>
      </c>
      <c r="G110" s="86" t="s">
        <v>2011</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2356</v>
      </c>
      <c r="B111" s="81" t="s">
        <v>2386</v>
      </c>
      <c r="C111" s="83" t="s">
        <v>2387</v>
      </c>
      <c r="D111" s="85" t="s">
        <v>2388</v>
      </c>
      <c r="E111" s="85" t="s">
        <v>2389</v>
      </c>
      <c r="F111" s="86" t="s">
        <v>1968</v>
      </c>
      <c r="G111" s="86" t="s">
        <v>2011</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2390</v>
      </c>
      <c r="B112" s="80">
        <v>13</v>
      </c>
      <c r="C112" s="82" t="s">
        <v>25</v>
      </c>
      <c r="D112" s="84" t="s">
        <v>2391</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2390</v>
      </c>
      <c r="B113" s="81" t="s">
        <v>2392</v>
      </c>
      <c r="C113" s="83" t="s">
        <v>2393</v>
      </c>
      <c r="D113" s="85" t="s">
        <v>2394</v>
      </c>
      <c r="E113" s="85" t="s">
        <v>2395</v>
      </c>
      <c r="F113" s="86" t="s">
        <v>2240</v>
      </c>
      <c r="G113" s="86" t="s">
        <v>1979</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2390</v>
      </c>
      <c r="B114" s="81" t="s">
        <v>2396</v>
      </c>
      <c r="C114" s="83" t="s">
        <v>2397</v>
      </c>
      <c r="D114" s="85" t="s">
        <v>2398</v>
      </c>
      <c r="E114" s="85" t="s">
        <v>2399</v>
      </c>
      <c r="F114" s="86" t="s">
        <v>1968</v>
      </c>
      <c r="G114" s="86" t="s">
        <v>1979</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2390</v>
      </c>
      <c r="B115" s="81" t="s">
        <v>2400</v>
      </c>
      <c r="C115" s="83" t="s">
        <v>2401</v>
      </c>
      <c r="D115" s="85" t="s">
        <v>2402</v>
      </c>
      <c r="E115" s="85" t="s">
        <v>2403</v>
      </c>
      <c r="F115" s="86" t="s">
        <v>2240</v>
      </c>
      <c r="G115" s="86" t="s">
        <v>1979</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2390</v>
      </c>
      <c r="B116" s="81" t="s">
        <v>2404</v>
      </c>
      <c r="C116" s="83" t="s">
        <v>2405</v>
      </c>
      <c r="D116" s="85" t="s">
        <v>2406</v>
      </c>
      <c r="E116" s="85" t="s">
        <v>2407</v>
      </c>
      <c r="F116" s="86" t="s">
        <v>2240</v>
      </c>
      <c r="G116" s="86" t="s">
        <v>2011</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2390</v>
      </c>
      <c r="B117" s="81" t="s">
        <v>2408</v>
      </c>
      <c r="C117" s="83" t="s">
        <v>2409</v>
      </c>
      <c r="D117" s="85" t="s">
        <v>2410</v>
      </c>
      <c r="E117" s="85" t="s">
        <v>2411</v>
      </c>
      <c r="F117" s="86" t="s">
        <v>1968</v>
      </c>
      <c r="G117" s="86" t="s">
        <v>2011</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2390</v>
      </c>
      <c r="B118" s="81" t="s">
        <v>2412</v>
      </c>
      <c r="C118" s="83" t="s">
        <v>2413</v>
      </c>
      <c r="D118" s="85" t="s">
        <v>2414</v>
      </c>
      <c r="E118" s="85" t="s">
        <v>2415</v>
      </c>
      <c r="F118" s="86" t="s">
        <v>2240</v>
      </c>
      <c r="G118" s="86" t="s">
        <v>1979</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2390</v>
      </c>
      <c r="B119" s="81" t="s">
        <v>2416</v>
      </c>
      <c r="C119" s="83" t="s">
        <v>2417</v>
      </c>
      <c r="D119" s="85" t="s">
        <v>2418</v>
      </c>
      <c r="E119" s="85" t="s">
        <v>2419</v>
      </c>
      <c r="F119" s="86" t="s">
        <v>1968</v>
      </c>
      <c r="G119" s="86" t="s">
        <v>2011</v>
      </c>
      <c r="H119" s="86">
        <v>3</v>
      </c>
      <c r="I119" s="88">
        <f>IF(COUNTIF(J119:AW119,"&lt;&gt;")=0,"",SUMPRODUCT(((Recommendations[ImplStatus]="Implemented")+(Recommendations[ImplStatus]="Compensated"))*ISNUMBER(MATCH(Recommendations[Id],J119:AW119,0)))/COUNTIF(J119:AW119,"&lt;&gt;"))</f>
        <v>0</v>
      </c>
      <c r="J119" s="90" t="s">
        <v>1280</v>
      </c>
      <c r="K119" s="90" t="s">
        <v>1285</v>
      </c>
      <c r="L119" s="90" t="s">
        <v>1290</v>
      </c>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2390</v>
      </c>
      <c r="B120" s="81" t="s">
        <v>2420</v>
      </c>
      <c r="C120" s="83" t="s">
        <v>2421</v>
      </c>
      <c r="D120" s="85" t="s">
        <v>2422</v>
      </c>
      <c r="E120" s="85" t="s">
        <v>2423</v>
      </c>
      <c r="F120" s="86" t="s">
        <v>2240</v>
      </c>
      <c r="G120" s="86" t="s">
        <v>2011</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2390</v>
      </c>
      <c r="B121" s="81" t="s">
        <v>2424</v>
      </c>
      <c r="C121" s="83" t="s">
        <v>2425</v>
      </c>
      <c r="D121" s="85" t="s">
        <v>2426</v>
      </c>
      <c r="E121" s="85" t="s">
        <v>2427</v>
      </c>
      <c r="F121" s="86" t="s">
        <v>2240</v>
      </c>
      <c r="G121" s="86" t="s">
        <v>2011</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2390</v>
      </c>
      <c r="B122" s="81" t="s">
        <v>2428</v>
      </c>
      <c r="C122" s="83" t="s">
        <v>2429</v>
      </c>
      <c r="D122" s="85" t="s">
        <v>2430</v>
      </c>
      <c r="E122" s="85" t="s">
        <v>2431</v>
      </c>
      <c r="F122" s="86" t="s">
        <v>2240</v>
      </c>
      <c r="G122" s="86" t="s">
        <v>2011</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2390</v>
      </c>
      <c r="B123" s="81" t="s">
        <v>2432</v>
      </c>
      <c r="C123" s="83" t="s">
        <v>2433</v>
      </c>
      <c r="D123" s="85" t="s">
        <v>2434</v>
      </c>
      <c r="E123" s="85" t="s">
        <v>2435</v>
      </c>
      <c r="F123" s="86" t="s">
        <v>2240</v>
      </c>
      <c r="G123" s="86" t="s">
        <v>1979</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2436</v>
      </c>
      <c r="B124" s="80">
        <v>14</v>
      </c>
      <c r="C124" s="82" t="s">
        <v>25</v>
      </c>
      <c r="D124" s="84" t="s">
        <v>2437</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2436</v>
      </c>
      <c r="B125" s="81" t="s">
        <v>2438</v>
      </c>
      <c r="C125" s="83" t="s">
        <v>2439</v>
      </c>
      <c r="D125" s="85" t="s">
        <v>2440</v>
      </c>
      <c r="E125" s="85" t="s">
        <v>2441</v>
      </c>
      <c r="F125" s="86" t="s">
        <v>2086</v>
      </c>
      <c r="G125" s="86" t="s">
        <v>2027</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2436</v>
      </c>
      <c r="B126" s="81" t="s">
        <v>2442</v>
      </c>
      <c r="C126" s="83" t="s">
        <v>2443</v>
      </c>
      <c r="D126" s="85" t="s">
        <v>2444</v>
      </c>
      <c r="E126" s="85" t="s">
        <v>2445</v>
      </c>
      <c r="F126" s="86" t="s">
        <v>2111</v>
      </c>
      <c r="G126" s="86" t="s">
        <v>2011</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2436</v>
      </c>
      <c r="B127" s="81" t="s">
        <v>2446</v>
      </c>
      <c r="C127" s="83" t="s">
        <v>2447</v>
      </c>
      <c r="D127" s="85" t="s">
        <v>2448</v>
      </c>
      <c r="E127" s="85" t="s">
        <v>2449</v>
      </c>
      <c r="F127" s="86" t="s">
        <v>2111</v>
      </c>
      <c r="G127" s="86" t="s">
        <v>2011</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2436</v>
      </c>
      <c r="B128" s="81" t="s">
        <v>2450</v>
      </c>
      <c r="C128" s="83" t="s">
        <v>2451</v>
      </c>
      <c r="D128" s="85" t="s">
        <v>2452</v>
      </c>
      <c r="E128" s="85" t="s">
        <v>2453</v>
      </c>
      <c r="F128" s="86" t="s">
        <v>2111</v>
      </c>
      <c r="G128" s="86" t="s">
        <v>2011</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2436</v>
      </c>
      <c r="B129" s="81" t="s">
        <v>2454</v>
      </c>
      <c r="C129" s="83" t="s">
        <v>2455</v>
      </c>
      <c r="D129" s="85" t="s">
        <v>2456</v>
      </c>
      <c r="E129" s="85" t="s">
        <v>2457</v>
      </c>
      <c r="F129" s="86" t="s">
        <v>2111</v>
      </c>
      <c r="G129" s="86" t="s">
        <v>2011</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2436</v>
      </c>
      <c r="B130" s="81" t="s">
        <v>2458</v>
      </c>
      <c r="C130" s="83" t="s">
        <v>2459</v>
      </c>
      <c r="D130" s="85" t="s">
        <v>2460</v>
      </c>
      <c r="E130" s="85" t="s">
        <v>2461</v>
      </c>
      <c r="F130" s="86" t="s">
        <v>2111</v>
      </c>
      <c r="G130" s="86" t="s">
        <v>2011</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2436</v>
      </c>
      <c r="B131" s="81" t="s">
        <v>2462</v>
      </c>
      <c r="C131" s="83" t="s">
        <v>2463</v>
      </c>
      <c r="D131" s="85" t="s">
        <v>2464</v>
      </c>
      <c r="E131" s="85" t="s">
        <v>2465</v>
      </c>
      <c r="F131" s="86" t="s">
        <v>2111</v>
      </c>
      <c r="G131" s="86" t="s">
        <v>2011</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2436</v>
      </c>
      <c r="B132" s="81" t="s">
        <v>2466</v>
      </c>
      <c r="C132" s="83" t="s">
        <v>2467</v>
      </c>
      <c r="D132" s="85" t="s">
        <v>2468</v>
      </c>
      <c r="E132" s="85" t="s">
        <v>2469</v>
      </c>
      <c r="F132" s="86" t="s">
        <v>2111</v>
      </c>
      <c r="G132" s="86" t="s">
        <v>2011</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2436</v>
      </c>
      <c r="B133" s="81" t="s">
        <v>2470</v>
      </c>
      <c r="C133" s="83" t="s">
        <v>2471</v>
      </c>
      <c r="D133" s="85" t="s">
        <v>2472</v>
      </c>
      <c r="E133" s="85" t="s">
        <v>2473</v>
      </c>
      <c r="F133" s="86" t="s">
        <v>2111</v>
      </c>
      <c r="G133" s="86" t="s">
        <v>2011</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2474</v>
      </c>
      <c r="B134" s="80">
        <v>15</v>
      </c>
      <c r="C134" s="82" t="s">
        <v>25</v>
      </c>
      <c r="D134" s="84" t="s">
        <v>2475</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2474</v>
      </c>
      <c r="B135" s="81" t="s">
        <v>2476</v>
      </c>
      <c r="C135" s="83" t="s">
        <v>2477</v>
      </c>
      <c r="D135" s="85" t="s">
        <v>2478</v>
      </c>
      <c r="E135" s="85" t="s">
        <v>2479</v>
      </c>
      <c r="F135" s="86" t="s">
        <v>2111</v>
      </c>
      <c r="G135" s="86" t="s">
        <v>1969</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2474</v>
      </c>
      <c r="B136" s="81" t="s">
        <v>2480</v>
      </c>
      <c r="C136" s="83" t="s">
        <v>2481</v>
      </c>
      <c r="D136" s="85" t="s">
        <v>2482</v>
      </c>
      <c r="E136" s="85" t="s">
        <v>2483</v>
      </c>
      <c r="F136" s="86" t="s">
        <v>2086</v>
      </c>
      <c r="G136" s="86" t="s">
        <v>2027</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2474</v>
      </c>
      <c r="B137" s="81" t="s">
        <v>2484</v>
      </c>
      <c r="C137" s="83" t="s">
        <v>2485</v>
      </c>
      <c r="D137" s="85" t="s">
        <v>2486</v>
      </c>
      <c r="E137" s="85" t="s">
        <v>2487</v>
      </c>
      <c r="F137" s="86" t="s">
        <v>2111</v>
      </c>
      <c r="G137" s="86" t="s">
        <v>2027</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2474</v>
      </c>
      <c r="B138" s="81" t="s">
        <v>2488</v>
      </c>
      <c r="C138" s="83" t="s">
        <v>2489</v>
      </c>
      <c r="D138" s="85" t="s">
        <v>2490</v>
      </c>
      <c r="E138" s="85" t="s">
        <v>2491</v>
      </c>
      <c r="F138" s="86" t="s">
        <v>2086</v>
      </c>
      <c r="G138" s="86" t="s">
        <v>2027</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2474</v>
      </c>
      <c r="B139" s="81" t="s">
        <v>2492</v>
      </c>
      <c r="C139" s="83" t="s">
        <v>2493</v>
      </c>
      <c r="D139" s="85" t="s">
        <v>2494</v>
      </c>
      <c r="E139" s="85" t="s">
        <v>2495</v>
      </c>
      <c r="F139" s="86" t="s">
        <v>2111</v>
      </c>
      <c r="G139" s="86" t="s">
        <v>2027</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2474</v>
      </c>
      <c r="B140" s="81" t="s">
        <v>2496</v>
      </c>
      <c r="C140" s="83" t="s">
        <v>2497</v>
      </c>
      <c r="D140" s="85" t="s">
        <v>2498</v>
      </c>
      <c r="E140" s="85" t="s">
        <v>2499</v>
      </c>
      <c r="F140" s="86" t="s">
        <v>2026</v>
      </c>
      <c r="G140" s="86" t="s">
        <v>2027</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2474</v>
      </c>
      <c r="B141" s="81" t="s">
        <v>2500</v>
      </c>
      <c r="C141" s="83" t="s">
        <v>2501</v>
      </c>
      <c r="D141" s="85" t="s">
        <v>2502</v>
      </c>
      <c r="E141" s="85" t="s">
        <v>2503</v>
      </c>
      <c r="F141" s="86" t="s">
        <v>2026</v>
      </c>
      <c r="G141" s="86" t="s">
        <v>2011</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2504</v>
      </c>
      <c r="B142" s="80">
        <v>16</v>
      </c>
      <c r="C142" s="82" t="s">
        <v>25</v>
      </c>
      <c r="D142" s="84" t="s">
        <v>2505</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2504</v>
      </c>
      <c r="B143" s="81" t="s">
        <v>2506</v>
      </c>
      <c r="C143" s="83" t="s">
        <v>2507</v>
      </c>
      <c r="D143" s="85" t="s">
        <v>2508</v>
      </c>
      <c r="E143" s="85" t="s">
        <v>2509</v>
      </c>
      <c r="F143" s="86" t="s">
        <v>2086</v>
      </c>
      <c r="G143" s="86" t="s">
        <v>2027</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2504</v>
      </c>
      <c r="B144" s="81" t="s">
        <v>2510</v>
      </c>
      <c r="C144" s="83" t="s">
        <v>2511</v>
      </c>
      <c r="D144" s="85" t="s">
        <v>2512</v>
      </c>
      <c r="E144" s="85" t="s">
        <v>2513</v>
      </c>
      <c r="F144" s="86" t="s">
        <v>2086</v>
      </c>
      <c r="G144" s="86" t="s">
        <v>2027</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2504</v>
      </c>
      <c r="B145" s="81" t="s">
        <v>2514</v>
      </c>
      <c r="C145" s="83" t="s">
        <v>2515</v>
      </c>
      <c r="D145" s="85" t="s">
        <v>2516</v>
      </c>
      <c r="E145" s="85" t="s">
        <v>2517</v>
      </c>
      <c r="F145" s="86" t="s">
        <v>1994</v>
      </c>
      <c r="G145" s="86" t="s">
        <v>1979</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2504</v>
      </c>
      <c r="B146" s="81" t="s">
        <v>2518</v>
      </c>
      <c r="C146" s="83" t="s">
        <v>2519</v>
      </c>
      <c r="D146" s="85" t="s">
        <v>2520</v>
      </c>
      <c r="E146" s="85" t="s">
        <v>2521</v>
      </c>
      <c r="F146" s="86" t="s">
        <v>1994</v>
      </c>
      <c r="G146" s="86" t="s">
        <v>1969</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2504</v>
      </c>
      <c r="B147" s="81" t="s">
        <v>2522</v>
      </c>
      <c r="C147" s="83" t="s">
        <v>2523</v>
      </c>
      <c r="D147" s="85" t="s">
        <v>2524</v>
      </c>
      <c r="E147" s="85" t="s">
        <v>2525</v>
      </c>
      <c r="F147" s="86" t="s">
        <v>1994</v>
      </c>
      <c r="G147" s="86" t="s">
        <v>2011</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2504</v>
      </c>
      <c r="B148" s="81" t="s">
        <v>2526</v>
      </c>
      <c r="C148" s="83" t="s">
        <v>2527</v>
      </c>
      <c r="D148" s="85" t="s">
        <v>2528</v>
      </c>
      <c r="E148" s="85" t="s">
        <v>2529</v>
      </c>
      <c r="F148" s="86" t="s">
        <v>2086</v>
      </c>
      <c r="G148" s="86" t="s">
        <v>2027</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2504</v>
      </c>
      <c r="B149" s="81" t="s">
        <v>2530</v>
      </c>
      <c r="C149" s="83" t="s">
        <v>2531</v>
      </c>
      <c r="D149" s="85" t="s">
        <v>2532</v>
      </c>
      <c r="E149" s="85" t="s">
        <v>2533</v>
      </c>
      <c r="F149" s="86" t="s">
        <v>1994</v>
      </c>
      <c r="G149" s="86" t="s">
        <v>2011</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2504</v>
      </c>
      <c r="B150" s="81" t="s">
        <v>2534</v>
      </c>
      <c r="C150" s="83" t="s">
        <v>2535</v>
      </c>
      <c r="D150" s="85" t="s">
        <v>2536</v>
      </c>
      <c r="E150" s="85" t="s">
        <v>2537</v>
      </c>
      <c r="F150" s="86" t="s">
        <v>2240</v>
      </c>
      <c r="G150" s="86" t="s">
        <v>2011</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2504</v>
      </c>
      <c r="B151" s="81" t="s">
        <v>2538</v>
      </c>
      <c r="C151" s="83" t="s">
        <v>2539</v>
      </c>
      <c r="D151" s="85" t="s">
        <v>2540</v>
      </c>
      <c r="E151" s="85" t="s">
        <v>2541</v>
      </c>
      <c r="F151" s="86" t="s">
        <v>2111</v>
      </c>
      <c r="G151" s="86" t="s">
        <v>2011</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2504</v>
      </c>
      <c r="B152" s="81" t="s">
        <v>2542</v>
      </c>
      <c r="C152" s="83" t="s">
        <v>2543</v>
      </c>
      <c r="D152" s="85" t="s">
        <v>2544</v>
      </c>
      <c r="E152" s="85" t="s">
        <v>2545</v>
      </c>
      <c r="F152" s="86" t="s">
        <v>1994</v>
      </c>
      <c r="G152" s="86" t="s">
        <v>2011</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2504</v>
      </c>
      <c r="B153" s="81" t="s">
        <v>2546</v>
      </c>
      <c r="C153" s="83" t="s">
        <v>2547</v>
      </c>
      <c r="D153" s="85" t="s">
        <v>2548</v>
      </c>
      <c r="E153" s="85" t="s">
        <v>2549</v>
      </c>
      <c r="F153" s="86" t="s">
        <v>1994</v>
      </c>
      <c r="G153" s="86" t="s">
        <v>2011</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2504</v>
      </c>
      <c r="B154" s="81" t="s">
        <v>2550</v>
      </c>
      <c r="C154" s="83" t="s">
        <v>2551</v>
      </c>
      <c r="D154" s="85" t="s">
        <v>2552</v>
      </c>
      <c r="E154" s="85" t="s">
        <v>2553</v>
      </c>
      <c r="F154" s="86" t="s">
        <v>1994</v>
      </c>
      <c r="G154" s="86" t="s">
        <v>2011</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2504</v>
      </c>
      <c r="B155" s="81" t="s">
        <v>2554</v>
      </c>
      <c r="C155" s="83" t="s">
        <v>2555</v>
      </c>
      <c r="D155" s="85" t="s">
        <v>2556</v>
      </c>
      <c r="E155" s="85" t="s">
        <v>2557</v>
      </c>
      <c r="F155" s="86" t="s">
        <v>1994</v>
      </c>
      <c r="G155" s="86" t="s">
        <v>1979</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2504</v>
      </c>
      <c r="B156" s="81" t="s">
        <v>2558</v>
      </c>
      <c r="C156" s="83" t="s">
        <v>2559</v>
      </c>
      <c r="D156" s="85" t="s">
        <v>2560</v>
      </c>
      <c r="E156" s="85" t="s">
        <v>2561</v>
      </c>
      <c r="F156" s="86" t="s">
        <v>1994</v>
      </c>
      <c r="G156" s="86" t="s">
        <v>2011</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2562</v>
      </c>
      <c r="B157" s="80">
        <v>17</v>
      </c>
      <c r="C157" s="82" t="s">
        <v>25</v>
      </c>
      <c r="D157" s="84" t="s">
        <v>2563</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2562</v>
      </c>
      <c r="B158" s="81" t="s">
        <v>2564</v>
      </c>
      <c r="C158" s="83" t="s">
        <v>2565</v>
      </c>
      <c r="D158" s="85" t="s">
        <v>2566</v>
      </c>
      <c r="E158" s="85" t="s">
        <v>2567</v>
      </c>
      <c r="F158" s="86" t="s">
        <v>2111</v>
      </c>
      <c r="G158" s="86" t="s">
        <v>1974</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2562</v>
      </c>
      <c r="B159" s="81" t="s">
        <v>2568</v>
      </c>
      <c r="C159" s="83" t="s">
        <v>2569</v>
      </c>
      <c r="D159" s="85" t="s">
        <v>2570</v>
      </c>
      <c r="E159" s="85" t="s">
        <v>2571</v>
      </c>
      <c r="F159" s="86" t="s">
        <v>2086</v>
      </c>
      <c r="G159" s="86" t="s">
        <v>2027</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2562</v>
      </c>
      <c r="B160" s="81" t="s">
        <v>2572</v>
      </c>
      <c r="C160" s="83" t="s">
        <v>2573</v>
      </c>
      <c r="D160" s="85" t="s">
        <v>2574</v>
      </c>
      <c r="E160" s="85" t="s">
        <v>2575</v>
      </c>
      <c r="F160" s="86" t="s">
        <v>2086</v>
      </c>
      <c r="G160" s="86" t="s">
        <v>2027</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2562</v>
      </c>
      <c r="B161" s="81" t="s">
        <v>2576</v>
      </c>
      <c r="C161" s="83" t="s">
        <v>2577</v>
      </c>
      <c r="D161" s="85" t="s">
        <v>2578</v>
      </c>
      <c r="E161" s="85" t="s">
        <v>2579</v>
      </c>
      <c r="F161" s="86" t="s">
        <v>2086</v>
      </c>
      <c r="G161" s="86" t="s">
        <v>2027</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2562</v>
      </c>
      <c r="B162" s="81" t="s">
        <v>2580</v>
      </c>
      <c r="C162" s="83" t="s">
        <v>2581</v>
      </c>
      <c r="D162" s="85" t="s">
        <v>2582</v>
      </c>
      <c r="E162" s="85" t="s">
        <v>2583</v>
      </c>
      <c r="F162" s="86" t="s">
        <v>2111</v>
      </c>
      <c r="G162" s="86" t="s">
        <v>1974</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2562</v>
      </c>
      <c r="B163" s="81" t="s">
        <v>2584</v>
      </c>
      <c r="C163" s="83" t="s">
        <v>2585</v>
      </c>
      <c r="D163" s="85" t="s">
        <v>2586</v>
      </c>
      <c r="E163" s="85" t="s">
        <v>2587</v>
      </c>
      <c r="F163" s="86" t="s">
        <v>2111</v>
      </c>
      <c r="G163" s="86" t="s">
        <v>1974</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2562</v>
      </c>
      <c r="B164" s="81" t="s">
        <v>2588</v>
      </c>
      <c r="C164" s="83" t="s">
        <v>2589</v>
      </c>
      <c r="D164" s="85" t="s">
        <v>2590</v>
      </c>
      <c r="E164" s="85" t="s">
        <v>2591</v>
      </c>
      <c r="F164" s="86" t="s">
        <v>2111</v>
      </c>
      <c r="G164" s="86" t="s">
        <v>2343</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2562</v>
      </c>
      <c r="B165" s="81" t="s">
        <v>2592</v>
      </c>
      <c r="C165" s="83" t="s">
        <v>2593</v>
      </c>
      <c r="D165" s="85" t="s">
        <v>2594</v>
      </c>
      <c r="E165" s="85" t="s">
        <v>2595</v>
      </c>
      <c r="F165" s="86" t="s">
        <v>2111</v>
      </c>
      <c r="G165" s="86" t="s">
        <v>2343</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2562</v>
      </c>
      <c r="B166" s="81" t="s">
        <v>2596</v>
      </c>
      <c r="C166" s="83" t="s">
        <v>2597</v>
      </c>
      <c r="D166" s="85" t="s">
        <v>2598</v>
      </c>
      <c r="E166" s="85" t="s">
        <v>2599</v>
      </c>
      <c r="F166" s="86" t="s">
        <v>2086</v>
      </c>
      <c r="G166" s="86" t="s">
        <v>2343</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2600</v>
      </c>
      <c r="B167" s="80">
        <v>18</v>
      </c>
      <c r="C167" s="82" t="s">
        <v>25</v>
      </c>
      <c r="D167" s="84" t="s">
        <v>2601</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2600</v>
      </c>
      <c r="B168" s="81" t="s">
        <v>2602</v>
      </c>
      <c r="C168" s="83" t="s">
        <v>2603</v>
      </c>
      <c r="D168" s="85" t="s">
        <v>2604</v>
      </c>
      <c r="E168" s="85" t="s">
        <v>2605</v>
      </c>
      <c r="F168" s="86" t="s">
        <v>2086</v>
      </c>
      <c r="G168" s="86" t="s">
        <v>2027</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2600</v>
      </c>
      <c r="B169" s="81" t="s">
        <v>2606</v>
      </c>
      <c r="C169" s="83" t="s">
        <v>2607</v>
      </c>
      <c r="D169" s="85" t="s">
        <v>2608</v>
      </c>
      <c r="E169" s="85" t="s">
        <v>2609</v>
      </c>
      <c r="F169" s="86" t="s">
        <v>2240</v>
      </c>
      <c r="G169" s="86" t="s">
        <v>1979</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2600</v>
      </c>
      <c r="B170" s="81" t="s">
        <v>2610</v>
      </c>
      <c r="C170" s="83" t="s">
        <v>2611</v>
      </c>
      <c r="D170" s="85" t="s">
        <v>2612</v>
      </c>
      <c r="E170" s="85" t="s">
        <v>2613</v>
      </c>
      <c r="F170" s="86" t="s">
        <v>2240</v>
      </c>
      <c r="G170" s="86" t="s">
        <v>2011</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2600</v>
      </c>
      <c r="B171" s="81" t="s">
        <v>2614</v>
      </c>
      <c r="C171" s="83" t="s">
        <v>2615</v>
      </c>
      <c r="D171" s="85" t="s">
        <v>2616</v>
      </c>
      <c r="E171" s="85" t="s">
        <v>2617</v>
      </c>
      <c r="F171" s="86" t="s">
        <v>2240</v>
      </c>
      <c r="G171" s="86" t="s">
        <v>2011</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2600</v>
      </c>
      <c r="B172" s="91" t="s">
        <v>2618</v>
      </c>
      <c r="C172" s="92" t="s">
        <v>2619</v>
      </c>
      <c r="D172" s="93" t="s">
        <v>2620</v>
      </c>
      <c r="E172" s="93" t="s">
        <v>2621</v>
      </c>
      <c r="F172" s="94" t="s">
        <v>2240</v>
      </c>
      <c r="G172" s="94" t="s">
        <v>1979</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1671</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IFERROR(INDEX('Recommendations'!$I$2:$I$301, MATCH(J2,'Recommendations'!$B$2:$B$301,0))="Implemented", FALSE))</xm:f>
            <x14:dxf>
              <font>
                <color rgb="FF000000"/>
              </font>
              <fill>
                <patternFill>
                  <bgColor rgb="FF3C7D22"/>
                </patternFill>
              </fill>
            </x14:dxf>
          </x14:cfRule>
          <x14:cfRule type="expression" priority="2" id="{00000000-000E-0000-0400-000002000000}">
            <xm:f>AND(J2&lt;&gt;"", IFERROR(INDEX('Recommendations'!$I$2:$I$301, MATCH(J2,'Recommendations'!$B$2:$B$301,0))="Compensated", FALSE))</xm:f>
            <x14:dxf>
              <font>
                <color rgb="FF000000"/>
              </font>
              <fill>
                <patternFill>
                  <bgColor rgb="FFC6E0B4"/>
                </patternFill>
              </fill>
            </x14:dxf>
          </x14:cfRule>
          <x14:cfRule type="expression" priority="3" id="{00000000-000E-0000-0400-000003000000}">
            <xm:f>AND(J2&lt;&gt;"", IFERROR(INDEX('Recommendations'!$I$2:$I$301, MATCH(J2,'Recommendations'!$B$2:$B$301,0))="Testing", FALSE))</xm:f>
            <x14:dxf>
              <font>
                <color rgb="FF000000"/>
              </font>
              <fill>
                <patternFill>
                  <bgColor rgb="FFFFC000"/>
                </patternFill>
              </fill>
            </x14:dxf>
          </x14:cfRule>
          <x14:cfRule type="expression" priority="4" id="{00000000-000E-0000-0400-000004000000}">
            <xm:f>AND(J2&lt;&gt;"", IFERROR(INDEX('Recommendations'!$I$2:$I$301, MATCH(J2,'Recommendations'!$B$2:$B$301,0))="Failed", FALSE))</xm:f>
            <x14:dxf>
              <font>
                <color rgb="FF000000"/>
              </font>
              <fill>
                <patternFill>
                  <bgColor rgb="FFD82891"/>
                </patternFill>
              </fill>
            </x14:dxf>
          </x14:cfRule>
          <x14:cfRule type="expression" priority="5" id="{00000000-000E-0000-0400-000005000000}">
            <xm:f>AND(J2&lt;&gt;"", IFERROR(INDEX('Recommendations'!$I$2:$I$301, MATCH(J2,'Recommendations'!$B$2:$B$301,0))="Risk Accepted", FALSE))</xm:f>
            <x14:dxf>
              <font>
                <color rgb="FF000000"/>
              </font>
              <fill>
                <patternFill>
                  <bgColor rgb="FFD9D9D9"/>
                </patternFill>
              </fill>
            </x14:dxf>
          </x14:cfRule>
          <x14:cfRule type="expression" priority="6" id="{00000000-000E-0000-0400-000006000000}">
            <xm:f>AND(J2&lt;&gt;"", IFERROR(INDEX('Recommendations'!$I$2:$I$301, MATCH(J2,'Recommendations'!$B$2:$B$301,0))="N/A",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2622</v>
      </c>
      <c r="C1" s="121" t="s">
        <v>11</v>
      </c>
      <c r="D1" s="121" t="s">
        <v>1827</v>
      </c>
      <c r="E1" s="121" t="s">
        <v>2623</v>
      </c>
      <c r="F1" s="121" t="s">
        <v>2624</v>
      </c>
      <c r="G1" s="121" t="s">
        <v>1921</v>
      </c>
      <c r="H1" s="121" t="s">
        <v>1922</v>
      </c>
      <c r="I1" s="121" t="s">
        <v>1923</v>
      </c>
      <c r="J1" s="121" t="s">
        <v>1924</v>
      </c>
      <c r="K1" s="121" t="s">
        <v>1925</v>
      </c>
      <c r="L1" s="121" t="s">
        <v>1926</v>
      </c>
      <c r="M1" s="121" t="s">
        <v>1927</v>
      </c>
      <c r="N1" s="121" t="s">
        <v>1928</v>
      </c>
      <c r="O1" s="121" t="s">
        <v>1929</v>
      </c>
      <c r="P1" s="121" t="s">
        <v>1930</v>
      </c>
      <c r="Q1" s="121" t="s">
        <v>1931</v>
      </c>
      <c r="R1" s="121" t="s">
        <v>1932</v>
      </c>
      <c r="S1" s="121" t="s">
        <v>1933</v>
      </c>
      <c r="T1" s="121" t="s">
        <v>1934</v>
      </c>
      <c r="U1" s="121" t="s">
        <v>1935</v>
      </c>
      <c r="V1" s="121" t="s">
        <v>1936</v>
      </c>
      <c r="W1" s="121" t="s">
        <v>1937</v>
      </c>
      <c r="X1" s="121" t="s">
        <v>1938</v>
      </c>
      <c r="Y1" s="121" t="s">
        <v>1939</v>
      </c>
      <c r="Z1" s="121" t="s">
        <v>1940</v>
      </c>
      <c r="AA1" s="121" t="s">
        <v>1941</v>
      </c>
      <c r="AB1" s="121" t="s">
        <v>1942</v>
      </c>
      <c r="AC1" s="121" t="s">
        <v>1943</v>
      </c>
      <c r="AD1" s="121" t="s">
        <v>1944</v>
      </c>
      <c r="AE1" s="121" t="s">
        <v>1945</v>
      </c>
      <c r="AF1" s="121" t="s">
        <v>1946</v>
      </c>
      <c r="AG1" s="121" t="s">
        <v>1947</v>
      </c>
      <c r="AH1" s="121" t="s">
        <v>1948</v>
      </c>
      <c r="AI1" s="121" t="s">
        <v>1949</v>
      </c>
      <c r="AJ1" s="121" t="s">
        <v>1950</v>
      </c>
      <c r="AK1" s="121" t="s">
        <v>1951</v>
      </c>
      <c r="AL1" s="121" t="s">
        <v>1952</v>
      </c>
      <c r="AM1" s="121" t="s">
        <v>1953</v>
      </c>
      <c r="AN1" s="121" t="s">
        <v>1954</v>
      </c>
      <c r="AO1" s="121" t="s">
        <v>1955</v>
      </c>
      <c r="AP1" s="121" t="s">
        <v>1956</v>
      </c>
      <c r="AQ1" s="121" t="s">
        <v>1957</v>
      </c>
      <c r="AR1" s="121" t="s">
        <v>1958</v>
      </c>
      <c r="AS1" s="121" t="s">
        <v>1959</v>
      </c>
      <c r="AT1" s="121" t="s">
        <v>1960</v>
      </c>
      <c r="AU1" s="122" t="s">
        <v>1961</v>
      </c>
    </row>
    <row r="2" spans="1:47" ht="60" customHeight="1" x14ac:dyDescent="0.35">
      <c r="A2" s="116" t="s">
        <v>2625</v>
      </c>
      <c r="B2" s="106" t="s">
        <v>2626</v>
      </c>
      <c r="C2" s="107" t="s">
        <v>2627</v>
      </c>
      <c r="D2" s="107" t="s">
        <v>2628</v>
      </c>
      <c r="E2" s="107" t="s">
        <v>2629</v>
      </c>
      <c r="F2" s="108" t="s">
        <v>2630</v>
      </c>
      <c r="G2" s="109">
        <f>IF(COUNTIF(H2:AU2,"&lt;&gt;")=0,"",SUMPRODUCT(((Recommendations[ImplStatus]="Implemented")+(Recommendations[ImplStatus]="Compensated"))*ISNUMBER(MATCH(Recommendations[Id],H2:AU2,0)))/COUNTIF(H2:AU2,"&lt;&gt;"))</f>
        <v>0</v>
      </c>
      <c r="H2" s="110" t="s">
        <v>325</v>
      </c>
      <c r="I2" s="110" t="s">
        <v>330</v>
      </c>
      <c r="J2" s="110" t="s">
        <v>905</v>
      </c>
      <c r="K2" s="110" t="s">
        <v>941</v>
      </c>
      <c r="L2" s="110" t="s">
        <v>959</v>
      </c>
      <c r="M2" s="110" t="s">
        <v>965</v>
      </c>
      <c r="N2" s="110" t="s">
        <v>971</v>
      </c>
      <c r="O2" s="110" t="s">
        <v>1061</v>
      </c>
      <c r="P2" s="110" t="s">
        <v>1077</v>
      </c>
      <c r="Q2" s="110" t="s">
        <v>1083</v>
      </c>
      <c r="R2" s="110" t="s">
        <v>1090</v>
      </c>
      <c r="S2" s="110" t="s">
        <v>1268</v>
      </c>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2631</v>
      </c>
      <c r="B3" s="106" t="s">
        <v>2632</v>
      </c>
      <c r="C3" s="107" t="s">
        <v>2633</v>
      </c>
      <c r="D3" s="107" t="s">
        <v>2634</v>
      </c>
      <c r="E3" s="107" t="s">
        <v>2635</v>
      </c>
      <c r="F3" s="108" t="s">
        <v>2636</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2637</v>
      </c>
      <c r="B4" s="106" t="s">
        <v>2638</v>
      </c>
      <c r="C4" s="107" t="s">
        <v>2639</v>
      </c>
      <c r="D4" s="107" t="s">
        <v>2640</v>
      </c>
      <c r="E4" s="107" t="s">
        <v>2641</v>
      </c>
      <c r="F4" s="108" t="s">
        <v>2642</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2643</v>
      </c>
      <c r="B5" s="106" t="s">
        <v>2644</v>
      </c>
      <c r="C5" s="107" t="s">
        <v>2645</v>
      </c>
      <c r="D5" s="107" t="s">
        <v>2646</v>
      </c>
      <c r="E5" s="107" t="s">
        <v>2647</v>
      </c>
      <c r="F5" s="108" t="s">
        <v>2648</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2649</v>
      </c>
      <c r="B6" s="106" t="s">
        <v>2650</v>
      </c>
      <c r="C6" s="107" t="s">
        <v>2651</v>
      </c>
      <c r="D6" s="107" t="s">
        <v>2652</v>
      </c>
      <c r="E6" s="107" t="s">
        <v>25</v>
      </c>
      <c r="F6" s="108" t="s">
        <v>2653</v>
      </c>
      <c r="G6" s="109">
        <f>IF(COUNTIF(H6:AU6,"&lt;&gt;")=0,"",SUMPRODUCT(((Recommendations[ImplStatus]="Implemented")+(Recommendations[ImplStatus]="Compensated"))*ISNUMBER(MATCH(Recommendations[Id],H6:AU6,0)))/COUNTIF(H6:AU6,"&lt;&gt;"))</f>
        <v>0</v>
      </c>
      <c r="H6" s="110" t="s">
        <v>228</v>
      </c>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2654</v>
      </c>
      <c r="B7" s="106" t="s">
        <v>13</v>
      </c>
      <c r="C7" s="107" t="s">
        <v>2655</v>
      </c>
      <c r="D7" s="107" t="s">
        <v>2656</v>
      </c>
      <c r="E7" s="107" t="s">
        <v>25</v>
      </c>
      <c r="F7" s="108" t="s">
        <v>2657</v>
      </c>
      <c r="G7" s="109">
        <f>IF(COUNTIF(H7:AU7,"&lt;&gt;")=0,"",SUMPRODUCT(((Recommendations[ImplStatus]="Implemented")+(Recommendations[ImplStatus]="Compensated"))*ISNUMBER(MATCH(Recommendations[Id],H7:AU7,0)))/COUNTIF(H7:AU7,"&lt;&gt;"))</f>
        <v>0</v>
      </c>
      <c r="H7" s="110" t="s">
        <v>775</v>
      </c>
      <c r="I7" s="110" t="s">
        <v>781</v>
      </c>
      <c r="J7" s="110" t="s">
        <v>1280</v>
      </c>
      <c r="K7" s="110" t="s">
        <v>1285</v>
      </c>
      <c r="L7" s="110" t="s">
        <v>1290</v>
      </c>
      <c r="M7" s="110" t="s">
        <v>1364</v>
      </c>
      <c r="N7" s="110" t="s">
        <v>1400</v>
      </c>
      <c r="O7" s="110" t="s">
        <v>1405</v>
      </c>
      <c r="P7" s="110" t="s">
        <v>1410</v>
      </c>
      <c r="Q7" s="110" t="s">
        <v>1415</v>
      </c>
      <c r="R7" s="110" t="s">
        <v>1420</v>
      </c>
      <c r="S7" s="110" t="s">
        <v>1425</v>
      </c>
      <c r="T7" s="110" t="s">
        <v>1431</v>
      </c>
      <c r="U7" s="110" t="s">
        <v>1436</v>
      </c>
      <c r="V7" s="110" t="s">
        <v>1441</v>
      </c>
      <c r="W7" s="110" t="s">
        <v>1446</v>
      </c>
      <c r="X7" s="110" t="s">
        <v>1451</v>
      </c>
      <c r="Y7" s="110" t="s">
        <v>1456</v>
      </c>
      <c r="Z7" s="110" t="s">
        <v>1461</v>
      </c>
      <c r="AA7" s="110" t="s">
        <v>1466</v>
      </c>
      <c r="AB7" s="110" t="s">
        <v>1471</v>
      </c>
      <c r="AC7" s="110" t="s">
        <v>1476</v>
      </c>
      <c r="AD7" s="110" t="s">
        <v>1481</v>
      </c>
      <c r="AE7" s="110" t="s">
        <v>1486</v>
      </c>
      <c r="AF7" s="110" t="s">
        <v>1491</v>
      </c>
      <c r="AG7" s="110" t="s">
        <v>1496</v>
      </c>
      <c r="AH7" s="110" t="s">
        <v>1501</v>
      </c>
      <c r="AI7" s="110"/>
      <c r="AJ7" s="110"/>
      <c r="AK7" s="110"/>
      <c r="AL7" s="110"/>
      <c r="AM7" s="110"/>
      <c r="AN7" s="110"/>
      <c r="AO7" s="110"/>
      <c r="AP7" s="110"/>
      <c r="AQ7" s="110"/>
      <c r="AR7" s="110"/>
      <c r="AS7" s="110"/>
      <c r="AT7" s="110"/>
      <c r="AU7" s="118"/>
    </row>
    <row r="8" spans="1:47" ht="60" customHeight="1" x14ac:dyDescent="0.35">
      <c r="A8" s="116" t="s">
        <v>2658</v>
      </c>
      <c r="B8" s="106" t="s">
        <v>2659</v>
      </c>
      <c r="C8" s="107" t="s">
        <v>2660</v>
      </c>
      <c r="D8" s="107" t="s">
        <v>2661</v>
      </c>
      <c r="E8" s="107" t="s">
        <v>25</v>
      </c>
      <c r="F8" s="108" t="s">
        <v>2662</v>
      </c>
      <c r="G8" s="109">
        <f>IF(COUNTIF(H8:AU8,"&lt;&gt;")=0,"",SUMPRODUCT(((Recommendations[ImplStatus]="Implemented")+(Recommendations[ImplStatus]="Compensated"))*ISNUMBER(MATCH(Recommendations[Id],H8:AU8,0)))/COUNTIF(H8:AU8,"&lt;&gt;"))</f>
        <v>0</v>
      </c>
      <c r="H8" s="110" t="s">
        <v>253</v>
      </c>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2663</v>
      </c>
      <c r="B9" s="106" t="s">
        <v>2664</v>
      </c>
      <c r="C9" s="107" t="s">
        <v>2665</v>
      </c>
      <c r="D9" s="107" t="s">
        <v>2666</v>
      </c>
      <c r="E9" s="107" t="s">
        <v>25</v>
      </c>
      <c r="F9" s="108" t="s">
        <v>2667</v>
      </c>
      <c r="G9" s="109">
        <f>IF(COUNTIF(H9:AU9,"&lt;&gt;")=0,"",SUMPRODUCT(((Recommendations[ImplStatus]="Implemented")+(Recommendations[ImplStatus]="Compensated"))*ISNUMBER(MATCH(Recommendations[Id],H9:AU9,0)))/COUNTIF(H9:AU9,"&lt;&gt;"))</f>
        <v>0</v>
      </c>
      <c r="H9" s="110" t="s">
        <v>233</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2668</v>
      </c>
      <c r="B10" s="106" t="s">
        <v>2669</v>
      </c>
      <c r="C10" s="107" t="s">
        <v>2670</v>
      </c>
      <c r="D10" s="107" t="s">
        <v>2671</v>
      </c>
      <c r="E10" s="107" t="s">
        <v>25</v>
      </c>
      <c r="F10" s="108" t="s">
        <v>2672</v>
      </c>
      <c r="G10" s="109">
        <f>IF(COUNTIF(H10:AU10,"&lt;&gt;")=0,"",SUMPRODUCT(((Recommendations[ImplStatus]="Implemented")+(Recommendations[ImplStatus]="Compensated"))*ISNUMBER(MATCH(Recommendations[Id],H10:AU10,0)))/COUNTIF(H10:AU10,"&lt;&gt;"))</f>
        <v>0</v>
      </c>
      <c r="H10" s="110" t="s">
        <v>195</v>
      </c>
      <c r="I10" s="110" t="s">
        <v>263</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2673</v>
      </c>
      <c r="B11" s="106" t="s">
        <v>2674</v>
      </c>
      <c r="C11" s="107" t="s">
        <v>2675</v>
      </c>
      <c r="D11" s="107" t="s">
        <v>2676</v>
      </c>
      <c r="E11" s="107" t="s">
        <v>25</v>
      </c>
      <c r="F11" s="108" t="s">
        <v>2677</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2678</v>
      </c>
      <c r="B12" s="106" t="s">
        <v>2679</v>
      </c>
      <c r="C12" s="107" t="s">
        <v>2680</v>
      </c>
      <c r="D12" s="107" t="s">
        <v>2681</v>
      </c>
      <c r="E12" s="107" t="s">
        <v>25</v>
      </c>
      <c r="F12" s="108" t="s">
        <v>2682</v>
      </c>
      <c r="G12" s="109">
        <f>IF(COUNTIF(H12:AU12,"&lt;&gt;")=0,"",SUMPRODUCT(((Recommendations[ImplStatus]="Implemented")+(Recommendations[ImplStatus]="Compensated"))*ISNUMBER(MATCH(Recommendations[Id],H12:AU12,0)))/COUNTIF(H12:AU12,"&lt;&gt;"))</f>
        <v>0</v>
      </c>
      <c r="H12" s="110" t="s">
        <v>666</v>
      </c>
      <c r="I12" s="110" t="s">
        <v>1322</v>
      </c>
      <c r="J12" s="110" t="s">
        <v>1376</v>
      </c>
      <c r="K12" s="110" t="s">
        <v>1382</v>
      </c>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2683</v>
      </c>
      <c r="B13" s="106" t="s">
        <v>2684</v>
      </c>
      <c r="C13" s="107" t="s">
        <v>2685</v>
      </c>
      <c r="D13" s="107" t="s">
        <v>2686</v>
      </c>
      <c r="E13" s="107" t="s">
        <v>25</v>
      </c>
      <c r="F13" s="108" t="s">
        <v>2687</v>
      </c>
      <c r="G13" s="109">
        <f>IF(COUNTIF(H13:AU13,"&lt;&gt;")=0,"",SUMPRODUCT(((Recommendations[ImplStatus]="Implemented")+(Recommendations[ImplStatus]="Compensated"))*ISNUMBER(MATCH(Recommendations[Id],H13:AU13,0)))/COUNTIF(H13:AU13,"&lt;&gt;"))</f>
        <v>0</v>
      </c>
      <c r="H13" s="110" t="s">
        <v>258</v>
      </c>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2688</v>
      </c>
      <c r="B14" s="106" t="s">
        <v>2689</v>
      </c>
      <c r="C14" s="107" t="s">
        <v>2690</v>
      </c>
      <c r="D14" s="107" t="s">
        <v>2691</v>
      </c>
      <c r="E14" s="107" t="s">
        <v>25</v>
      </c>
      <c r="F14" s="108" t="s">
        <v>2692</v>
      </c>
      <c r="G14" s="109">
        <f>IF(COUNTIF(H14:AU14,"&lt;&gt;")=0,"",SUMPRODUCT(((Recommendations[ImplStatus]="Implemented")+(Recommendations[ImplStatus]="Compensated"))*ISNUMBER(MATCH(Recommendations[Id],H14:AU14,0)))/COUNTIF(H14:AU14,"&lt;&gt;"))</f>
        <v>0</v>
      </c>
      <c r="H14" s="110" t="s">
        <v>18</v>
      </c>
      <c r="I14" s="110" t="s">
        <v>29</v>
      </c>
      <c r="J14" s="110" t="s">
        <v>34</v>
      </c>
      <c r="K14" s="110" t="s">
        <v>39</v>
      </c>
      <c r="L14" s="110" t="s">
        <v>44</v>
      </c>
      <c r="M14" s="110" t="s">
        <v>49</v>
      </c>
      <c r="N14" s="110" t="s">
        <v>56</v>
      </c>
      <c r="O14" s="110" t="s">
        <v>268</v>
      </c>
      <c r="P14" s="110" t="s">
        <v>307</v>
      </c>
      <c r="Q14" s="110" t="s">
        <v>335</v>
      </c>
      <c r="R14" s="110" t="s">
        <v>341</v>
      </c>
      <c r="S14" s="110" t="s">
        <v>347</v>
      </c>
      <c r="T14" s="110" t="s">
        <v>352</v>
      </c>
      <c r="U14" s="110" t="s">
        <v>364</v>
      </c>
      <c r="V14" s="110" t="s">
        <v>370</v>
      </c>
      <c r="W14" s="110" t="s">
        <v>376</v>
      </c>
      <c r="X14" s="110" t="s">
        <v>382</v>
      </c>
      <c r="Y14" s="110" t="s">
        <v>388</v>
      </c>
      <c r="Z14" s="110" t="s">
        <v>394</v>
      </c>
      <c r="AA14" s="110" t="s">
        <v>400</v>
      </c>
      <c r="AB14" s="110" t="s">
        <v>406</v>
      </c>
      <c r="AC14" s="110" t="s">
        <v>412</v>
      </c>
      <c r="AD14" s="110" t="s">
        <v>418</v>
      </c>
      <c r="AE14" s="110" t="s">
        <v>424</v>
      </c>
      <c r="AF14" s="110" t="s">
        <v>430</v>
      </c>
      <c r="AG14" s="110" t="s">
        <v>436</v>
      </c>
      <c r="AH14" s="110" t="s">
        <v>442</v>
      </c>
      <c r="AI14" s="110" t="s">
        <v>448</v>
      </c>
      <c r="AJ14" s="110" t="s">
        <v>454</v>
      </c>
      <c r="AK14" s="110" t="s">
        <v>460</v>
      </c>
      <c r="AL14" s="110" t="s">
        <v>466</v>
      </c>
      <c r="AM14" s="110" t="s">
        <v>472</v>
      </c>
      <c r="AN14" s="110" t="s">
        <v>478</v>
      </c>
      <c r="AO14" s="110" t="s">
        <v>483</v>
      </c>
      <c r="AP14" s="110" t="s">
        <v>488</v>
      </c>
      <c r="AQ14" s="110" t="s">
        <v>495</v>
      </c>
      <c r="AR14" s="110" t="s">
        <v>501</v>
      </c>
      <c r="AS14" s="110" t="s">
        <v>506</v>
      </c>
      <c r="AT14" s="110" t="s">
        <v>511</v>
      </c>
      <c r="AU14" s="118" t="s">
        <v>516</v>
      </c>
    </row>
    <row r="15" spans="1:47" ht="60" customHeight="1" x14ac:dyDescent="0.35">
      <c r="A15" s="116" t="s">
        <v>2693</v>
      </c>
      <c r="B15" s="106" t="s">
        <v>2694</v>
      </c>
      <c r="C15" s="107" t="s">
        <v>2695</v>
      </c>
      <c r="D15" s="107" t="s">
        <v>2696</v>
      </c>
      <c r="E15" s="107" t="s">
        <v>25</v>
      </c>
      <c r="F15" s="108" t="s">
        <v>2697</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2698</v>
      </c>
      <c r="B16" s="106" t="s">
        <v>2699</v>
      </c>
      <c r="C16" s="107" t="s">
        <v>2700</v>
      </c>
      <c r="D16" s="107" t="s">
        <v>2701</v>
      </c>
      <c r="E16" s="107" t="s">
        <v>25</v>
      </c>
      <c r="F16" s="108" t="s">
        <v>2702</v>
      </c>
      <c r="G16" s="109">
        <f>IF(COUNTIF(H16:AU16,"&lt;&gt;")=0,"",SUMPRODUCT(((Recommendations[ImplStatus]="Implemented")+(Recommendations[ImplStatus]="Compensated"))*ISNUMBER(MATCH(Recommendations[Id],H16:AU16,0)))/COUNTIF(H16:AU16,"&lt;&gt;"))</f>
        <v>0</v>
      </c>
      <c r="H16" s="110" t="s">
        <v>899</v>
      </c>
      <c r="I16" s="110" t="s">
        <v>935</v>
      </c>
      <c r="J16" s="110" t="s">
        <v>953</v>
      </c>
      <c r="K16" s="110" t="s">
        <v>1157</v>
      </c>
      <c r="L16" s="110" t="s">
        <v>1163</v>
      </c>
      <c r="M16" s="110" t="s">
        <v>1168</v>
      </c>
      <c r="N16" s="110" t="s">
        <v>1173</v>
      </c>
      <c r="O16" s="110" t="s">
        <v>1178</v>
      </c>
      <c r="P16" s="110" t="s">
        <v>1203</v>
      </c>
      <c r="Q16" s="110" t="s">
        <v>1333</v>
      </c>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2703</v>
      </c>
      <c r="B17" s="106" t="s">
        <v>2704</v>
      </c>
      <c r="C17" s="107" t="s">
        <v>2705</v>
      </c>
      <c r="D17" s="107" t="s">
        <v>2706</v>
      </c>
      <c r="E17" s="107" t="s">
        <v>25</v>
      </c>
      <c r="F17" s="108" t="s">
        <v>2707</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2708</v>
      </c>
      <c r="B18" s="106" t="s">
        <v>2709</v>
      </c>
      <c r="C18" s="107" t="s">
        <v>2710</v>
      </c>
      <c r="D18" s="107" t="s">
        <v>2711</v>
      </c>
      <c r="E18" s="107" t="s">
        <v>25</v>
      </c>
      <c r="F18" s="108" t="s">
        <v>2712</v>
      </c>
      <c r="G18" s="109">
        <f>IF(COUNTIF(H18:AU18,"&lt;&gt;")=0,"",SUMPRODUCT(((Recommendations[ImplStatus]="Implemented")+(Recommendations[ImplStatus]="Compensated"))*ISNUMBER(MATCH(Recommendations[Id],H18:AU18,0)))/COUNTIF(H18:AU18,"&lt;&gt;"))</f>
        <v>0</v>
      </c>
      <c r="H18" s="110" t="s">
        <v>102</v>
      </c>
      <c r="I18" s="110" t="s">
        <v>112</v>
      </c>
      <c r="J18" s="110" t="s">
        <v>118</v>
      </c>
      <c r="K18" s="110" t="s">
        <v>164</v>
      </c>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2713</v>
      </c>
      <c r="B19" s="106" t="s">
        <v>2714</v>
      </c>
      <c r="C19" s="107" t="s">
        <v>2715</v>
      </c>
      <c r="D19" s="107" t="s">
        <v>2716</v>
      </c>
      <c r="E19" s="107" t="s">
        <v>25</v>
      </c>
      <c r="F19" s="108" t="s">
        <v>2717</v>
      </c>
      <c r="G19" s="109">
        <f>IF(COUNTIF(H19:AU19,"&lt;&gt;")=0,"",SUMPRODUCT(((Recommendations[ImplStatus]="Implemented")+(Recommendations[ImplStatus]="Compensated"))*ISNUMBER(MATCH(Recommendations[Id],H19:AU19,0)))/COUNTIF(H19:AU19,"&lt;&gt;"))</f>
        <v>0</v>
      </c>
      <c r="H19" s="110" t="s">
        <v>18</v>
      </c>
      <c r="I19" s="110" t="s">
        <v>29</v>
      </c>
      <c r="J19" s="110" t="s">
        <v>34</v>
      </c>
      <c r="K19" s="110" t="s">
        <v>39</v>
      </c>
      <c r="L19" s="110" t="s">
        <v>44</v>
      </c>
      <c r="M19" s="110" t="s">
        <v>49</v>
      </c>
      <c r="N19" s="110" t="s">
        <v>56</v>
      </c>
      <c r="O19" s="110" t="s">
        <v>247</v>
      </c>
      <c r="P19" s="110" t="s">
        <v>263</v>
      </c>
      <c r="Q19" s="110" t="s">
        <v>357</v>
      </c>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2718</v>
      </c>
      <c r="B20" s="106" t="s">
        <v>2719</v>
      </c>
      <c r="C20" s="107" t="s">
        <v>2720</v>
      </c>
      <c r="D20" s="107" t="s">
        <v>2721</v>
      </c>
      <c r="E20" s="107" t="s">
        <v>25</v>
      </c>
      <c r="F20" s="108" t="s">
        <v>2722</v>
      </c>
      <c r="G20" s="109">
        <f>IF(COUNTIF(H20:AU20,"&lt;&gt;")=0,"",SUMPRODUCT(((Recommendations[ImplStatus]="Implemented")+(Recommendations[ImplStatus]="Compensated"))*ISNUMBER(MATCH(Recommendations[Id],H20:AU20,0)))/COUNTIF(H20:AU20,"&lt;&gt;"))</f>
        <v>0</v>
      </c>
      <c r="H20" s="110" t="s">
        <v>672</v>
      </c>
      <c r="I20" s="110" t="s">
        <v>709</v>
      </c>
      <c r="J20" s="110" t="s">
        <v>722</v>
      </c>
      <c r="K20" s="110" t="s">
        <v>738</v>
      </c>
      <c r="L20" s="110" t="s">
        <v>743</v>
      </c>
      <c r="M20" s="110" t="s">
        <v>753</v>
      </c>
      <c r="N20" s="110" t="s">
        <v>760</v>
      </c>
      <c r="O20" s="110" t="s">
        <v>775</v>
      </c>
      <c r="P20" s="110" t="s">
        <v>781</v>
      </c>
      <c r="Q20" s="110" t="s">
        <v>787</v>
      </c>
      <c r="R20" s="110" t="s">
        <v>792</v>
      </c>
      <c r="S20" s="110" t="s">
        <v>797</v>
      </c>
      <c r="T20" s="110" t="s">
        <v>804</v>
      </c>
      <c r="U20" s="110" t="s">
        <v>809</v>
      </c>
      <c r="V20" s="110" t="s">
        <v>815</v>
      </c>
      <c r="W20" s="110" t="s">
        <v>831</v>
      </c>
      <c r="X20" s="110" t="s">
        <v>836</v>
      </c>
      <c r="Y20" s="110" t="s">
        <v>841</v>
      </c>
      <c r="Z20" s="110" t="s">
        <v>852</v>
      </c>
      <c r="AA20" s="110" t="s">
        <v>857</v>
      </c>
      <c r="AB20" s="110" t="s">
        <v>862</v>
      </c>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2723</v>
      </c>
      <c r="B21" s="106" t="s">
        <v>2724</v>
      </c>
      <c r="C21" s="107" t="s">
        <v>2725</v>
      </c>
      <c r="D21" s="107" t="s">
        <v>2726</v>
      </c>
      <c r="E21" s="107" t="s">
        <v>2727</v>
      </c>
      <c r="F21" s="108" t="s">
        <v>2728</v>
      </c>
      <c r="G21" s="109">
        <f>IF(COUNTIF(H21:AU21,"&lt;&gt;")=0,"",SUMPRODUCT(((Recommendations[ImplStatus]="Implemented")+(Recommendations[ImplStatus]="Compensated"))*ISNUMBER(MATCH(Recommendations[Id],H21:AU21,0)))/COUNTIF(H21:AU21,"&lt;&gt;"))</f>
        <v>0</v>
      </c>
      <c r="H21" s="110" t="s">
        <v>894</v>
      </c>
      <c r="I21" s="110" t="s">
        <v>995</v>
      </c>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2729</v>
      </c>
      <c r="B22" s="106" t="s">
        <v>2730</v>
      </c>
      <c r="C22" s="107" t="s">
        <v>2731</v>
      </c>
      <c r="D22" s="107" t="s">
        <v>2732</v>
      </c>
      <c r="E22" s="107" t="s">
        <v>2733</v>
      </c>
      <c r="F22" s="108" t="s">
        <v>2734</v>
      </c>
      <c r="G22" s="109">
        <f>IF(COUNTIF(H22:AU22,"&lt;&gt;")=0,"",SUMPRODUCT(((Recommendations[ImplStatus]="Implemented")+(Recommendations[ImplStatus]="Compensated"))*ISNUMBER(MATCH(Recommendations[Id],H22:AU22,0)))/COUNTIF(H22:AU22,"&lt;&gt;"))</f>
        <v>0</v>
      </c>
      <c r="H22" s="110" t="s">
        <v>62</v>
      </c>
      <c r="I22" s="110" t="s">
        <v>335</v>
      </c>
      <c r="J22" s="110" t="s">
        <v>341</v>
      </c>
      <c r="K22" s="110" t="s">
        <v>1446</v>
      </c>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2735</v>
      </c>
      <c r="B23" s="106" t="s">
        <v>2736</v>
      </c>
      <c r="C23" s="107" t="s">
        <v>2737</v>
      </c>
      <c r="D23" s="107" t="s">
        <v>2738</v>
      </c>
      <c r="E23" s="107" t="s">
        <v>2739</v>
      </c>
      <c r="F23" s="108" t="s">
        <v>2740</v>
      </c>
      <c r="G23" s="109">
        <f>IF(COUNTIF(H23:AU23,"&lt;&gt;")=0,"",SUMPRODUCT(((Recommendations[ImplStatus]="Implemented")+(Recommendations[ImplStatus]="Compensated"))*ISNUMBER(MATCH(Recommendations[Id],H23:AU23,0)))/COUNTIF(H23:AU23,"&lt;&gt;"))</f>
        <v>0</v>
      </c>
      <c r="H23" s="110" t="s">
        <v>307</v>
      </c>
      <c r="I23" s="110" t="s">
        <v>727</v>
      </c>
      <c r="J23" s="110" t="s">
        <v>765</v>
      </c>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2741</v>
      </c>
      <c r="B24" s="106" t="s">
        <v>2742</v>
      </c>
      <c r="C24" s="107" t="s">
        <v>2743</v>
      </c>
      <c r="D24" s="107" t="s">
        <v>2744</v>
      </c>
      <c r="E24" s="107" t="s">
        <v>25</v>
      </c>
      <c r="F24" s="108" t="s">
        <v>2745</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2746</v>
      </c>
      <c r="B25" s="106" t="s">
        <v>2747</v>
      </c>
      <c r="C25" s="107" t="s">
        <v>2748</v>
      </c>
      <c r="D25" s="107" t="s">
        <v>25</v>
      </c>
      <c r="E25" s="107" t="s">
        <v>25</v>
      </c>
      <c r="F25" s="108" t="s">
        <v>2749</v>
      </c>
      <c r="G25" s="109">
        <f>IF(COUNTIF(H25:AU25,"&lt;&gt;")=0,"",SUMPRODUCT(((Recommendations[ImplStatus]="Implemented")+(Recommendations[ImplStatus]="Compensated"))*ISNUMBER(MATCH(Recommendations[Id],H25:AU25,0)))/COUNTIF(H25:AU25,"&lt;&gt;"))</f>
        <v>0</v>
      </c>
      <c r="H25" s="110" t="s">
        <v>666</v>
      </c>
      <c r="I25" s="110" t="s">
        <v>672</v>
      </c>
      <c r="J25" s="110" t="s">
        <v>678</v>
      </c>
      <c r="K25" s="110" t="s">
        <v>684</v>
      </c>
      <c r="L25" s="110" t="s">
        <v>690</v>
      </c>
      <c r="M25" s="110" t="s">
        <v>697</v>
      </c>
      <c r="N25" s="110" t="s">
        <v>703</v>
      </c>
      <c r="O25" s="110" t="s">
        <v>709</v>
      </c>
      <c r="P25" s="110" t="s">
        <v>715</v>
      </c>
      <c r="Q25" s="110" t="s">
        <v>722</v>
      </c>
      <c r="R25" s="110" t="s">
        <v>760</v>
      </c>
      <c r="S25" s="110" t="s">
        <v>804</v>
      </c>
      <c r="T25" s="110" t="s">
        <v>809</v>
      </c>
      <c r="U25" s="110" t="s">
        <v>815</v>
      </c>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2750</v>
      </c>
      <c r="B26" s="106" t="s">
        <v>2751</v>
      </c>
      <c r="C26" s="107" t="s">
        <v>2752</v>
      </c>
      <c r="D26" s="107" t="s">
        <v>2753</v>
      </c>
      <c r="E26" s="107" t="s">
        <v>25</v>
      </c>
      <c r="F26" s="108" t="s">
        <v>2754</v>
      </c>
      <c r="G26" s="109">
        <f>IF(COUNTIF(H26:AU26,"&lt;&gt;")=0,"",SUMPRODUCT(((Recommendations[ImplStatus]="Implemented")+(Recommendations[ImplStatus]="Compensated"))*ISNUMBER(MATCH(Recommendations[Id],H26:AU26,0)))/COUNTIF(H26:AU26,"&lt;&gt;"))</f>
        <v>0</v>
      </c>
      <c r="H26" s="110" t="s">
        <v>652</v>
      </c>
      <c r="I26" s="110" t="s">
        <v>659</v>
      </c>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2755</v>
      </c>
      <c r="B27" s="106" t="s">
        <v>2756</v>
      </c>
      <c r="C27" s="107" t="s">
        <v>2757</v>
      </c>
      <c r="D27" s="107" t="s">
        <v>2758</v>
      </c>
      <c r="E27" s="107" t="s">
        <v>2759</v>
      </c>
      <c r="F27" s="108" t="s">
        <v>2760</v>
      </c>
      <c r="G27" s="109">
        <f>IF(COUNTIF(H27:AU27,"&lt;&gt;")=0,"",SUMPRODUCT(((Recommendations[ImplStatus]="Implemented")+(Recommendations[ImplStatus]="Compensated"))*ISNUMBER(MATCH(Recommendations[Id],H27:AU27,0)))/COUNTIF(H27:AU27,"&lt;&gt;"))</f>
        <v>0</v>
      </c>
      <c r="H27" s="110" t="s">
        <v>75</v>
      </c>
      <c r="I27" s="110" t="s">
        <v>80</v>
      </c>
      <c r="J27" s="110" t="s">
        <v>98</v>
      </c>
      <c r="K27" s="110" t="s">
        <v>102</v>
      </c>
      <c r="L27" s="110" t="s">
        <v>118</v>
      </c>
      <c r="M27" s="110" t="s">
        <v>122</v>
      </c>
      <c r="N27" s="110" t="s">
        <v>132</v>
      </c>
      <c r="O27" s="110" t="s">
        <v>136</v>
      </c>
      <c r="P27" s="110" t="s">
        <v>146</v>
      </c>
      <c r="Q27" s="110" t="s">
        <v>150</v>
      </c>
      <c r="R27" s="110" t="s">
        <v>164</v>
      </c>
      <c r="S27" s="110" t="s">
        <v>168</v>
      </c>
      <c r="T27" s="110" t="s">
        <v>182</v>
      </c>
      <c r="U27" s="110" t="s">
        <v>186</v>
      </c>
      <c r="V27" s="110" t="s">
        <v>223</v>
      </c>
      <c r="W27" s="110" t="s">
        <v>268</v>
      </c>
      <c r="X27" s="110" t="s">
        <v>313</v>
      </c>
      <c r="Y27" s="110" t="s">
        <v>319</v>
      </c>
      <c r="Z27" s="110" t="s">
        <v>352</v>
      </c>
      <c r="AA27" s="110" t="s">
        <v>618</v>
      </c>
      <c r="AB27" s="110" t="s">
        <v>989</v>
      </c>
      <c r="AC27" s="110" t="s">
        <v>1348</v>
      </c>
      <c r="AD27" s="110" t="s">
        <v>1359</v>
      </c>
      <c r="AE27" s="110" t="s">
        <v>1369</v>
      </c>
      <c r="AF27" s="110" t="s">
        <v>1387</v>
      </c>
      <c r="AG27" s="110" t="s">
        <v>1615</v>
      </c>
      <c r="AH27" s="110"/>
      <c r="AI27" s="110"/>
      <c r="AJ27" s="110"/>
      <c r="AK27" s="110"/>
      <c r="AL27" s="110"/>
      <c r="AM27" s="110"/>
      <c r="AN27" s="110"/>
      <c r="AO27" s="110"/>
      <c r="AP27" s="110"/>
      <c r="AQ27" s="110"/>
      <c r="AR27" s="110"/>
      <c r="AS27" s="110"/>
      <c r="AT27" s="110"/>
      <c r="AU27" s="118"/>
    </row>
    <row r="28" spans="1:47" ht="60" customHeight="1" x14ac:dyDescent="0.35">
      <c r="A28" s="116" t="s">
        <v>2761</v>
      </c>
      <c r="B28" s="106" t="s">
        <v>2762</v>
      </c>
      <c r="C28" s="107" t="s">
        <v>2763</v>
      </c>
      <c r="D28" s="107" t="s">
        <v>25</v>
      </c>
      <c r="E28" s="107" t="s">
        <v>25</v>
      </c>
      <c r="F28" s="108" t="s">
        <v>2764</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2765</v>
      </c>
      <c r="B29" s="106" t="s">
        <v>2766</v>
      </c>
      <c r="C29" s="107" t="s">
        <v>2767</v>
      </c>
      <c r="D29" s="107" t="s">
        <v>2768</v>
      </c>
      <c r="E29" s="107" t="s">
        <v>2769</v>
      </c>
      <c r="F29" s="108" t="s">
        <v>2770</v>
      </c>
      <c r="G29" s="109">
        <f>IF(COUNTIF(H29:AU29,"&lt;&gt;")=0,"",SUMPRODUCT(((Recommendations[ImplStatus]="Implemented")+(Recommendations[ImplStatus]="Compensated"))*ISNUMBER(MATCH(Recommendations[Id],H29:AU29,0)))/COUNTIF(H29:AU29,"&lt;&gt;"))</f>
        <v>0</v>
      </c>
      <c r="H29" s="110" t="s">
        <v>929</v>
      </c>
      <c r="I29" s="110" t="s">
        <v>977</v>
      </c>
      <c r="J29" s="110" t="s">
        <v>1056</v>
      </c>
      <c r="K29" s="110" t="s">
        <v>1061</v>
      </c>
      <c r="L29" s="110" t="s">
        <v>1066</v>
      </c>
      <c r="M29" s="110" t="s">
        <v>1071</v>
      </c>
      <c r="N29" s="110" t="s">
        <v>1077</v>
      </c>
      <c r="O29" s="110" t="s">
        <v>1083</v>
      </c>
      <c r="P29" s="110" t="s">
        <v>1090</v>
      </c>
      <c r="Q29" s="110" t="s">
        <v>1097</v>
      </c>
      <c r="R29" s="110" t="s">
        <v>1103</v>
      </c>
      <c r="S29" s="110" t="s">
        <v>1110</v>
      </c>
      <c r="T29" s="110" t="s">
        <v>1117</v>
      </c>
      <c r="U29" s="110" t="s">
        <v>1123</v>
      </c>
      <c r="V29" s="110" t="s">
        <v>1129</v>
      </c>
      <c r="W29" s="110" t="s">
        <v>1135</v>
      </c>
      <c r="X29" s="110" t="s">
        <v>1141</v>
      </c>
      <c r="Y29" s="110" t="s">
        <v>1147</v>
      </c>
      <c r="Z29" s="110" t="s">
        <v>1152</v>
      </c>
      <c r="AA29" s="110" t="s">
        <v>1163</v>
      </c>
      <c r="AB29" s="110" t="s">
        <v>1183</v>
      </c>
      <c r="AC29" s="110" t="s">
        <v>1190</v>
      </c>
      <c r="AD29" s="110" t="s">
        <v>1197</v>
      </c>
      <c r="AE29" s="110" t="s">
        <v>1209</v>
      </c>
      <c r="AF29" s="110" t="s">
        <v>1236</v>
      </c>
      <c r="AG29" s="110" t="s">
        <v>1621</v>
      </c>
      <c r="AH29" s="110" t="s">
        <v>1626</v>
      </c>
      <c r="AI29" s="110" t="s">
        <v>1631</v>
      </c>
      <c r="AJ29" s="110" t="s">
        <v>1641</v>
      </c>
      <c r="AK29" s="110" t="s">
        <v>1646</v>
      </c>
      <c r="AL29" s="110" t="s">
        <v>1651</v>
      </c>
      <c r="AM29" s="110" t="s">
        <v>1656</v>
      </c>
      <c r="AN29" s="110"/>
      <c r="AO29" s="110"/>
      <c r="AP29" s="110"/>
      <c r="AQ29" s="110"/>
      <c r="AR29" s="110"/>
      <c r="AS29" s="110"/>
      <c r="AT29" s="110"/>
      <c r="AU29" s="118"/>
    </row>
    <row r="30" spans="1:47" ht="60" customHeight="1" x14ac:dyDescent="0.35">
      <c r="A30" s="116" t="s">
        <v>2771</v>
      </c>
      <c r="B30" s="106" t="s">
        <v>2772</v>
      </c>
      <c r="C30" s="107" t="s">
        <v>2773</v>
      </c>
      <c r="D30" s="107" t="s">
        <v>2774</v>
      </c>
      <c r="E30" s="107" t="s">
        <v>25</v>
      </c>
      <c r="F30" s="108" t="s">
        <v>2775</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2776</v>
      </c>
      <c r="B31" s="106" t="s">
        <v>2777</v>
      </c>
      <c r="C31" s="107" t="s">
        <v>2778</v>
      </c>
      <c r="D31" s="107" t="s">
        <v>2779</v>
      </c>
      <c r="E31" s="107" t="s">
        <v>2780</v>
      </c>
      <c r="F31" s="108" t="s">
        <v>2781</v>
      </c>
      <c r="G31" s="109">
        <f>IF(COUNTIF(H31:AU31,"&lt;&gt;")=0,"",SUMPRODUCT(((Recommendations[ImplStatus]="Implemented")+(Recommendations[ImplStatus]="Compensated"))*ISNUMBER(MATCH(Recommendations[Id],H31:AU31,0)))/COUNTIF(H31:AU31,"&lt;&gt;"))</f>
        <v>0</v>
      </c>
      <c r="H31" s="110" t="s">
        <v>213</v>
      </c>
      <c r="I31" s="110" t="s">
        <v>218</v>
      </c>
      <c r="J31" s="110" t="s">
        <v>550</v>
      </c>
      <c r="K31" s="110" t="s">
        <v>905</v>
      </c>
      <c r="L31" s="110" t="s">
        <v>983</v>
      </c>
      <c r="M31" s="110" t="s">
        <v>1002</v>
      </c>
      <c r="N31" s="110" t="s">
        <v>1007</v>
      </c>
      <c r="O31" s="110" t="s">
        <v>1013</v>
      </c>
      <c r="P31" s="110" t="s">
        <v>1018</v>
      </c>
      <c r="Q31" s="110" t="s">
        <v>1024</v>
      </c>
      <c r="R31" s="110" t="s">
        <v>1029</v>
      </c>
      <c r="S31" s="110" t="s">
        <v>1034</v>
      </c>
      <c r="T31" s="110" t="s">
        <v>1221</v>
      </c>
      <c r="U31" s="110" t="s">
        <v>1226</v>
      </c>
      <c r="V31" s="110" t="s">
        <v>1231</v>
      </c>
      <c r="W31" s="110" t="s">
        <v>1236</v>
      </c>
      <c r="X31" s="110" t="s">
        <v>1253</v>
      </c>
      <c r="Y31" s="110" t="s">
        <v>1258</v>
      </c>
      <c r="Z31" s="110" t="s">
        <v>1268</v>
      </c>
      <c r="AA31" s="110" t="s">
        <v>1425</v>
      </c>
      <c r="AB31" s="110" t="s">
        <v>1636</v>
      </c>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2782</v>
      </c>
      <c r="B32" s="106" t="s">
        <v>2783</v>
      </c>
      <c r="C32" s="107" t="s">
        <v>2784</v>
      </c>
      <c r="D32" s="107" t="s">
        <v>2785</v>
      </c>
      <c r="E32" s="107" t="s">
        <v>2786</v>
      </c>
      <c r="F32" s="108" t="s">
        <v>2787</v>
      </c>
      <c r="G32" s="109">
        <f>IF(COUNTIF(H32:AU32,"&lt;&gt;")=0,"",SUMPRODUCT(((Recommendations[ImplStatus]="Implemented")+(Recommendations[ImplStatus]="Compensated"))*ISNUMBER(MATCH(Recommendations[Id],H32:AU32,0)))/COUNTIF(H32:AU32,"&lt;&gt;"))</f>
        <v>0</v>
      </c>
      <c r="H32" s="110" t="s">
        <v>213</v>
      </c>
      <c r="I32" s="110" t="s">
        <v>223</v>
      </c>
      <c r="J32" s="110" t="s">
        <v>253</v>
      </c>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2788</v>
      </c>
      <c r="B33" s="106" t="s">
        <v>2789</v>
      </c>
      <c r="C33" s="107" t="s">
        <v>2790</v>
      </c>
      <c r="D33" s="107" t="s">
        <v>2791</v>
      </c>
      <c r="E33" s="107" t="s">
        <v>25</v>
      </c>
      <c r="F33" s="108" t="s">
        <v>2792</v>
      </c>
      <c r="G33" s="109">
        <f>IF(COUNTIF(H33:AU33,"&lt;&gt;")=0,"",SUMPRODUCT(((Recommendations[ImplStatus]="Implemented")+(Recommendations[ImplStatus]="Compensated"))*ISNUMBER(MATCH(Recommendations[Id],H33:AU33,0)))/COUNTIF(H33:AU33,"&lt;&gt;"))</f>
        <v>0</v>
      </c>
      <c r="H33" s="110" t="s">
        <v>1296</v>
      </c>
      <c r="I33" s="110" t="s">
        <v>1311</v>
      </c>
      <c r="J33" s="110" t="s">
        <v>1328</v>
      </c>
      <c r="K33" s="110" t="s">
        <v>1333</v>
      </c>
      <c r="L33" s="110" t="s">
        <v>1338</v>
      </c>
      <c r="M33" s="110" t="s">
        <v>1342</v>
      </c>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2793</v>
      </c>
      <c r="B34" s="106" t="s">
        <v>2794</v>
      </c>
      <c r="C34" s="107" t="s">
        <v>2795</v>
      </c>
      <c r="D34" s="107" t="s">
        <v>2796</v>
      </c>
      <c r="E34" s="107" t="s">
        <v>25</v>
      </c>
      <c r="F34" s="108" t="s">
        <v>2797</v>
      </c>
      <c r="G34" s="109">
        <f>IF(COUNTIF(H34:AU34,"&lt;&gt;")=0,"",SUMPRODUCT(((Recommendations[ImplStatus]="Implemented")+(Recommendations[ImplStatus]="Compensated"))*ISNUMBER(MATCH(Recommendations[Id],H34:AU34,0)))/COUNTIF(H34:AU34,"&lt;&gt;"))</f>
        <v>0</v>
      </c>
      <c r="H34" s="110" t="s">
        <v>69</v>
      </c>
      <c r="I34" s="110" t="s">
        <v>75</v>
      </c>
      <c r="J34" s="110" t="s">
        <v>80</v>
      </c>
      <c r="K34" s="110" t="s">
        <v>85</v>
      </c>
      <c r="L34" s="110" t="s">
        <v>92</v>
      </c>
      <c r="M34" s="110" t="s">
        <v>98</v>
      </c>
      <c r="N34" s="110" t="s">
        <v>107</v>
      </c>
      <c r="O34" s="110" t="s">
        <v>122</v>
      </c>
      <c r="P34" s="110" t="s">
        <v>127</v>
      </c>
      <c r="Q34" s="110" t="s">
        <v>132</v>
      </c>
      <c r="R34" s="110" t="s">
        <v>136</v>
      </c>
      <c r="S34" s="110" t="s">
        <v>141</v>
      </c>
      <c r="T34" s="110" t="s">
        <v>146</v>
      </c>
      <c r="U34" s="110" t="s">
        <v>150</v>
      </c>
      <c r="V34" s="110" t="s">
        <v>154</v>
      </c>
      <c r="W34" s="110" t="s">
        <v>159</v>
      </c>
      <c r="X34" s="110" t="s">
        <v>168</v>
      </c>
      <c r="Y34" s="110" t="s">
        <v>172</v>
      </c>
      <c r="Z34" s="110" t="s">
        <v>177</v>
      </c>
      <c r="AA34" s="110" t="s">
        <v>182</v>
      </c>
      <c r="AB34" s="110" t="s">
        <v>186</v>
      </c>
      <c r="AC34" s="110" t="s">
        <v>190</v>
      </c>
      <c r="AD34" s="110" t="s">
        <v>240</v>
      </c>
      <c r="AE34" s="110" t="s">
        <v>290</v>
      </c>
      <c r="AF34" s="110" t="s">
        <v>295</v>
      </c>
      <c r="AG34" s="110" t="s">
        <v>301</v>
      </c>
      <c r="AH34" s="110" t="s">
        <v>533</v>
      </c>
      <c r="AI34" s="110" t="s">
        <v>539</v>
      </c>
      <c r="AJ34" s="110" t="s">
        <v>545</v>
      </c>
      <c r="AK34" s="110" t="s">
        <v>550</v>
      </c>
      <c r="AL34" s="110" t="s">
        <v>556</v>
      </c>
      <c r="AM34" s="110" t="s">
        <v>567</v>
      </c>
      <c r="AN34" s="110" t="s">
        <v>573</v>
      </c>
      <c r="AO34" s="110" t="s">
        <v>579</v>
      </c>
      <c r="AP34" s="110" t="s">
        <v>584</v>
      </c>
      <c r="AQ34" s="110" t="s">
        <v>589</v>
      </c>
      <c r="AR34" s="110" t="s">
        <v>594</v>
      </c>
      <c r="AS34" s="110" t="s">
        <v>872</v>
      </c>
      <c r="AT34" s="110" t="s">
        <v>877</v>
      </c>
      <c r="AU34" s="118" t="s">
        <v>882</v>
      </c>
    </row>
    <row r="35" spans="1:47" ht="60" customHeight="1" x14ac:dyDescent="0.35">
      <c r="A35" s="116" t="s">
        <v>2798</v>
      </c>
      <c r="B35" s="106" t="s">
        <v>2799</v>
      </c>
      <c r="C35" s="107" t="s">
        <v>2800</v>
      </c>
      <c r="D35" s="107" t="s">
        <v>2801</v>
      </c>
      <c r="E35" s="107" t="s">
        <v>2802</v>
      </c>
      <c r="F35" s="108" t="s">
        <v>2803</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2804</v>
      </c>
      <c r="B36" s="106" t="s">
        <v>2805</v>
      </c>
      <c r="C36" s="107" t="s">
        <v>2806</v>
      </c>
      <c r="D36" s="107" t="s">
        <v>2807</v>
      </c>
      <c r="E36" s="107" t="s">
        <v>2808</v>
      </c>
      <c r="F36" s="108" t="s">
        <v>2809</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2810</v>
      </c>
      <c r="B37" s="106" t="s">
        <v>2811</v>
      </c>
      <c r="C37" s="107" t="s">
        <v>2812</v>
      </c>
      <c r="D37" s="107" t="s">
        <v>2813</v>
      </c>
      <c r="E37" s="107" t="s">
        <v>25</v>
      </c>
      <c r="F37" s="108" t="s">
        <v>2814</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2815</v>
      </c>
      <c r="B38" s="106" t="s">
        <v>2816</v>
      </c>
      <c r="C38" s="107" t="s">
        <v>2817</v>
      </c>
      <c r="D38" s="107" t="s">
        <v>2818</v>
      </c>
      <c r="E38" s="107" t="s">
        <v>2819</v>
      </c>
      <c r="F38" s="108" t="s">
        <v>2820</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2821</v>
      </c>
      <c r="B39" s="106" t="s">
        <v>2822</v>
      </c>
      <c r="C39" s="107" t="s">
        <v>2823</v>
      </c>
      <c r="D39" s="107" t="s">
        <v>2824</v>
      </c>
      <c r="E39" s="107" t="s">
        <v>25</v>
      </c>
      <c r="F39" s="108" t="s">
        <v>2825</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2826</v>
      </c>
      <c r="B40" s="106" t="s">
        <v>2827</v>
      </c>
      <c r="C40" s="107" t="s">
        <v>2828</v>
      </c>
      <c r="D40" s="107" t="s">
        <v>2829</v>
      </c>
      <c r="E40" s="107" t="s">
        <v>2830</v>
      </c>
      <c r="F40" s="108" t="s">
        <v>2831</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2832</v>
      </c>
      <c r="B41" s="106" t="s">
        <v>2833</v>
      </c>
      <c r="C41" s="107" t="s">
        <v>2834</v>
      </c>
      <c r="D41" s="107" t="s">
        <v>2835</v>
      </c>
      <c r="E41" s="107" t="s">
        <v>2836</v>
      </c>
      <c r="F41" s="108" t="s">
        <v>2837</v>
      </c>
      <c r="G41" s="109">
        <f>IF(COUNTIF(H41:AU41,"&lt;&gt;")=0,"",SUMPRODUCT(((Recommendations[ImplStatus]="Implemented")+(Recommendations[ImplStatus]="Compensated"))*ISNUMBER(MATCH(Recommendations[Id],H41:AU41,0)))/COUNTIF(H41:AU41,"&lt;&gt;"))</f>
        <v>0</v>
      </c>
      <c r="H41" s="110" t="s">
        <v>195</v>
      </c>
      <c r="I41" s="110" t="s">
        <v>201</v>
      </c>
      <c r="J41" s="110" t="s">
        <v>207</v>
      </c>
      <c r="K41" s="110" t="s">
        <v>1040</v>
      </c>
      <c r="L41" s="110" t="s">
        <v>1045</v>
      </c>
      <c r="M41" s="110" t="s">
        <v>1050</v>
      </c>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2838</v>
      </c>
      <c r="B42" s="106" t="s">
        <v>2839</v>
      </c>
      <c r="C42" s="107" t="s">
        <v>2840</v>
      </c>
      <c r="D42" s="107" t="s">
        <v>2841</v>
      </c>
      <c r="E42" s="107" t="s">
        <v>2842</v>
      </c>
      <c r="F42" s="108" t="s">
        <v>2843</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2844</v>
      </c>
      <c r="B43" s="106" t="s">
        <v>2845</v>
      </c>
      <c r="C43" s="107" t="s">
        <v>2846</v>
      </c>
      <c r="D43" s="107" t="s">
        <v>2847</v>
      </c>
      <c r="E43" s="107" t="s">
        <v>2848</v>
      </c>
      <c r="F43" s="108" t="s">
        <v>2849</v>
      </c>
      <c r="G43" s="109">
        <f>IF(COUNTIF(H43:AU43,"&lt;&gt;")=0,"",SUMPRODUCT(((Recommendations[ImplStatus]="Implemented")+(Recommendations[ImplStatus]="Compensated"))*ISNUMBER(MATCH(Recommendations[Id],H43:AU43,0)))/COUNTIF(H43:AU43,"&lt;&gt;"))</f>
        <v>0</v>
      </c>
      <c r="H43" s="110" t="s">
        <v>562</v>
      </c>
      <c r="I43" s="110" t="s">
        <v>567</v>
      </c>
      <c r="J43" s="110" t="s">
        <v>573</v>
      </c>
      <c r="K43" s="110" t="s">
        <v>579</v>
      </c>
      <c r="L43" s="110" t="s">
        <v>584</v>
      </c>
      <c r="M43" s="110" t="s">
        <v>589</v>
      </c>
      <c r="N43" s="110" t="s">
        <v>594</v>
      </c>
      <c r="O43" s="110" t="s">
        <v>599</v>
      </c>
      <c r="P43" s="110" t="s">
        <v>605</v>
      </c>
      <c r="Q43" s="110" t="s">
        <v>732</v>
      </c>
      <c r="R43" s="110" t="s">
        <v>888</v>
      </c>
      <c r="S43" s="110" t="s">
        <v>1209</v>
      </c>
      <c r="T43" s="110" t="s">
        <v>1354</v>
      </c>
      <c r="U43" s="110" t="s">
        <v>1631</v>
      </c>
      <c r="V43" s="110" t="s">
        <v>1641</v>
      </c>
      <c r="W43" s="110" t="s">
        <v>1646</v>
      </c>
      <c r="X43" s="110" t="s">
        <v>1651</v>
      </c>
      <c r="Y43" s="110" t="s">
        <v>1656</v>
      </c>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2850</v>
      </c>
      <c r="B44" s="106" t="s">
        <v>2851</v>
      </c>
      <c r="C44" s="107" t="s">
        <v>2852</v>
      </c>
      <c r="D44" s="107" t="s">
        <v>2853</v>
      </c>
      <c r="E44" s="107" t="s">
        <v>25</v>
      </c>
      <c r="F44" s="108" t="s">
        <v>2854</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2855</v>
      </c>
      <c r="B45" s="111" t="s">
        <v>2856</v>
      </c>
      <c r="C45" s="112" t="s">
        <v>2857</v>
      </c>
      <c r="D45" s="112" t="s">
        <v>2858</v>
      </c>
      <c r="E45" s="112" t="s">
        <v>2859</v>
      </c>
      <c r="F45" s="113" t="s">
        <v>2860</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1671</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IFERROR(INDEX('Recommendations'!$I$2:$I$301, MATCH(H2,'Recommendations'!$B$2:$B$301,0))="Implemented", FALSE))</xm:f>
            <x14:dxf>
              <font>
                <color rgb="FF000000"/>
              </font>
              <fill>
                <patternFill>
                  <bgColor rgb="FF3C7D22"/>
                </patternFill>
              </fill>
            </x14:dxf>
          </x14:cfRule>
          <x14:cfRule type="expression" priority="2" id="{00000000-000E-0000-0500-000002000000}">
            <xm:f>AND(H2&lt;&gt;"", IFERROR(INDEX('Recommendations'!$I$2:$I$301, MATCH(H2,'Recommendations'!$B$2:$B$301,0))="Compensated", FALSE))</xm:f>
            <x14:dxf>
              <font>
                <color rgb="FF000000"/>
              </font>
              <fill>
                <patternFill>
                  <bgColor rgb="FFC6E0B4"/>
                </patternFill>
              </fill>
            </x14:dxf>
          </x14:cfRule>
          <x14:cfRule type="expression" priority="3" id="{00000000-000E-0000-0500-000003000000}">
            <xm:f>AND(H2&lt;&gt;"", IFERROR(INDEX('Recommendations'!$I$2:$I$301, MATCH(H2,'Recommendations'!$B$2:$B$301,0))="Testing", FALSE))</xm:f>
            <x14:dxf>
              <font>
                <color rgb="FF000000"/>
              </font>
              <fill>
                <patternFill>
                  <bgColor rgb="FFFFC000"/>
                </patternFill>
              </fill>
            </x14:dxf>
          </x14:cfRule>
          <x14:cfRule type="expression" priority="4" id="{00000000-000E-0000-0500-000004000000}">
            <xm:f>AND(H2&lt;&gt;"", IFERROR(INDEX('Recommendations'!$I$2:$I$301, MATCH(H2,'Recommendations'!$B$2:$B$301,0))="Failed", FALSE))</xm:f>
            <x14:dxf>
              <font>
                <color rgb="FF000000"/>
              </font>
              <fill>
                <patternFill>
                  <bgColor rgb="FFD82891"/>
                </patternFill>
              </fill>
            </x14:dxf>
          </x14:cfRule>
          <x14:cfRule type="expression" priority="5" id="{00000000-000E-0000-0500-000005000000}">
            <xm:f>AND(H2&lt;&gt;"", IFERROR(INDEX('Recommendations'!$I$2:$I$301, MATCH(H2,'Recommendations'!$B$2:$B$301,0))="Risk Accepted", FALSE))</xm:f>
            <x14:dxf>
              <font>
                <color rgb="FF000000"/>
              </font>
              <fill>
                <patternFill>
                  <bgColor rgb="FFD9D9D9"/>
                </patternFill>
              </fill>
            </x14:dxf>
          </x14:cfRule>
          <x14:cfRule type="expression" priority="6" id="{00000000-000E-0000-0500-000006000000}">
            <xm:f>AND(H2&lt;&gt;"", IFERROR(INDEX('Recommendations'!$I$2:$I$301, MATCH(H2,'Recommendations'!$B$2:$B$301,0))="N/A",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2861</v>
      </c>
      <c r="B1" s="145" t="s">
        <v>1915</v>
      </c>
      <c r="C1" s="145" t="s">
        <v>1</v>
      </c>
      <c r="D1" s="145" t="s">
        <v>1916</v>
      </c>
      <c r="E1" s="145" t="s">
        <v>2862</v>
      </c>
      <c r="F1" s="145" t="s">
        <v>2863</v>
      </c>
      <c r="G1" s="145" t="s">
        <v>2864</v>
      </c>
      <c r="H1" s="145" t="s">
        <v>2865</v>
      </c>
      <c r="I1" s="145" t="s">
        <v>1921</v>
      </c>
      <c r="J1" s="145" t="s">
        <v>1922</v>
      </c>
      <c r="K1" s="145" t="s">
        <v>1923</v>
      </c>
      <c r="L1" s="145" t="s">
        <v>1924</v>
      </c>
      <c r="M1" s="145" t="s">
        <v>1925</v>
      </c>
      <c r="N1" s="145" t="s">
        <v>1926</v>
      </c>
      <c r="O1" s="145" t="s">
        <v>1927</v>
      </c>
      <c r="P1" s="145" t="s">
        <v>1928</v>
      </c>
      <c r="Q1" s="145" t="s">
        <v>1929</v>
      </c>
      <c r="R1" s="145" t="s">
        <v>1930</v>
      </c>
      <c r="S1" s="145" t="s">
        <v>1931</v>
      </c>
      <c r="T1" s="145" t="s">
        <v>1932</v>
      </c>
      <c r="U1" s="145" t="s">
        <v>1933</v>
      </c>
      <c r="V1" s="145" t="s">
        <v>1934</v>
      </c>
      <c r="W1" s="145" t="s">
        <v>1935</v>
      </c>
      <c r="X1" s="145" t="s">
        <v>1936</v>
      </c>
      <c r="Y1" s="145" t="s">
        <v>1937</v>
      </c>
      <c r="Z1" s="145" t="s">
        <v>1938</v>
      </c>
      <c r="AA1" s="145" t="s">
        <v>1939</v>
      </c>
      <c r="AB1" s="145" t="s">
        <v>1940</v>
      </c>
      <c r="AC1" s="145" t="s">
        <v>1941</v>
      </c>
      <c r="AD1" s="145" t="s">
        <v>1942</v>
      </c>
      <c r="AE1" s="145" t="s">
        <v>1943</v>
      </c>
      <c r="AF1" s="145" t="s">
        <v>1944</v>
      </c>
      <c r="AG1" s="145" t="s">
        <v>1945</v>
      </c>
      <c r="AH1" s="145" t="s">
        <v>1946</v>
      </c>
      <c r="AI1" s="145" t="s">
        <v>1947</v>
      </c>
      <c r="AJ1" s="145" t="s">
        <v>1948</v>
      </c>
      <c r="AK1" s="145" t="s">
        <v>1949</v>
      </c>
      <c r="AL1" s="145" t="s">
        <v>1950</v>
      </c>
      <c r="AM1" s="145" t="s">
        <v>1951</v>
      </c>
      <c r="AN1" s="145" t="s">
        <v>1952</v>
      </c>
      <c r="AO1" s="145" t="s">
        <v>1953</v>
      </c>
      <c r="AP1" s="145" t="s">
        <v>1954</v>
      </c>
      <c r="AQ1" s="145" t="s">
        <v>1955</v>
      </c>
      <c r="AR1" s="145" t="s">
        <v>1956</v>
      </c>
      <c r="AS1" s="145" t="s">
        <v>1957</v>
      </c>
      <c r="AT1" s="145" t="s">
        <v>1958</v>
      </c>
      <c r="AU1" s="145" t="s">
        <v>1959</v>
      </c>
      <c r="AV1" s="145" t="s">
        <v>1960</v>
      </c>
      <c r="AW1" s="146" t="s">
        <v>1961</v>
      </c>
    </row>
    <row r="2" spans="1:49" ht="60" customHeight="1" outlineLevel="1" x14ac:dyDescent="0.35">
      <c r="A2" s="138" t="s">
        <v>2866</v>
      </c>
      <c r="B2" s="124"/>
      <c r="C2" s="123" t="s">
        <v>2867</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2866</v>
      </c>
      <c r="B3" s="125" t="s">
        <v>2132</v>
      </c>
      <c r="C3" s="126" t="s">
        <v>2868</v>
      </c>
      <c r="D3" s="128" t="s">
        <v>2869</v>
      </c>
      <c r="E3" s="128" t="s">
        <v>2870</v>
      </c>
      <c r="F3" s="128" t="s">
        <v>2871</v>
      </c>
      <c r="G3" s="128" t="s">
        <v>2872</v>
      </c>
      <c r="H3" s="128" t="s">
        <v>2873</v>
      </c>
      <c r="I3" s="130">
        <f>IF(COUNTIF(J3:AW3,"&lt;&gt;")=0,"",SUMPRODUCT(((Recommendations[ImplStatus]="Implemented")+(Recommendations[ImplStatus]="Compensated"))*ISNUMBER(MATCH(Recommendations[Id],J3:AW3,0)))/COUNTIF(J3:AW3,"&lt;&gt;"))</f>
        <v>0</v>
      </c>
      <c r="J3" s="132" t="s">
        <v>888</v>
      </c>
      <c r="K3" s="132" t="s">
        <v>1209</v>
      </c>
      <c r="L3" s="132" t="s">
        <v>1253</v>
      </c>
      <c r="M3" s="132" t="s">
        <v>1258</v>
      </c>
      <c r="N3" s="132" t="s">
        <v>1631</v>
      </c>
      <c r="O3" s="132" t="s">
        <v>1641</v>
      </c>
      <c r="P3" s="132" t="s">
        <v>1646</v>
      </c>
      <c r="Q3" s="132" t="s">
        <v>1651</v>
      </c>
      <c r="R3" s="132" t="s">
        <v>1656</v>
      </c>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2866</v>
      </c>
      <c r="B4" s="125" t="s">
        <v>2874</v>
      </c>
      <c r="C4" s="126" t="s">
        <v>2875</v>
      </c>
      <c r="D4" s="128" t="s">
        <v>2876</v>
      </c>
      <c r="E4" s="128" t="s">
        <v>2877</v>
      </c>
      <c r="F4" s="128" t="s">
        <v>2878</v>
      </c>
      <c r="G4" s="128" t="s">
        <v>2879</v>
      </c>
      <c r="H4" s="128" t="s">
        <v>2880</v>
      </c>
      <c r="I4" s="130">
        <f>IF(COUNTIF(J4:AW4,"&lt;&gt;")=0,"",SUMPRODUCT(((Recommendations[ImplStatus]="Implemented")+(Recommendations[ImplStatus]="Compensated"))*ISNUMBER(MATCH(Recommendations[Id],J4:AW4,0)))/COUNTIF(J4:AW4,"&lt;&gt;"))</f>
        <v>0</v>
      </c>
      <c r="J4" s="132" t="s">
        <v>213</v>
      </c>
      <c r="K4" s="132" t="s">
        <v>218</v>
      </c>
      <c r="L4" s="132" t="s">
        <v>223</v>
      </c>
      <c r="M4" s="132" t="s">
        <v>228</v>
      </c>
      <c r="N4" s="132" t="s">
        <v>888</v>
      </c>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2866</v>
      </c>
      <c r="B5" s="125" t="s">
        <v>2881</v>
      </c>
      <c r="C5" s="126" t="s">
        <v>2882</v>
      </c>
      <c r="D5" s="128" t="s">
        <v>2883</v>
      </c>
      <c r="E5" s="128" t="s">
        <v>2884</v>
      </c>
      <c r="F5" s="128" t="s">
        <v>2885</v>
      </c>
      <c r="G5" s="128" t="s">
        <v>2886</v>
      </c>
      <c r="H5" s="128" t="s">
        <v>2887</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2866</v>
      </c>
      <c r="B6" s="125" t="s">
        <v>2888</v>
      </c>
      <c r="C6" s="126" t="s">
        <v>2889</v>
      </c>
      <c r="D6" s="128" t="s">
        <v>2890</v>
      </c>
      <c r="E6" s="128" t="s">
        <v>2891</v>
      </c>
      <c r="F6" s="128" t="s">
        <v>2892</v>
      </c>
      <c r="G6" s="128" t="s">
        <v>2893</v>
      </c>
      <c r="H6" s="128" t="s">
        <v>2894</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2866</v>
      </c>
      <c r="B7" s="125" t="s">
        <v>2895</v>
      </c>
      <c r="C7" s="126" t="s">
        <v>2896</v>
      </c>
      <c r="D7" s="128" t="s">
        <v>2897</v>
      </c>
      <c r="E7" s="128" t="s">
        <v>2898</v>
      </c>
      <c r="F7" s="128" t="s">
        <v>2899</v>
      </c>
      <c r="G7" s="128" t="s">
        <v>2900</v>
      </c>
      <c r="H7" s="128" t="s">
        <v>2901</v>
      </c>
      <c r="I7" s="130">
        <f>IF(COUNTIF(J7:AW7,"&lt;&gt;")=0,"",SUMPRODUCT(((Recommendations[ImplStatus]="Implemented")+(Recommendations[ImplStatus]="Compensated"))*ISNUMBER(MATCH(Recommendations[Id],J7:AW7,0)))/COUNTIF(J7:AW7,"&lt;&gt;"))</f>
        <v>0</v>
      </c>
      <c r="J7" s="132" t="s">
        <v>599</v>
      </c>
      <c r="K7" s="132" t="s">
        <v>605</v>
      </c>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2866</v>
      </c>
      <c r="B8" s="125" t="s">
        <v>2902</v>
      </c>
      <c r="C8" s="126" t="s">
        <v>2903</v>
      </c>
      <c r="D8" s="128" t="s">
        <v>2904</v>
      </c>
      <c r="E8" s="128" t="s">
        <v>2905</v>
      </c>
      <c r="F8" s="128" t="s">
        <v>2906</v>
      </c>
      <c r="G8" s="128" t="s">
        <v>2900</v>
      </c>
      <c r="H8" s="128" t="s">
        <v>2907</v>
      </c>
      <c r="I8" s="130">
        <f>IF(COUNTIF(J8:AW8,"&lt;&gt;")=0,"",SUMPRODUCT(((Recommendations[ImplStatus]="Implemented")+(Recommendations[ImplStatus]="Compensated"))*ISNUMBER(MATCH(Recommendations[Id],J8:AW8,0)))/COUNTIF(J8:AW8,"&lt;&gt;"))</f>
        <v>0</v>
      </c>
      <c r="J8" s="132" t="s">
        <v>253</v>
      </c>
      <c r="K8" s="132" t="s">
        <v>550</v>
      </c>
      <c r="L8" s="132" t="s">
        <v>983</v>
      </c>
      <c r="M8" s="132" t="s">
        <v>1002</v>
      </c>
      <c r="N8" s="132" t="s">
        <v>1007</v>
      </c>
      <c r="O8" s="132" t="s">
        <v>1018</v>
      </c>
      <c r="P8" s="132" t="s">
        <v>1024</v>
      </c>
      <c r="Q8" s="132" t="s">
        <v>1034</v>
      </c>
      <c r="R8" s="132" t="s">
        <v>1090</v>
      </c>
      <c r="S8" s="132" t="s">
        <v>1221</v>
      </c>
      <c r="T8" s="132" t="s">
        <v>1226</v>
      </c>
      <c r="U8" s="132" t="s">
        <v>1231</v>
      </c>
      <c r="V8" s="132" t="s">
        <v>1253</v>
      </c>
      <c r="W8" s="132" t="s">
        <v>1636</v>
      </c>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2866</v>
      </c>
      <c r="B9" s="125" t="s">
        <v>2908</v>
      </c>
      <c r="C9" s="126" t="s">
        <v>2909</v>
      </c>
      <c r="D9" s="128" t="s">
        <v>2910</v>
      </c>
      <c r="E9" s="128" t="s">
        <v>2911</v>
      </c>
      <c r="F9" s="128" t="s">
        <v>2912</v>
      </c>
      <c r="G9" s="128" t="s">
        <v>2913</v>
      </c>
      <c r="H9" s="128" t="s">
        <v>2914</v>
      </c>
      <c r="I9" s="130">
        <f>IF(COUNTIF(J9:AW9,"&lt;&gt;")=0,"",SUMPRODUCT(((Recommendations[ImplStatus]="Implemented")+(Recommendations[ImplStatus]="Compensated"))*ISNUMBER(MATCH(Recommendations[Id],J9:AW9,0)))/COUNTIF(J9:AW9,"&lt;&gt;"))</f>
        <v>0</v>
      </c>
      <c r="J9" s="132" t="s">
        <v>1002</v>
      </c>
      <c r="K9" s="132" t="s">
        <v>1018</v>
      </c>
      <c r="L9" s="132" t="s">
        <v>1024</v>
      </c>
      <c r="M9" s="132" t="s">
        <v>1034</v>
      </c>
      <c r="N9" s="132" t="s">
        <v>1425</v>
      </c>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2866</v>
      </c>
      <c r="B10" s="125" t="s">
        <v>2915</v>
      </c>
      <c r="C10" s="126" t="s">
        <v>2916</v>
      </c>
      <c r="D10" s="128" t="s">
        <v>2917</v>
      </c>
      <c r="E10" s="128" t="s">
        <v>2918</v>
      </c>
      <c r="F10" s="128" t="s">
        <v>2919</v>
      </c>
      <c r="G10" s="128" t="s">
        <v>2920</v>
      </c>
      <c r="H10" s="128" t="s">
        <v>2921</v>
      </c>
      <c r="I10" s="130">
        <f>IF(COUNTIF(J10:AW10,"&lt;&gt;")=0,"",SUMPRODUCT(((Recommendations[ImplStatus]="Implemented")+(Recommendations[ImplStatus]="Compensated"))*ISNUMBER(MATCH(Recommendations[Id],J10:AW10,0)))/COUNTIF(J10:AW10,"&lt;&gt;"))</f>
        <v>0</v>
      </c>
      <c r="J10" s="132" t="s">
        <v>959</v>
      </c>
      <c r="K10" s="132" t="s">
        <v>1061</v>
      </c>
      <c r="L10" s="132" t="s">
        <v>1077</v>
      </c>
      <c r="M10" s="132" t="s">
        <v>1083</v>
      </c>
      <c r="N10" s="132" t="s">
        <v>1090</v>
      </c>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2866</v>
      </c>
      <c r="B11" s="125" t="s">
        <v>2922</v>
      </c>
      <c r="C11" s="126" t="s">
        <v>2923</v>
      </c>
      <c r="D11" s="128" t="s">
        <v>2924</v>
      </c>
      <c r="E11" s="128" t="s">
        <v>2925</v>
      </c>
      <c r="F11" s="128" t="s">
        <v>2926</v>
      </c>
      <c r="G11" s="128" t="s">
        <v>2927</v>
      </c>
      <c r="H11" s="128" t="s">
        <v>2928</v>
      </c>
      <c r="I11" s="130">
        <f>IF(COUNTIF(J11:AW11,"&lt;&gt;")=0,"",SUMPRODUCT(((Recommendations[ImplStatus]="Implemented")+(Recommendations[ImplStatus]="Compensated"))*ISNUMBER(MATCH(Recommendations[Id],J11:AW11,0)))/COUNTIF(J11:AW11,"&lt;&gt;"))</f>
        <v>0</v>
      </c>
      <c r="J11" s="132" t="s">
        <v>275</v>
      </c>
      <c r="K11" s="132" t="s">
        <v>280</v>
      </c>
      <c r="L11" s="132" t="s">
        <v>285</v>
      </c>
      <c r="M11" s="132" t="s">
        <v>290</v>
      </c>
      <c r="N11" s="132" t="s">
        <v>295</v>
      </c>
      <c r="O11" s="132" t="s">
        <v>301</v>
      </c>
      <c r="P11" s="132" t="s">
        <v>313</v>
      </c>
      <c r="Q11" s="132" t="s">
        <v>894</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2866</v>
      </c>
      <c r="B12" s="125" t="s">
        <v>2929</v>
      </c>
      <c r="C12" s="126" t="s">
        <v>2930</v>
      </c>
      <c r="D12" s="128" t="s">
        <v>2931</v>
      </c>
      <c r="E12" s="128" t="s">
        <v>2932</v>
      </c>
      <c r="F12" s="128" t="s">
        <v>2933</v>
      </c>
      <c r="G12" s="128" t="s">
        <v>2920</v>
      </c>
      <c r="H12" s="128" t="s">
        <v>2934</v>
      </c>
      <c r="I12" s="130">
        <f>IF(COUNTIF(J12:AW12,"&lt;&gt;")=0,"",SUMPRODUCT(((Recommendations[ImplStatus]="Implemented")+(Recommendations[ImplStatus]="Compensated"))*ISNUMBER(MATCH(Recommendations[Id],J12:AW12,0)))/COUNTIF(J12:AW12,"&lt;&gt;"))</f>
        <v>0</v>
      </c>
      <c r="J12" s="132" t="s">
        <v>325</v>
      </c>
      <c r="K12" s="132" t="s">
        <v>330</v>
      </c>
      <c r="L12" s="132" t="s">
        <v>905</v>
      </c>
      <c r="M12" s="132" t="s">
        <v>1029</v>
      </c>
      <c r="N12" s="132" t="s">
        <v>1268</v>
      </c>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2866</v>
      </c>
      <c r="B13" s="125" t="s">
        <v>2935</v>
      </c>
      <c r="C13" s="126" t="s">
        <v>2936</v>
      </c>
      <c r="D13" s="128" t="s">
        <v>2937</v>
      </c>
      <c r="E13" s="128" t="s">
        <v>2938</v>
      </c>
      <c r="F13" s="128" t="s">
        <v>2939</v>
      </c>
      <c r="G13" s="128" t="s">
        <v>2920</v>
      </c>
      <c r="H13" s="128" t="s">
        <v>2940</v>
      </c>
      <c r="I13" s="130">
        <f>IF(COUNTIF(J13:AW13,"&lt;&gt;")=0,"",SUMPRODUCT(((Recommendations[ImplStatus]="Implemented")+(Recommendations[ImplStatus]="Compensated"))*ISNUMBER(MATCH(Recommendations[Id],J13:AW13,0)))/COUNTIF(J13:AW13,"&lt;&gt;"))</f>
        <v>0</v>
      </c>
      <c r="J13" s="132" t="s">
        <v>905</v>
      </c>
      <c r="K13" s="132" t="s">
        <v>1029</v>
      </c>
      <c r="L13" s="132" t="s">
        <v>1268</v>
      </c>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2866</v>
      </c>
      <c r="B14" s="125" t="s">
        <v>2941</v>
      </c>
      <c r="C14" s="126" t="s">
        <v>2942</v>
      </c>
      <c r="D14" s="128" t="s">
        <v>2943</v>
      </c>
      <c r="E14" s="128" t="s">
        <v>2944</v>
      </c>
      <c r="F14" s="128" t="s">
        <v>2945</v>
      </c>
      <c r="G14" s="128" t="s">
        <v>2946</v>
      </c>
      <c r="H14" s="128" t="s">
        <v>2947</v>
      </c>
      <c r="I14" s="130">
        <f>IF(COUNTIF(J14:AW14,"&lt;&gt;")=0,"",SUMPRODUCT(((Recommendations[ImplStatus]="Implemented")+(Recommendations[ImplStatus]="Compensated"))*ISNUMBER(MATCH(Recommendations[Id],J14:AW14,0)))/COUNTIF(J14:AW14,"&lt;&gt;"))</f>
        <v>0</v>
      </c>
      <c r="J14" s="132" t="s">
        <v>618</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2866</v>
      </c>
      <c r="B15" s="125" t="s">
        <v>2948</v>
      </c>
      <c r="C15" s="126" t="s">
        <v>2949</v>
      </c>
      <c r="D15" s="128" t="s">
        <v>2950</v>
      </c>
      <c r="E15" s="128" t="s">
        <v>2951</v>
      </c>
      <c r="F15" s="128" t="s">
        <v>2952</v>
      </c>
      <c r="G15" s="128" t="s">
        <v>2953</v>
      </c>
      <c r="H15" s="128" t="s">
        <v>2954</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2866</v>
      </c>
      <c r="B16" s="125" t="s">
        <v>2955</v>
      </c>
      <c r="C16" s="126" t="s">
        <v>2956</v>
      </c>
      <c r="D16" s="128" t="s">
        <v>2957</v>
      </c>
      <c r="E16" s="128" t="s">
        <v>2958</v>
      </c>
      <c r="F16" s="128" t="s">
        <v>2959</v>
      </c>
      <c r="G16" s="128" t="s">
        <v>2960</v>
      </c>
      <c r="H16" s="128" t="s">
        <v>2961</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2866</v>
      </c>
      <c r="B17" s="125" t="s">
        <v>2962</v>
      </c>
      <c r="C17" s="126" t="s">
        <v>2963</v>
      </c>
      <c r="D17" s="128" t="s">
        <v>2964</v>
      </c>
      <c r="E17" s="128" t="s">
        <v>2965</v>
      </c>
      <c r="F17" s="128" t="s">
        <v>2966</v>
      </c>
      <c r="G17" s="128" t="s">
        <v>2967</v>
      </c>
      <c r="H17" s="128" t="s">
        <v>2968</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2866</v>
      </c>
      <c r="B18" s="125" t="s">
        <v>2969</v>
      </c>
      <c r="C18" s="126" t="s">
        <v>2970</v>
      </c>
      <c r="D18" s="128" t="s">
        <v>2971</v>
      </c>
      <c r="E18" s="128" t="s">
        <v>2972</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2973</v>
      </c>
      <c r="B19" s="124"/>
      <c r="C19" s="123" t="s">
        <v>2974</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2973</v>
      </c>
      <c r="B20" s="125" t="s">
        <v>2975</v>
      </c>
      <c r="C20" s="126" t="s">
        <v>2976</v>
      </c>
      <c r="D20" s="128" t="s">
        <v>2977</v>
      </c>
      <c r="E20" s="128" t="s">
        <v>2978</v>
      </c>
      <c r="F20" s="128" t="s">
        <v>2979</v>
      </c>
      <c r="G20" s="128" t="s">
        <v>2980</v>
      </c>
      <c r="H20" s="128" t="s">
        <v>2981</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2973</v>
      </c>
      <c r="B21" s="125" t="s">
        <v>2982</v>
      </c>
      <c r="C21" s="126" t="s">
        <v>2983</v>
      </c>
      <c r="D21" s="128" t="s">
        <v>2984</v>
      </c>
      <c r="E21" s="128" t="s">
        <v>2985</v>
      </c>
      <c r="F21" s="128" t="s">
        <v>2986</v>
      </c>
      <c r="G21" s="128" t="s">
        <v>2987</v>
      </c>
      <c r="H21" s="128" t="s">
        <v>2988</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2989</v>
      </c>
      <c r="B22" s="124"/>
      <c r="C22" s="123" t="s">
        <v>2990</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2989</v>
      </c>
      <c r="B23" s="125" t="s">
        <v>2991</v>
      </c>
      <c r="C23" s="126" t="s">
        <v>2992</v>
      </c>
      <c r="D23" s="128" t="s">
        <v>2993</v>
      </c>
      <c r="E23" s="128" t="s">
        <v>2994</v>
      </c>
      <c r="F23" s="128" t="s">
        <v>2995</v>
      </c>
      <c r="G23" s="128" t="s">
        <v>2996</v>
      </c>
      <c r="H23" s="128" t="s">
        <v>2997</v>
      </c>
      <c r="I23" s="130">
        <f>IF(COUNTIF(J23:AW23,"&lt;&gt;")=0,"",SUMPRODUCT(((Recommendations[ImplStatus]="Implemented")+(Recommendations[ImplStatus]="Compensated"))*ISNUMBER(MATCH(Recommendations[Id],J23:AW23,0)))/COUNTIF(J23:AW23,"&lt;&gt;"))</f>
        <v>0</v>
      </c>
      <c r="J23" s="132" t="s">
        <v>703</v>
      </c>
      <c r="K23" s="132" t="s">
        <v>947</v>
      </c>
      <c r="L23" s="132" t="s">
        <v>1013</v>
      </c>
      <c r="M23" s="132" t="s">
        <v>1296</v>
      </c>
      <c r="N23" s="132" t="s">
        <v>1306</v>
      </c>
      <c r="O23" s="132" t="s">
        <v>1311</v>
      </c>
      <c r="P23" s="132" t="s">
        <v>1317</v>
      </c>
      <c r="Q23" s="132" t="s">
        <v>1322</v>
      </c>
      <c r="R23" s="132" t="s">
        <v>1328</v>
      </c>
      <c r="S23" s="132" t="s">
        <v>1338</v>
      </c>
      <c r="T23" s="132" t="s">
        <v>1354</v>
      </c>
      <c r="U23" s="132" t="s">
        <v>1359</v>
      </c>
      <c r="V23" s="132" t="s">
        <v>1364</v>
      </c>
      <c r="W23" s="132" t="s">
        <v>1369</v>
      </c>
      <c r="X23" s="132" t="s">
        <v>1376</v>
      </c>
      <c r="Y23" s="132" t="s">
        <v>1382</v>
      </c>
      <c r="Z23" s="132" t="s">
        <v>1400</v>
      </c>
      <c r="AA23" s="132" t="s">
        <v>1405</v>
      </c>
      <c r="AB23" s="132" t="s">
        <v>1410</v>
      </c>
      <c r="AC23" s="132" t="s">
        <v>1415</v>
      </c>
      <c r="AD23" s="132" t="s">
        <v>1420</v>
      </c>
      <c r="AE23" s="132" t="s">
        <v>1425</v>
      </c>
      <c r="AF23" s="132" t="s">
        <v>1431</v>
      </c>
      <c r="AG23" s="132" t="s">
        <v>1436</v>
      </c>
      <c r="AH23" s="132" t="s">
        <v>1441</v>
      </c>
      <c r="AI23" s="132" t="s">
        <v>1446</v>
      </c>
      <c r="AJ23" s="132" t="s">
        <v>1451</v>
      </c>
      <c r="AK23" s="132" t="s">
        <v>1456</v>
      </c>
      <c r="AL23" s="132" t="s">
        <v>1461</v>
      </c>
      <c r="AM23" s="132" t="s">
        <v>1466</v>
      </c>
      <c r="AN23" s="132" t="s">
        <v>1471</v>
      </c>
      <c r="AO23" s="132" t="s">
        <v>1476</v>
      </c>
      <c r="AP23" s="132" t="s">
        <v>1481</v>
      </c>
      <c r="AQ23" s="132" t="s">
        <v>1486</v>
      </c>
      <c r="AR23" s="132" t="s">
        <v>1491</v>
      </c>
      <c r="AS23" s="132"/>
      <c r="AT23" s="132"/>
      <c r="AU23" s="132"/>
      <c r="AV23" s="132"/>
      <c r="AW23" s="142"/>
    </row>
    <row r="24" spans="1:49" ht="60" customHeight="1" x14ac:dyDescent="0.35">
      <c r="A24" s="139" t="s">
        <v>2989</v>
      </c>
      <c r="B24" s="125" t="s">
        <v>2998</v>
      </c>
      <c r="C24" s="126" t="s">
        <v>2999</v>
      </c>
      <c r="D24" s="128" t="s">
        <v>3000</v>
      </c>
      <c r="E24" s="128" t="s">
        <v>3001</v>
      </c>
      <c r="F24" s="128" t="s">
        <v>3002</v>
      </c>
      <c r="G24" s="128" t="s">
        <v>3003</v>
      </c>
      <c r="H24" s="128" t="s">
        <v>3004</v>
      </c>
      <c r="I24" s="130">
        <f>IF(COUNTIF(J24:AW24,"&lt;&gt;")=0,"",SUMPRODUCT(((Recommendations[ImplStatus]="Implemented")+(Recommendations[ImplStatus]="Compensated"))*ISNUMBER(MATCH(Recommendations[Id],J24:AW24,0)))/COUNTIF(J24:AW24,"&lt;&gt;"))</f>
        <v>0</v>
      </c>
      <c r="J24" s="132" t="s">
        <v>947</v>
      </c>
      <c r="K24" s="132" t="s">
        <v>1013</v>
      </c>
      <c r="L24" s="132" t="s">
        <v>1400</v>
      </c>
      <c r="M24" s="132" t="s">
        <v>1405</v>
      </c>
      <c r="N24" s="132" t="s">
        <v>1415</v>
      </c>
      <c r="O24" s="132" t="s">
        <v>1420</v>
      </c>
      <c r="P24" s="132" t="s">
        <v>1425</v>
      </c>
      <c r="Q24" s="132" t="s">
        <v>1431</v>
      </c>
      <c r="R24" s="132" t="s">
        <v>1436</v>
      </c>
      <c r="S24" s="132" t="s">
        <v>1441</v>
      </c>
      <c r="T24" s="132" t="s">
        <v>1446</v>
      </c>
      <c r="U24" s="132" t="s">
        <v>1451</v>
      </c>
      <c r="V24" s="132" t="s">
        <v>1456</v>
      </c>
      <c r="W24" s="132" t="s">
        <v>1461</v>
      </c>
      <c r="X24" s="132" t="s">
        <v>1466</v>
      </c>
      <c r="Y24" s="132" t="s">
        <v>1471</v>
      </c>
      <c r="Z24" s="132" t="s">
        <v>1476</v>
      </c>
      <c r="AA24" s="132" t="s">
        <v>1481</v>
      </c>
      <c r="AB24" s="132" t="s">
        <v>1486</v>
      </c>
      <c r="AC24" s="132" t="s">
        <v>1491</v>
      </c>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2989</v>
      </c>
      <c r="B25" s="125" t="s">
        <v>3005</v>
      </c>
      <c r="C25" s="126" t="s">
        <v>3006</v>
      </c>
      <c r="D25" s="128" t="s">
        <v>3007</v>
      </c>
      <c r="E25" s="128" t="s">
        <v>3008</v>
      </c>
      <c r="F25" s="128" t="s">
        <v>3009</v>
      </c>
      <c r="G25" s="128" t="s">
        <v>3010</v>
      </c>
      <c r="H25" s="128" t="s">
        <v>3011</v>
      </c>
      <c r="I25" s="130">
        <f>IF(COUNTIF(J25:AW25,"&lt;&gt;")=0,"",SUMPRODUCT(((Recommendations[ImplStatus]="Implemented")+(Recommendations[ImplStatus]="Compensated"))*ISNUMBER(MATCH(Recommendations[Id],J25:AW25,0)))/COUNTIF(J25:AW25,"&lt;&gt;"))</f>
        <v>0</v>
      </c>
      <c r="J25" s="132" t="s">
        <v>1364</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2989</v>
      </c>
      <c r="B26" s="125" t="s">
        <v>3012</v>
      </c>
      <c r="C26" s="126" t="s">
        <v>3013</v>
      </c>
      <c r="D26" s="128" t="s">
        <v>3014</v>
      </c>
      <c r="E26" s="128" t="s">
        <v>3015</v>
      </c>
      <c r="F26" s="128" t="s">
        <v>3016</v>
      </c>
      <c r="G26" s="128" t="s">
        <v>3003</v>
      </c>
      <c r="H26" s="128" t="s">
        <v>3017</v>
      </c>
      <c r="I26" s="130">
        <f>IF(COUNTIF(J26:AW26,"&lt;&gt;")=0,"",SUMPRODUCT(((Recommendations[ImplStatus]="Implemented")+(Recommendations[ImplStatus]="Compensated"))*ISNUMBER(MATCH(Recommendations[Id],J26:AW26,0)))/COUNTIF(J26:AW26,"&lt;&gt;"))</f>
        <v>0</v>
      </c>
      <c r="J26" s="132" t="s">
        <v>1387</v>
      </c>
      <c r="K26" s="132" t="s">
        <v>1393</v>
      </c>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2989</v>
      </c>
      <c r="B27" s="125" t="s">
        <v>3018</v>
      </c>
      <c r="C27" s="126" t="s">
        <v>3019</v>
      </c>
      <c r="D27" s="128" t="s">
        <v>3020</v>
      </c>
      <c r="E27" s="128" t="s">
        <v>3021</v>
      </c>
      <c r="F27" s="128" t="s">
        <v>3022</v>
      </c>
      <c r="G27" s="128" t="s">
        <v>3023</v>
      </c>
      <c r="H27" s="128" t="s">
        <v>3024</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2989</v>
      </c>
      <c r="B28" s="125" t="s">
        <v>3025</v>
      </c>
      <c r="C28" s="126" t="s">
        <v>3026</v>
      </c>
      <c r="D28" s="128" t="s">
        <v>3027</v>
      </c>
      <c r="E28" s="128" t="s">
        <v>3028</v>
      </c>
      <c r="F28" s="128" t="s">
        <v>3029</v>
      </c>
      <c r="G28" s="128" t="s">
        <v>3030</v>
      </c>
      <c r="H28" s="128" t="s">
        <v>3031</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2989</v>
      </c>
      <c r="B29" s="125" t="s">
        <v>3032</v>
      </c>
      <c r="C29" s="126" t="s">
        <v>3033</v>
      </c>
      <c r="D29" s="128" t="s">
        <v>3034</v>
      </c>
      <c r="E29" s="128" t="s">
        <v>3035</v>
      </c>
      <c r="F29" s="128" t="s">
        <v>3036</v>
      </c>
      <c r="G29" s="128" t="s">
        <v>2920</v>
      </c>
      <c r="H29" s="128" t="s">
        <v>3037</v>
      </c>
      <c r="I29" s="130">
        <f>IF(COUNTIF(J29:AW29,"&lt;&gt;")=0,"",SUMPRODUCT(((Recommendations[ImplStatus]="Implemented")+(Recommendations[ImplStatus]="Compensated"))*ISNUMBER(MATCH(Recommendations[Id],J29:AW29,0)))/COUNTIF(J29:AW29,"&lt;&gt;"))</f>
        <v>0</v>
      </c>
      <c r="J29" s="132" t="s">
        <v>527</v>
      </c>
      <c r="K29" s="132" t="s">
        <v>533</v>
      </c>
      <c r="L29" s="132" t="s">
        <v>539</v>
      </c>
      <c r="M29" s="132" t="s">
        <v>545</v>
      </c>
      <c r="N29" s="132" t="s">
        <v>556</v>
      </c>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2989</v>
      </c>
      <c r="B30" s="125" t="s">
        <v>3038</v>
      </c>
      <c r="C30" s="126" t="s">
        <v>3039</v>
      </c>
      <c r="D30" s="128" t="s">
        <v>3040</v>
      </c>
      <c r="E30" s="128" t="s">
        <v>3041</v>
      </c>
      <c r="F30" s="128" t="s">
        <v>3042</v>
      </c>
      <c r="G30" s="128" t="s">
        <v>3003</v>
      </c>
      <c r="H30" s="128" t="s">
        <v>3043</v>
      </c>
      <c r="I30" s="130">
        <f>IF(COUNTIF(J30:AW30,"&lt;&gt;")=0,"",SUMPRODUCT(((Recommendations[ImplStatus]="Implemented")+(Recommendations[ImplStatus]="Compensated"))*ISNUMBER(MATCH(Recommendations[Id],J30:AW30,0)))/COUNTIF(J30:AW30,"&lt;&gt;"))</f>
        <v>0</v>
      </c>
      <c r="J30" s="132" t="s">
        <v>159</v>
      </c>
      <c r="K30" s="132" t="s">
        <v>177</v>
      </c>
      <c r="L30" s="132" t="s">
        <v>1290</v>
      </c>
      <c r="M30" s="132" t="s">
        <v>1301</v>
      </c>
      <c r="N30" s="132" t="s">
        <v>1333</v>
      </c>
      <c r="O30" s="132" t="s">
        <v>1348</v>
      </c>
      <c r="P30" s="132" t="s">
        <v>1410</v>
      </c>
      <c r="Q30" s="132" t="s">
        <v>1496</v>
      </c>
      <c r="R30" s="132" t="s">
        <v>1501</v>
      </c>
      <c r="S30" s="132" t="s">
        <v>1507</v>
      </c>
      <c r="T30" s="132" t="s">
        <v>1512</v>
      </c>
      <c r="U30" s="132" t="s">
        <v>1516</v>
      </c>
      <c r="V30" s="132" t="s">
        <v>1520</v>
      </c>
      <c r="W30" s="132" t="s">
        <v>1526</v>
      </c>
      <c r="X30" s="132" t="s">
        <v>1531</v>
      </c>
      <c r="Y30" s="132" t="s">
        <v>1535</v>
      </c>
      <c r="Z30" s="132" t="s">
        <v>1539</v>
      </c>
      <c r="AA30" s="132" t="s">
        <v>1543</v>
      </c>
      <c r="AB30" s="132" t="s">
        <v>1547</v>
      </c>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3044</v>
      </c>
      <c r="B31" s="124"/>
      <c r="C31" s="123" t="s">
        <v>3045</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3044</v>
      </c>
      <c r="B32" s="125" t="s">
        <v>3046</v>
      </c>
      <c r="C32" s="126" t="s">
        <v>3047</v>
      </c>
      <c r="D32" s="128" t="s">
        <v>3048</v>
      </c>
      <c r="E32" s="128" t="s">
        <v>3049</v>
      </c>
      <c r="F32" s="128" t="s">
        <v>3050</v>
      </c>
      <c r="G32" s="128" t="s">
        <v>3051</v>
      </c>
      <c r="H32" s="128" t="s">
        <v>3052</v>
      </c>
      <c r="I32" s="130">
        <f>IF(COUNTIF(J32:AW32,"&lt;&gt;")=0,"",SUMPRODUCT(((Recommendations[ImplStatus]="Implemented")+(Recommendations[ImplStatus]="Compensated"))*ISNUMBER(MATCH(Recommendations[Id],J32:AW32,0)))/COUNTIF(J32:AW32,"&lt;&gt;"))</f>
        <v>0</v>
      </c>
      <c r="J32" s="132" t="s">
        <v>195</v>
      </c>
      <c r="K32" s="132" t="s">
        <v>201</v>
      </c>
      <c r="L32" s="132" t="s">
        <v>233</v>
      </c>
      <c r="M32" s="132" t="s">
        <v>240</v>
      </c>
      <c r="N32" s="132" t="s">
        <v>562</v>
      </c>
      <c r="O32" s="132" t="s">
        <v>611</v>
      </c>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3044</v>
      </c>
      <c r="B33" s="125" t="s">
        <v>3053</v>
      </c>
      <c r="C33" s="126" t="s">
        <v>3054</v>
      </c>
      <c r="D33" s="128" t="s">
        <v>3055</v>
      </c>
      <c r="E33" s="128" t="s">
        <v>3056</v>
      </c>
      <c r="F33" s="128" t="s">
        <v>3057</v>
      </c>
      <c r="G33" s="128" t="s">
        <v>3058</v>
      </c>
      <c r="H33" s="128" t="s">
        <v>3059</v>
      </c>
      <c r="I33" s="130">
        <f>IF(COUNTIF(J33:AW33,"&lt;&gt;")=0,"",SUMPRODUCT(((Recommendations[ImplStatus]="Implemented")+(Recommendations[ImplStatus]="Compensated"))*ISNUMBER(MATCH(Recommendations[Id],J33:AW33,0)))/COUNTIF(J33:AW33,"&lt;&gt;"))</f>
        <v>0</v>
      </c>
      <c r="J33" s="132" t="s">
        <v>319</v>
      </c>
      <c r="K33" s="132" t="s">
        <v>567</v>
      </c>
      <c r="L33" s="132" t="s">
        <v>573</v>
      </c>
      <c r="M33" s="132" t="s">
        <v>579</v>
      </c>
      <c r="N33" s="132" t="s">
        <v>584</v>
      </c>
      <c r="O33" s="132" t="s">
        <v>589</v>
      </c>
      <c r="P33" s="132" t="s">
        <v>594</v>
      </c>
      <c r="Q33" s="132" t="s">
        <v>727</v>
      </c>
      <c r="R33" s="132" t="s">
        <v>765</v>
      </c>
      <c r="S33" s="132" t="s">
        <v>770</v>
      </c>
      <c r="T33" s="132" t="s">
        <v>809</v>
      </c>
      <c r="U33" s="132" t="s">
        <v>820</v>
      </c>
      <c r="V33" s="132" t="s">
        <v>825</v>
      </c>
      <c r="W33" s="132" t="s">
        <v>872</v>
      </c>
      <c r="X33" s="132" t="s">
        <v>877</v>
      </c>
      <c r="Y33" s="132" t="s">
        <v>882</v>
      </c>
      <c r="Z33" s="132" t="s">
        <v>1242</v>
      </c>
      <c r="AA33" s="132" t="s">
        <v>1247</v>
      </c>
      <c r="AB33" s="132" t="s">
        <v>1263</v>
      </c>
      <c r="AC33" s="132" t="s">
        <v>1273</v>
      </c>
      <c r="AD33" s="132" t="s">
        <v>1552</v>
      </c>
      <c r="AE33" s="132" t="s">
        <v>1557</v>
      </c>
      <c r="AF33" s="132" t="s">
        <v>1563</v>
      </c>
      <c r="AG33" s="132" t="s">
        <v>1568</v>
      </c>
      <c r="AH33" s="132" t="s">
        <v>1573</v>
      </c>
      <c r="AI33" s="132" t="s">
        <v>1579</v>
      </c>
      <c r="AJ33" s="132" t="s">
        <v>1584</v>
      </c>
      <c r="AK33" s="132" t="s">
        <v>1589</v>
      </c>
      <c r="AL33" s="132" t="s">
        <v>1594</v>
      </c>
      <c r="AM33" s="132" t="s">
        <v>1599</v>
      </c>
      <c r="AN33" s="132" t="s">
        <v>1605</v>
      </c>
      <c r="AO33" s="132" t="s">
        <v>1610</v>
      </c>
      <c r="AP33" s="132" t="s">
        <v>1615</v>
      </c>
      <c r="AQ33" s="132" t="s">
        <v>1661</v>
      </c>
      <c r="AR33" s="132" t="s">
        <v>1666</v>
      </c>
      <c r="AS33" s="132"/>
      <c r="AT33" s="132"/>
      <c r="AU33" s="132"/>
      <c r="AV33" s="132"/>
      <c r="AW33" s="142"/>
    </row>
    <row r="34" spans="1:49" ht="60" customHeight="1" x14ac:dyDescent="0.35">
      <c r="A34" s="139" t="s">
        <v>3044</v>
      </c>
      <c r="B34" s="125" t="s">
        <v>3060</v>
      </c>
      <c r="C34" s="126" t="s">
        <v>3061</v>
      </c>
      <c r="D34" s="128" t="s">
        <v>3062</v>
      </c>
      <c r="E34" s="128" t="s">
        <v>3063</v>
      </c>
      <c r="F34" s="128" t="s">
        <v>3064</v>
      </c>
      <c r="G34" s="128" t="s">
        <v>3065</v>
      </c>
      <c r="H34" s="128" t="s">
        <v>3066</v>
      </c>
      <c r="I34" s="130">
        <f>IF(COUNTIF(J34:AW34,"&lt;&gt;")=0,"",SUMPRODUCT(((Recommendations[ImplStatus]="Implemented")+(Recommendations[ImplStatus]="Compensated"))*ISNUMBER(MATCH(Recommendations[Id],J34:AW34,0)))/COUNTIF(J34:AW34,"&lt;&gt;"))</f>
        <v>0</v>
      </c>
      <c r="J34" s="132" t="s">
        <v>1491</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3044</v>
      </c>
      <c r="B35" s="125" t="s">
        <v>3067</v>
      </c>
      <c r="C35" s="126" t="s">
        <v>3068</v>
      </c>
      <c r="D35" s="128" t="s">
        <v>3069</v>
      </c>
      <c r="E35" s="128" t="s">
        <v>3070</v>
      </c>
      <c r="F35" s="128" t="s">
        <v>3071</v>
      </c>
      <c r="G35" s="128" t="s">
        <v>3072</v>
      </c>
      <c r="H35" s="128" t="s">
        <v>3073</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3044</v>
      </c>
      <c r="B36" s="125" t="s">
        <v>3074</v>
      </c>
      <c r="C36" s="126" t="s">
        <v>3075</v>
      </c>
      <c r="D36" s="128" t="s">
        <v>3076</v>
      </c>
      <c r="E36" s="128" t="s">
        <v>3077</v>
      </c>
      <c r="F36" s="128" t="s">
        <v>3078</v>
      </c>
      <c r="G36" s="128" t="s">
        <v>3079</v>
      </c>
      <c r="H36" s="128" t="s">
        <v>3080</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3044</v>
      </c>
      <c r="B37" s="125" t="s">
        <v>3081</v>
      </c>
      <c r="C37" s="126" t="s">
        <v>3082</v>
      </c>
      <c r="D37" s="128" t="s">
        <v>3083</v>
      </c>
      <c r="E37" s="128" t="s">
        <v>3084</v>
      </c>
      <c r="F37" s="128" t="s">
        <v>3085</v>
      </c>
      <c r="G37" s="128" t="s">
        <v>3086</v>
      </c>
      <c r="H37" s="128" t="s">
        <v>3087</v>
      </c>
      <c r="I37" s="130">
        <f>IF(COUNTIF(J37:AW37,"&lt;&gt;")=0,"",SUMPRODUCT(((Recommendations[ImplStatus]="Implemented")+(Recommendations[ImplStatus]="Compensated"))*ISNUMBER(MATCH(Recommendations[Id],J37:AW37,0)))/COUNTIF(J37:AW37,"&lt;&gt;"))</f>
        <v>0</v>
      </c>
      <c r="J37" s="132" t="s">
        <v>18</v>
      </c>
      <c r="K37" s="132" t="s">
        <v>29</v>
      </c>
      <c r="L37" s="132" t="s">
        <v>34</v>
      </c>
      <c r="M37" s="132" t="s">
        <v>39</v>
      </c>
      <c r="N37" s="132" t="s">
        <v>44</v>
      </c>
      <c r="O37" s="132" t="s">
        <v>49</v>
      </c>
      <c r="P37" s="132" t="s">
        <v>56</v>
      </c>
      <c r="Q37" s="132" t="s">
        <v>62</v>
      </c>
      <c r="R37" s="132" t="s">
        <v>69</v>
      </c>
      <c r="S37" s="132" t="s">
        <v>75</v>
      </c>
      <c r="T37" s="132" t="s">
        <v>80</v>
      </c>
      <c r="U37" s="132" t="s">
        <v>85</v>
      </c>
      <c r="V37" s="132" t="s">
        <v>92</v>
      </c>
      <c r="W37" s="132" t="s">
        <v>98</v>
      </c>
      <c r="X37" s="132" t="s">
        <v>102</v>
      </c>
      <c r="Y37" s="132" t="s">
        <v>107</v>
      </c>
      <c r="Z37" s="132" t="s">
        <v>112</v>
      </c>
      <c r="AA37" s="132" t="s">
        <v>118</v>
      </c>
      <c r="AB37" s="132" t="s">
        <v>122</v>
      </c>
      <c r="AC37" s="132" t="s">
        <v>127</v>
      </c>
      <c r="AD37" s="132" t="s">
        <v>132</v>
      </c>
      <c r="AE37" s="132" t="s">
        <v>136</v>
      </c>
      <c r="AF37" s="132" t="s">
        <v>141</v>
      </c>
      <c r="AG37" s="132" t="s">
        <v>146</v>
      </c>
      <c r="AH37" s="132" t="s">
        <v>150</v>
      </c>
      <c r="AI37" s="132" t="s">
        <v>154</v>
      </c>
      <c r="AJ37" s="132" t="s">
        <v>159</v>
      </c>
      <c r="AK37" s="132" t="s">
        <v>164</v>
      </c>
      <c r="AL37" s="132" t="s">
        <v>168</v>
      </c>
      <c r="AM37" s="132" t="s">
        <v>172</v>
      </c>
      <c r="AN37" s="132" t="s">
        <v>177</v>
      </c>
      <c r="AO37" s="132" t="s">
        <v>182</v>
      </c>
      <c r="AP37" s="132" t="s">
        <v>186</v>
      </c>
      <c r="AQ37" s="132" t="s">
        <v>190</v>
      </c>
      <c r="AR37" s="132" t="s">
        <v>213</v>
      </c>
      <c r="AS37" s="132" t="s">
        <v>218</v>
      </c>
      <c r="AT37" s="132" t="s">
        <v>223</v>
      </c>
      <c r="AU37" s="132" t="s">
        <v>228</v>
      </c>
      <c r="AV37" s="132" t="s">
        <v>247</v>
      </c>
      <c r="AW37" s="142" t="s">
        <v>253</v>
      </c>
    </row>
    <row r="38" spans="1:49" ht="60" customHeight="1" x14ac:dyDescent="0.35">
      <c r="A38" s="139" t="s">
        <v>3044</v>
      </c>
      <c r="B38" s="125" t="s">
        <v>3088</v>
      </c>
      <c r="C38" s="126" t="s">
        <v>3089</v>
      </c>
      <c r="D38" s="128" t="s">
        <v>3090</v>
      </c>
      <c r="E38" s="128" t="s">
        <v>3091</v>
      </c>
      <c r="F38" s="128" t="s">
        <v>3092</v>
      </c>
      <c r="G38" s="128" t="s">
        <v>3093</v>
      </c>
      <c r="H38" s="128" t="s">
        <v>3094</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3044</v>
      </c>
      <c r="B39" s="125" t="s">
        <v>3095</v>
      </c>
      <c r="C39" s="126" t="s">
        <v>3096</v>
      </c>
      <c r="D39" s="128" t="s">
        <v>3097</v>
      </c>
      <c r="E39" s="128" t="s">
        <v>3098</v>
      </c>
      <c r="F39" s="128" t="s">
        <v>3099</v>
      </c>
      <c r="G39" s="128" t="s">
        <v>3100</v>
      </c>
      <c r="H39" s="128" t="s">
        <v>3101</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3044</v>
      </c>
      <c r="B40" s="125" t="s">
        <v>3102</v>
      </c>
      <c r="C40" s="126" t="s">
        <v>3103</v>
      </c>
      <c r="D40" s="128" t="s">
        <v>3104</v>
      </c>
      <c r="E40" s="128" t="s">
        <v>3105</v>
      </c>
      <c r="F40" s="128" t="s">
        <v>3106</v>
      </c>
      <c r="G40" s="128" t="s">
        <v>3107</v>
      </c>
      <c r="H40" s="128" t="s">
        <v>3108</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3044</v>
      </c>
      <c r="B41" s="125" t="s">
        <v>3109</v>
      </c>
      <c r="C41" s="126" t="s">
        <v>3110</v>
      </c>
      <c r="D41" s="128" t="s">
        <v>3111</v>
      </c>
      <c r="E41" s="128" t="s">
        <v>3112</v>
      </c>
      <c r="F41" s="128" t="s">
        <v>3113</v>
      </c>
      <c r="G41" s="128" t="s">
        <v>3051</v>
      </c>
      <c r="H41" s="128" t="s">
        <v>3114</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3115</v>
      </c>
      <c r="B42" s="124"/>
      <c r="C42" s="123" t="s">
        <v>3116</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3115</v>
      </c>
      <c r="B43" s="125" t="s">
        <v>3117</v>
      </c>
      <c r="C43" s="126" t="s">
        <v>3118</v>
      </c>
      <c r="D43" s="128" t="s">
        <v>3119</v>
      </c>
      <c r="E43" s="128" t="s">
        <v>3120</v>
      </c>
      <c r="F43" s="128" t="s">
        <v>3121</v>
      </c>
      <c r="G43" s="128" t="s">
        <v>3122</v>
      </c>
      <c r="H43" s="128" t="s">
        <v>3123</v>
      </c>
      <c r="I43" s="130">
        <f>IF(COUNTIF(J43:AW43,"&lt;&gt;")=0,"",SUMPRODUCT(((Recommendations[ImplStatus]="Implemented")+(Recommendations[ImplStatus]="Compensated"))*ISNUMBER(MATCH(Recommendations[Id],J43:AW43,0)))/COUNTIF(J43:AW43,"&lt;&gt;"))</f>
        <v>0</v>
      </c>
      <c r="J43" s="132" t="s">
        <v>923</v>
      </c>
      <c r="K43" s="132" t="s">
        <v>929</v>
      </c>
      <c r="L43" s="132" t="s">
        <v>977</v>
      </c>
      <c r="M43" s="132" t="s">
        <v>983</v>
      </c>
      <c r="N43" s="132" t="s">
        <v>995</v>
      </c>
      <c r="O43" s="132" t="s">
        <v>1056</v>
      </c>
      <c r="P43" s="132" t="s">
        <v>1163</v>
      </c>
      <c r="Q43" s="132" t="s">
        <v>1178</v>
      </c>
      <c r="R43" s="132" t="s">
        <v>1236</v>
      </c>
      <c r="S43" s="132" t="s">
        <v>1621</v>
      </c>
      <c r="T43" s="132" t="s">
        <v>1626</v>
      </c>
      <c r="U43" s="132" t="s">
        <v>1641</v>
      </c>
      <c r="V43" s="132" t="s">
        <v>1651</v>
      </c>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3115</v>
      </c>
      <c r="B44" s="125" t="s">
        <v>3124</v>
      </c>
      <c r="C44" s="126" t="s">
        <v>3125</v>
      </c>
      <c r="D44" s="128" t="s">
        <v>3126</v>
      </c>
      <c r="E44" s="128" t="s">
        <v>3127</v>
      </c>
      <c r="F44" s="128" t="s">
        <v>3128</v>
      </c>
      <c r="G44" s="128" t="s">
        <v>3129</v>
      </c>
      <c r="H44" s="128" t="s">
        <v>3130</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3115</v>
      </c>
      <c r="B45" s="125" t="s">
        <v>3131</v>
      </c>
      <c r="C45" s="126" t="s">
        <v>3132</v>
      </c>
      <c r="D45" s="128" t="s">
        <v>3133</v>
      </c>
      <c r="E45" s="128" t="s">
        <v>3134</v>
      </c>
      <c r="F45" s="128" t="s">
        <v>3135</v>
      </c>
      <c r="G45" s="128" t="s">
        <v>3136</v>
      </c>
      <c r="H45" s="128" t="s">
        <v>3137</v>
      </c>
      <c r="I45" s="130">
        <f>IF(COUNTIF(J45:AW45,"&lt;&gt;")=0,"",SUMPRODUCT(((Recommendations[ImplStatus]="Implemented")+(Recommendations[ImplStatus]="Compensated"))*ISNUMBER(MATCH(Recommendations[Id],J45:AW45,0)))/COUNTIF(J45:AW45,"&lt;&gt;"))</f>
        <v>0</v>
      </c>
      <c r="J45" s="132" t="s">
        <v>995</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3115</v>
      </c>
      <c r="B46" s="125" t="s">
        <v>3138</v>
      </c>
      <c r="C46" s="126" t="s">
        <v>3139</v>
      </c>
      <c r="D46" s="128" t="s">
        <v>3140</v>
      </c>
      <c r="E46" s="128" t="s">
        <v>3141</v>
      </c>
      <c r="F46" s="128" t="s">
        <v>3142</v>
      </c>
      <c r="G46" s="128" t="s">
        <v>3136</v>
      </c>
      <c r="H46" s="128" t="s">
        <v>3143</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3115</v>
      </c>
      <c r="B47" s="125" t="s">
        <v>3144</v>
      </c>
      <c r="C47" s="126" t="s">
        <v>3145</v>
      </c>
      <c r="D47" s="128" t="s">
        <v>3146</v>
      </c>
      <c r="E47" s="128" t="s">
        <v>3147</v>
      </c>
      <c r="F47" s="128" t="s">
        <v>3148</v>
      </c>
      <c r="G47" s="128" t="s">
        <v>3149</v>
      </c>
      <c r="H47" s="128" t="s">
        <v>3150</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3115</v>
      </c>
      <c r="B48" s="125" t="s">
        <v>3151</v>
      </c>
      <c r="C48" s="126" t="s">
        <v>3152</v>
      </c>
      <c r="D48" s="128" t="s">
        <v>3153</v>
      </c>
      <c r="E48" s="128" t="s">
        <v>3154</v>
      </c>
      <c r="F48" s="128" t="s">
        <v>3155</v>
      </c>
      <c r="G48" s="128" t="s">
        <v>3156</v>
      </c>
      <c r="H48" s="128" t="s">
        <v>3157</v>
      </c>
      <c r="I48" s="130">
        <f>IF(COUNTIF(J48:AW48,"&lt;&gt;")=0,"",SUMPRODUCT(((Recommendations[ImplStatus]="Implemented")+(Recommendations[ImplStatus]="Compensated"))*ISNUMBER(MATCH(Recommendations[Id],J48:AW48,0)))/COUNTIF(J48:AW48,"&lt;&gt;"))</f>
        <v>0</v>
      </c>
      <c r="J48" s="132" t="s">
        <v>977</v>
      </c>
      <c r="K48" s="132" t="s">
        <v>1066</v>
      </c>
      <c r="L48" s="132" t="s">
        <v>1071</v>
      </c>
      <c r="M48" s="132" t="s">
        <v>1097</v>
      </c>
      <c r="N48" s="132" t="s">
        <v>1103</v>
      </c>
      <c r="O48" s="132" t="s">
        <v>1110</v>
      </c>
      <c r="P48" s="132" t="s">
        <v>1117</v>
      </c>
      <c r="Q48" s="132" t="s">
        <v>1123</v>
      </c>
      <c r="R48" s="132" t="s">
        <v>1129</v>
      </c>
      <c r="S48" s="132" t="s">
        <v>1135</v>
      </c>
      <c r="T48" s="132" t="s">
        <v>1141</v>
      </c>
      <c r="U48" s="132" t="s">
        <v>1147</v>
      </c>
      <c r="V48" s="132" t="s">
        <v>1152</v>
      </c>
      <c r="W48" s="132" t="s">
        <v>1157</v>
      </c>
      <c r="X48" s="132" t="s">
        <v>1163</v>
      </c>
      <c r="Y48" s="132" t="s">
        <v>1168</v>
      </c>
      <c r="Z48" s="132" t="s">
        <v>1183</v>
      </c>
      <c r="AA48" s="132" t="s">
        <v>1190</v>
      </c>
      <c r="AB48" s="132" t="s">
        <v>1197</v>
      </c>
      <c r="AC48" s="132" t="s">
        <v>1215</v>
      </c>
      <c r="AD48" s="132" t="s">
        <v>1626</v>
      </c>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3115</v>
      </c>
      <c r="B49" s="125" t="s">
        <v>3158</v>
      </c>
      <c r="C49" s="126" t="s">
        <v>3159</v>
      </c>
      <c r="D49" s="128" t="s">
        <v>3160</v>
      </c>
      <c r="E49" s="128" t="s">
        <v>3161</v>
      </c>
      <c r="F49" s="128" t="s">
        <v>3162</v>
      </c>
      <c r="G49" s="128" t="s">
        <v>2920</v>
      </c>
      <c r="H49" s="128" t="s">
        <v>3163</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3115</v>
      </c>
      <c r="B50" s="125" t="s">
        <v>3164</v>
      </c>
      <c r="C50" s="126" t="s">
        <v>3165</v>
      </c>
      <c r="D50" s="128" t="s">
        <v>3166</v>
      </c>
      <c r="E50" s="128" t="s">
        <v>3167</v>
      </c>
      <c r="F50" s="128" t="s">
        <v>3168</v>
      </c>
      <c r="G50" s="128" t="s">
        <v>3169</v>
      </c>
      <c r="H50" s="128" t="s">
        <v>3170</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3171</v>
      </c>
      <c r="B51" s="124"/>
      <c r="C51" s="123" t="s">
        <v>3172</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3171</v>
      </c>
      <c r="B52" s="125" t="s">
        <v>3173</v>
      </c>
      <c r="C52" s="126" t="s">
        <v>3174</v>
      </c>
      <c r="D52" s="128" t="s">
        <v>3175</v>
      </c>
      <c r="E52" s="128" t="s">
        <v>3176</v>
      </c>
      <c r="F52" s="128" t="s">
        <v>3177</v>
      </c>
      <c r="G52" s="128" t="s">
        <v>3178</v>
      </c>
      <c r="H52" s="128" t="s">
        <v>3179</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3171</v>
      </c>
      <c r="B53" s="125" t="s">
        <v>3180</v>
      </c>
      <c r="C53" s="126" t="s">
        <v>3181</v>
      </c>
      <c r="D53" s="128" t="s">
        <v>3182</v>
      </c>
      <c r="E53" s="128" t="s">
        <v>3183</v>
      </c>
      <c r="F53" s="128" t="s">
        <v>3184</v>
      </c>
      <c r="G53" s="128" t="s">
        <v>3185</v>
      </c>
      <c r="H53" s="128" t="s">
        <v>3186</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3171</v>
      </c>
      <c r="B54" s="125" t="s">
        <v>3187</v>
      </c>
      <c r="C54" s="126" t="s">
        <v>3188</v>
      </c>
      <c r="D54" s="128" t="s">
        <v>3189</v>
      </c>
      <c r="E54" s="128" t="s">
        <v>3190</v>
      </c>
      <c r="F54" s="128" t="s">
        <v>3191</v>
      </c>
      <c r="G54" s="128" t="s">
        <v>3192</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3171</v>
      </c>
      <c r="B55" s="125" t="s">
        <v>3193</v>
      </c>
      <c r="C55" s="126" t="s">
        <v>3194</v>
      </c>
      <c r="D55" s="128" t="s">
        <v>3195</v>
      </c>
      <c r="E55" s="128" t="s">
        <v>3196</v>
      </c>
      <c r="F55" s="128" t="s">
        <v>3197</v>
      </c>
      <c r="G55" s="128" t="s">
        <v>3198</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3171</v>
      </c>
      <c r="B56" s="125" t="s">
        <v>3199</v>
      </c>
      <c r="C56" s="126" t="s">
        <v>3200</v>
      </c>
      <c r="D56" s="128" t="s">
        <v>3201</v>
      </c>
      <c r="E56" s="128" t="s">
        <v>3202</v>
      </c>
      <c r="F56" s="128" t="s">
        <v>3203</v>
      </c>
      <c r="G56" s="128" t="s">
        <v>3204</v>
      </c>
      <c r="H56" s="128" t="s">
        <v>3205</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3206</v>
      </c>
      <c r="B57" s="124"/>
      <c r="C57" s="123" t="s">
        <v>3207</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3206</v>
      </c>
      <c r="B58" s="125" t="s">
        <v>3208</v>
      </c>
      <c r="C58" s="126" t="s">
        <v>3209</v>
      </c>
      <c r="D58" s="128" t="s">
        <v>3210</v>
      </c>
      <c r="E58" s="128" t="s">
        <v>3211</v>
      </c>
      <c r="F58" s="128" t="s">
        <v>3212</v>
      </c>
      <c r="G58" s="128" t="s">
        <v>3213</v>
      </c>
      <c r="H58" s="128" t="s">
        <v>3214</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3206</v>
      </c>
      <c r="B59" s="125" t="s">
        <v>3215</v>
      </c>
      <c r="C59" s="126" t="s">
        <v>3216</v>
      </c>
      <c r="D59" s="128" t="s">
        <v>3217</v>
      </c>
      <c r="E59" s="128" t="s">
        <v>3218</v>
      </c>
      <c r="F59" s="128" t="s">
        <v>3219</v>
      </c>
      <c r="G59" s="128" t="s">
        <v>3220</v>
      </c>
      <c r="H59" s="128" t="s">
        <v>3221</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3206</v>
      </c>
      <c r="B60" s="125" t="s">
        <v>3222</v>
      </c>
      <c r="C60" s="126" t="s">
        <v>3223</v>
      </c>
      <c r="D60" s="128" t="s">
        <v>3224</v>
      </c>
      <c r="E60" s="128" t="s">
        <v>3225</v>
      </c>
      <c r="F60" s="128" t="s">
        <v>3226</v>
      </c>
      <c r="G60" s="128" t="s">
        <v>3227</v>
      </c>
      <c r="H60" s="128" t="s">
        <v>3228</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3229</v>
      </c>
      <c r="B61" s="124"/>
      <c r="C61" s="123" t="s">
        <v>3230</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3229</v>
      </c>
      <c r="B62" s="125" t="s">
        <v>3231</v>
      </c>
      <c r="C62" s="126" t="s">
        <v>3232</v>
      </c>
      <c r="D62" s="128" t="s">
        <v>3233</v>
      </c>
      <c r="E62" s="128" t="s">
        <v>3234</v>
      </c>
      <c r="F62" s="128" t="s">
        <v>3235</v>
      </c>
      <c r="G62" s="128" t="s">
        <v>3236</v>
      </c>
      <c r="H62" s="128" t="s">
        <v>3237</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3229</v>
      </c>
      <c r="B63" s="125" t="s">
        <v>3238</v>
      </c>
      <c r="C63" s="126" t="s">
        <v>3239</v>
      </c>
      <c r="D63" s="128" t="s">
        <v>3240</v>
      </c>
      <c r="E63" s="128" t="s">
        <v>3241</v>
      </c>
      <c r="F63" s="128" t="s">
        <v>3242</v>
      </c>
      <c r="G63" s="128" t="s">
        <v>3243</v>
      </c>
      <c r="H63" s="128" t="s">
        <v>3244</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3229</v>
      </c>
      <c r="B64" s="125" t="s">
        <v>3245</v>
      </c>
      <c r="C64" s="126" t="s">
        <v>3246</v>
      </c>
      <c r="D64" s="128" t="s">
        <v>3247</v>
      </c>
      <c r="E64" s="128" t="s">
        <v>3248</v>
      </c>
      <c r="F64" s="128" t="s">
        <v>3249</v>
      </c>
      <c r="G64" s="128" t="s">
        <v>3250</v>
      </c>
      <c r="H64" s="128" t="s">
        <v>3251</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3229</v>
      </c>
      <c r="B65" s="125" t="s">
        <v>3252</v>
      </c>
      <c r="C65" s="126" t="s">
        <v>3253</v>
      </c>
      <c r="D65" s="128" t="s">
        <v>3254</v>
      </c>
      <c r="E65" s="128" t="s">
        <v>3255</v>
      </c>
      <c r="F65" s="128" t="s">
        <v>3256</v>
      </c>
      <c r="G65" s="128" t="s">
        <v>3257</v>
      </c>
      <c r="H65" s="128" t="s">
        <v>3258</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3229</v>
      </c>
      <c r="B66" s="125" t="s">
        <v>3259</v>
      </c>
      <c r="C66" s="126" t="s">
        <v>3260</v>
      </c>
      <c r="D66" s="128" t="s">
        <v>3261</v>
      </c>
      <c r="E66" s="128" t="s">
        <v>3262</v>
      </c>
      <c r="F66" s="128" t="s">
        <v>3263</v>
      </c>
      <c r="G66" s="128" t="s">
        <v>3264</v>
      </c>
      <c r="H66" s="128" t="s">
        <v>3265</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3229</v>
      </c>
      <c r="B67" s="125" t="s">
        <v>3266</v>
      </c>
      <c r="C67" s="126" t="s">
        <v>3267</v>
      </c>
      <c r="D67" s="128" t="s">
        <v>3268</v>
      </c>
      <c r="E67" s="128" t="s">
        <v>3269</v>
      </c>
      <c r="F67" s="128" t="s">
        <v>3270</v>
      </c>
      <c r="G67" s="128" t="s">
        <v>3271</v>
      </c>
      <c r="H67" s="128" t="s">
        <v>3272</v>
      </c>
      <c r="I67" s="130">
        <f>IF(COUNTIF(J67:AW67,"&lt;&gt;")=0,"",SUMPRODUCT(((Recommendations[ImplStatus]="Implemented")+(Recommendations[ImplStatus]="Compensated"))*ISNUMBER(MATCH(Recommendations[Id],J67:AW67,0)))/COUNTIF(J67:AW67,"&lt;&gt;"))</f>
        <v>0</v>
      </c>
      <c r="J67" s="132" t="s">
        <v>62</v>
      </c>
      <c r="K67" s="132" t="s">
        <v>335</v>
      </c>
      <c r="L67" s="132" t="s">
        <v>341</v>
      </c>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3229</v>
      </c>
      <c r="B68" s="125" t="s">
        <v>3273</v>
      </c>
      <c r="C68" s="126" t="s">
        <v>3274</v>
      </c>
      <c r="D68" s="128" t="s">
        <v>3275</v>
      </c>
      <c r="E68" s="128" t="s">
        <v>3276</v>
      </c>
      <c r="F68" s="128" t="s">
        <v>3277</v>
      </c>
      <c r="G68" s="128" t="s">
        <v>3278</v>
      </c>
      <c r="H68" s="128" t="s">
        <v>3279</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3280</v>
      </c>
      <c r="B69" s="124"/>
      <c r="C69" s="123" t="s">
        <v>3281</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3280</v>
      </c>
      <c r="B70" s="125" t="s">
        <v>3282</v>
      </c>
      <c r="C70" s="126" t="s">
        <v>3283</v>
      </c>
      <c r="D70" s="128" t="s">
        <v>3284</v>
      </c>
      <c r="E70" s="128" t="s">
        <v>3285</v>
      </c>
      <c r="F70" s="128" t="s">
        <v>3286</v>
      </c>
      <c r="G70" s="128" t="s">
        <v>3287</v>
      </c>
      <c r="H70" s="128" t="s">
        <v>3288</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3280</v>
      </c>
      <c r="B71" s="125" t="s">
        <v>3289</v>
      </c>
      <c r="C71" s="126" t="s">
        <v>3290</v>
      </c>
      <c r="D71" s="128" t="s">
        <v>3291</v>
      </c>
      <c r="E71" s="128" t="s">
        <v>3292</v>
      </c>
      <c r="F71" s="128" t="s">
        <v>3293</v>
      </c>
      <c r="G71" s="128" t="s">
        <v>3294</v>
      </c>
      <c r="H71" s="128" t="s">
        <v>3295</v>
      </c>
      <c r="I71" s="130">
        <f>IF(COUNTIF(J71:AW71,"&lt;&gt;")=0,"",SUMPRODUCT(((Recommendations[ImplStatus]="Implemented")+(Recommendations[ImplStatus]="Compensated"))*ISNUMBER(MATCH(Recommendations[Id],J71:AW71,0)))/COUNTIF(J71:AW71,"&lt;&gt;"))</f>
        <v>0</v>
      </c>
      <c r="J71" s="132" t="s">
        <v>1258</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3296</v>
      </c>
      <c r="B72" s="124"/>
      <c r="C72" s="123" t="s">
        <v>3297</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3296</v>
      </c>
      <c r="B73" s="125" t="s">
        <v>3298</v>
      </c>
      <c r="C73" s="126" t="s">
        <v>3299</v>
      </c>
      <c r="D73" s="128" t="s">
        <v>3300</v>
      </c>
      <c r="E73" s="128" t="s">
        <v>3301</v>
      </c>
      <c r="F73" s="128" t="s">
        <v>3302</v>
      </c>
      <c r="G73" s="128" t="s">
        <v>3303</v>
      </c>
      <c r="H73" s="128" t="s">
        <v>3304</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3296</v>
      </c>
      <c r="B74" s="125" t="s">
        <v>3305</v>
      </c>
      <c r="C74" s="126" t="s">
        <v>3306</v>
      </c>
      <c r="D74" s="128" t="s">
        <v>3307</v>
      </c>
      <c r="E74" s="128" t="s">
        <v>3308</v>
      </c>
      <c r="F74" s="128" t="s">
        <v>3309</v>
      </c>
      <c r="G74" s="128" t="s">
        <v>3310</v>
      </c>
      <c r="H74" s="128" t="s">
        <v>3311</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3296</v>
      </c>
      <c r="B75" s="125" t="s">
        <v>3312</v>
      </c>
      <c r="C75" s="126" t="s">
        <v>3313</v>
      </c>
      <c r="D75" s="128" t="s">
        <v>3314</v>
      </c>
      <c r="E75" s="128" t="s">
        <v>3315</v>
      </c>
      <c r="F75" s="128" t="s">
        <v>3316</v>
      </c>
      <c r="G75" s="128" t="s">
        <v>3317</v>
      </c>
      <c r="H75" s="128" t="s">
        <v>3318</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3296</v>
      </c>
      <c r="B76" s="125" t="s">
        <v>3319</v>
      </c>
      <c r="C76" s="126" t="s">
        <v>3320</v>
      </c>
      <c r="D76" s="128" t="s">
        <v>3321</v>
      </c>
      <c r="E76" s="128" t="s">
        <v>3322</v>
      </c>
      <c r="F76" s="128" t="s">
        <v>3323</v>
      </c>
      <c r="G76" s="128" t="s">
        <v>3324</v>
      </c>
      <c r="H76" s="128" t="s">
        <v>3325</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3296</v>
      </c>
      <c r="B77" s="125" t="s">
        <v>3326</v>
      </c>
      <c r="C77" s="126" t="s">
        <v>3327</v>
      </c>
      <c r="D77" s="128" t="s">
        <v>3328</v>
      </c>
      <c r="E77" s="128" t="s">
        <v>3329</v>
      </c>
      <c r="F77" s="128" t="s">
        <v>3330</v>
      </c>
      <c r="G77" s="128" t="s">
        <v>3324</v>
      </c>
      <c r="H77" s="128" t="s">
        <v>3331</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3332</v>
      </c>
      <c r="B78" s="124"/>
      <c r="C78" s="123" t="s">
        <v>3333</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3332</v>
      </c>
      <c r="B79" s="125" t="s">
        <v>3332</v>
      </c>
      <c r="C79" s="126" t="s">
        <v>3334</v>
      </c>
      <c r="D79" s="128" t="s">
        <v>3335</v>
      </c>
      <c r="E79" s="128" t="s">
        <v>3336</v>
      </c>
      <c r="F79" s="128" t="s">
        <v>3337</v>
      </c>
      <c r="G79" s="128" t="s">
        <v>3338</v>
      </c>
      <c r="H79" s="128" t="s">
        <v>3339</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3332</v>
      </c>
      <c r="B80" s="125" t="s">
        <v>3340</v>
      </c>
      <c r="C80" s="126" t="s">
        <v>3341</v>
      </c>
      <c r="D80" s="128" t="s">
        <v>3342</v>
      </c>
      <c r="E80" s="128" t="s">
        <v>3343</v>
      </c>
      <c r="F80" s="128" t="s">
        <v>3344</v>
      </c>
      <c r="G80" s="128" t="s">
        <v>3345</v>
      </c>
      <c r="H80" s="128" t="s">
        <v>3346</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3332</v>
      </c>
      <c r="B81" s="125" t="s">
        <v>3347</v>
      </c>
      <c r="C81" s="126" t="s">
        <v>3348</v>
      </c>
      <c r="D81" s="128" t="s">
        <v>3349</v>
      </c>
      <c r="E81" s="128" t="s">
        <v>3350</v>
      </c>
      <c r="F81" s="128" t="s">
        <v>3351</v>
      </c>
      <c r="G81" s="128" t="s">
        <v>3352</v>
      </c>
      <c r="H81" s="128" t="s">
        <v>3353</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3354</v>
      </c>
      <c r="B82" s="124"/>
      <c r="C82" s="123" t="s">
        <v>3355</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3354</v>
      </c>
      <c r="B83" s="125" t="s">
        <v>3356</v>
      </c>
      <c r="C83" s="126" t="s">
        <v>3357</v>
      </c>
      <c r="D83" s="128" t="s">
        <v>3358</v>
      </c>
      <c r="E83" s="128" t="s">
        <v>3359</v>
      </c>
      <c r="F83" s="128" t="s">
        <v>3360</v>
      </c>
      <c r="G83" s="128" t="s">
        <v>3361</v>
      </c>
      <c r="H83" s="128" t="s">
        <v>3362</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3354</v>
      </c>
      <c r="B84" s="125" t="s">
        <v>3363</v>
      </c>
      <c r="C84" s="126" t="s">
        <v>3364</v>
      </c>
      <c r="D84" s="128" t="s">
        <v>3365</v>
      </c>
      <c r="E84" s="128" t="s">
        <v>3366</v>
      </c>
      <c r="F84" s="128" t="s">
        <v>3367</v>
      </c>
      <c r="G84" s="128" t="s">
        <v>3368</v>
      </c>
      <c r="H84" s="128" t="s">
        <v>3369</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3354</v>
      </c>
      <c r="B85" s="125" t="s">
        <v>3370</v>
      </c>
      <c r="C85" s="126" t="s">
        <v>3371</v>
      </c>
      <c r="D85" s="128" t="s">
        <v>3372</v>
      </c>
      <c r="E85" s="128" t="s">
        <v>3373</v>
      </c>
      <c r="F85" s="128" t="s">
        <v>3374</v>
      </c>
      <c r="G85" s="128" t="s">
        <v>3375</v>
      </c>
      <c r="H85" s="128" t="s">
        <v>3376</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3354</v>
      </c>
      <c r="B86" s="125" t="s">
        <v>3377</v>
      </c>
      <c r="C86" s="126" t="s">
        <v>3378</v>
      </c>
      <c r="D86" s="128" t="s">
        <v>3379</v>
      </c>
      <c r="E86" s="128" t="s">
        <v>3380</v>
      </c>
      <c r="F86" s="128" t="s">
        <v>3381</v>
      </c>
      <c r="G86" s="128" t="s">
        <v>3382</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3383</v>
      </c>
      <c r="B87" s="124"/>
      <c r="C87" s="123" t="s">
        <v>3384</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3383</v>
      </c>
      <c r="B88" s="125" t="s">
        <v>3385</v>
      </c>
      <c r="C88" s="126" t="s">
        <v>3386</v>
      </c>
      <c r="D88" s="128" t="s">
        <v>3387</v>
      </c>
      <c r="E88" s="128" t="s">
        <v>3388</v>
      </c>
      <c r="F88" s="128" t="s">
        <v>3389</v>
      </c>
      <c r="G88" s="128" t="s">
        <v>3390</v>
      </c>
      <c r="H88" s="128" t="s">
        <v>3391</v>
      </c>
      <c r="I88" s="130">
        <f>IF(COUNTIF(J88:AW88,"&lt;&gt;")=0,"",SUMPRODUCT(((Recommendations[ImplStatus]="Implemented")+(Recommendations[ImplStatus]="Compensated"))*ISNUMBER(MATCH(Recommendations[Id],J88:AW88,0)))/COUNTIF(J88:AW88,"&lt;&gt;"))</f>
        <v>0</v>
      </c>
      <c r="J88" s="132" t="s">
        <v>357</v>
      </c>
      <c r="K88" s="132" t="s">
        <v>488</v>
      </c>
      <c r="L88" s="132" t="s">
        <v>652</v>
      </c>
      <c r="M88" s="132" t="s">
        <v>659</v>
      </c>
      <c r="N88" s="132" t="s">
        <v>666</v>
      </c>
      <c r="O88" s="132" t="s">
        <v>672</v>
      </c>
      <c r="P88" s="132" t="s">
        <v>678</v>
      </c>
      <c r="Q88" s="132" t="s">
        <v>684</v>
      </c>
      <c r="R88" s="132" t="s">
        <v>690</v>
      </c>
      <c r="S88" s="132" t="s">
        <v>697</v>
      </c>
      <c r="T88" s="132" t="s">
        <v>709</v>
      </c>
      <c r="U88" s="132" t="s">
        <v>715</v>
      </c>
      <c r="V88" s="132" t="s">
        <v>748</v>
      </c>
      <c r="W88" s="132" t="s">
        <v>846</v>
      </c>
      <c r="X88" s="132" t="s">
        <v>867</v>
      </c>
      <c r="Y88" s="132" t="s">
        <v>911</v>
      </c>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3383</v>
      </c>
      <c r="B89" s="125" t="s">
        <v>3392</v>
      </c>
      <c r="C89" s="126" t="s">
        <v>3393</v>
      </c>
      <c r="D89" s="128" t="s">
        <v>3394</v>
      </c>
      <c r="E89" s="128" t="s">
        <v>3395</v>
      </c>
      <c r="F89" s="128" t="s">
        <v>3396</v>
      </c>
      <c r="G89" s="128" t="s">
        <v>2920</v>
      </c>
      <c r="H89" s="128" t="s">
        <v>3397</v>
      </c>
      <c r="I89" s="130">
        <f>IF(COUNTIF(J89:AW89,"&lt;&gt;")=0,"",SUMPRODUCT(((Recommendations[ImplStatus]="Implemented")+(Recommendations[ImplStatus]="Compensated"))*ISNUMBER(MATCH(Recommendations[Id],J89:AW89,0)))/COUNTIF(J89:AW89,"&lt;&gt;"))</f>
        <v>0</v>
      </c>
      <c r="J89" s="132" t="s">
        <v>1573</v>
      </c>
      <c r="K89" s="132" t="s">
        <v>1579</v>
      </c>
      <c r="L89" s="132" t="s">
        <v>1584</v>
      </c>
      <c r="M89" s="132" t="s">
        <v>1589</v>
      </c>
      <c r="N89" s="132" t="s">
        <v>1599</v>
      </c>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3383</v>
      </c>
      <c r="B90" s="125" t="s">
        <v>3398</v>
      </c>
      <c r="C90" s="126" t="s">
        <v>3399</v>
      </c>
      <c r="D90" s="128" t="s">
        <v>3400</v>
      </c>
      <c r="E90" s="128" t="s">
        <v>3401</v>
      </c>
      <c r="F90" s="128" t="s">
        <v>3402</v>
      </c>
      <c r="G90" s="128" t="s">
        <v>3390</v>
      </c>
      <c r="H90" s="128" t="s">
        <v>3403</v>
      </c>
      <c r="I90" s="130">
        <f>IF(COUNTIF(J90:AW90,"&lt;&gt;")=0,"",SUMPRODUCT(((Recommendations[ImplStatus]="Implemented")+(Recommendations[ImplStatus]="Compensated"))*ISNUMBER(MATCH(Recommendations[Id],J90:AW90,0)))/COUNTIF(J90:AW90,"&lt;&gt;"))</f>
        <v>0</v>
      </c>
      <c r="J90" s="132" t="s">
        <v>483</v>
      </c>
      <c r="K90" s="132" t="s">
        <v>722</v>
      </c>
      <c r="L90" s="132" t="s">
        <v>732</v>
      </c>
      <c r="M90" s="132" t="s">
        <v>738</v>
      </c>
      <c r="N90" s="132" t="s">
        <v>743</v>
      </c>
      <c r="O90" s="132" t="s">
        <v>748</v>
      </c>
      <c r="P90" s="132" t="s">
        <v>753</v>
      </c>
      <c r="Q90" s="132" t="s">
        <v>760</v>
      </c>
      <c r="R90" s="132" t="s">
        <v>775</v>
      </c>
      <c r="S90" s="132" t="s">
        <v>781</v>
      </c>
      <c r="T90" s="132" t="s">
        <v>787</v>
      </c>
      <c r="U90" s="132" t="s">
        <v>792</v>
      </c>
      <c r="V90" s="132" t="s">
        <v>797</v>
      </c>
      <c r="W90" s="132" t="s">
        <v>804</v>
      </c>
      <c r="X90" s="132" t="s">
        <v>809</v>
      </c>
      <c r="Y90" s="132" t="s">
        <v>815</v>
      </c>
      <c r="Z90" s="132" t="s">
        <v>831</v>
      </c>
      <c r="AA90" s="132" t="s">
        <v>836</v>
      </c>
      <c r="AB90" s="132" t="s">
        <v>841</v>
      </c>
      <c r="AC90" s="132" t="s">
        <v>846</v>
      </c>
      <c r="AD90" s="132" t="s">
        <v>852</v>
      </c>
      <c r="AE90" s="132" t="s">
        <v>857</v>
      </c>
      <c r="AF90" s="132" t="s">
        <v>862</v>
      </c>
      <c r="AG90" s="132" t="s">
        <v>867</v>
      </c>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3383</v>
      </c>
      <c r="B91" s="125" t="s">
        <v>3404</v>
      </c>
      <c r="C91" s="126" t="s">
        <v>3405</v>
      </c>
      <c r="D91" s="128" t="s">
        <v>3406</v>
      </c>
      <c r="E91" s="128" t="s">
        <v>3407</v>
      </c>
      <c r="F91" s="128" t="s">
        <v>3408</v>
      </c>
      <c r="G91" s="128" t="s">
        <v>2920</v>
      </c>
      <c r="H91" s="128" t="s">
        <v>3409</v>
      </c>
      <c r="I91" s="130">
        <f>IF(COUNTIF(J91:AW91,"&lt;&gt;")=0,"",SUMPRODUCT(((Recommendations[ImplStatus]="Implemented")+(Recommendations[ImplStatus]="Compensated"))*ISNUMBER(MATCH(Recommendations[Id],J91:AW91,0)))/COUNTIF(J91:AW91,"&lt;&gt;"))</f>
        <v>0</v>
      </c>
      <c r="J91" s="132" t="s">
        <v>501</v>
      </c>
      <c r="K91" s="132" t="s">
        <v>506</v>
      </c>
      <c r="L91" s="132" t="s">
        <v>511</v>
      </c>
      <c r="M91" s="132" t="s">
        <v>899</v>
      </c>
      <c r="N91" s="132" t="s">
        <v>935</v>
      </c>
      <c r="O91" s="132" t="s">
        <v>953</v>
      </c>
      <c r="P91" s="132" t="s">
        <v>1333</v>
      </c>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3383</v>
      </c>
      <c r="B92" s="125" t="s">
        <v>3410</v>
      </c>
      <c r="C92" s="126" t="s">
        <v>3411</v>
      </c>
      <c r="D92" s="128" t="s">
        <v>3412</v>
      </c>
      <c r="E92" s="128" t="s">
        <v>3413</v>
      </c>
      <c r="F92" s="128" t="s">
        <v>3414</v>
      </c>
      <c r="G92" s="128" t="s">
        <v>2920</v>
      </c>
      <c r="H92" s="128" t="s">
        <v>3415</v>
      </c>
      <c r="I92" s="130">
        <f>IF(COUNTIF(J92:AW92,"&lt;&gt;")=0,"",SUMPRODUCT(((Recommendations[ImplStatus]="Implemented")+(Recommendations[ImplStatus]="Compensated"))*ISNUMBER(MATCH(Recommendations[Id],J92:AW92,0)))/COUNTIF(J92:AW92,"&lt;&gt;"))</f>
        <v>0</v>
      </c>
      <c r="J92" s="132" t="s">
        <v>941</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3383</v>
      </c>
      <c r="B93" s="125" t="s">
        <v>3416</v>
      </c>
      <c r="C93" s="126" t="s">
        <v>3417</v>
      </c>
      <c r="D93" s="128" t="s">
        <v>3418</v>
      </c>
      <c r="E93" s="128" t="s">
        <v>3419</v>
      </c>
      <c r="F93" s="128" t="s">
        <v>3420</v>
      </c>
      <c r="G93" s="128" t="s">
        <v>3421</v>
      </c>
      <c r="H93" s="128" t="s">
        <v>3422</v>
      </c>
      <c r="I93" s="130">
        <f>IF(COUNTIF(J93:AW93,"&lt;&gt;")=0,"",SUMPRODUCT(((Recommendations[ImplStatus]="Implemented")+(Recommendations[ImplStatus]="Compensated"))*ISNUMBER(MATCH(Recommendations[Id],J93:AW93,0)))/COUNTIF(J93:AW93,"&lt;&gt;"))</f>
        <v>0</v>
      </c>
      <c r="J93" s="132" t="s">
        <v>877</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3383</v>
      </c>
      <c r="B94" s="125" t="s">
        <v>3423</v>
      </c>
      <c r="C94" s="126" t="s">
        <v>3424</v>
      </c>
      <c r="D94" s="128" t="s">
        <v>3425</v>
      </c>
      <c r="E94" s="128" t="s">
        <v>3426</v>
      </c>
      <c r="F94" s="128" t="s">
        <v>3427</v>
      </c>
      <c r="G94" s="128" t="s">
        <v>3428</v>
      </c>
      <c r="H94" s="128" t="s">
        <v>3429</v>
      </c>
      <c r="I94" s="130">
        <f>IF(COUNTIF(J94:AW94,"&lt;&gt;")=0,"",SUMPRODUCT(((Recommendations[ImplStatus]="Implemented")+(Recommendations[ImplStatus]="Compensated"))*ISNUMBER(MATCH(Recommendations[Id],J94:AW94,0)))/COUNTIF(J94:AW94,"&lt;&gt;"))</f>
        <v>0</v>
      </c>
      <c r="J94" s="132" t="s">
        <v>899</v>
      </c>
      <c r="K94" s="132" t="s">
        <v>935</v>
      </c>
      <c r="L94" s="132" t="s">
        <v>953</v>
      </c>
      <c r="M94" s="132" t="s">
        <v>1173</v>
      </c>
      <c r="N94" s="132" t="s">
        <v>1203</v>
      </c>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3383</v>
      </c>
      <c r="B95" s="125" t="s">
        <v>3430</v>
      </c>
      <c r="C95" s="126" t="s">
        <v>3431</v>
      </c>
      <c r="D95" s="128" t="s">
        <v>3432</v>
      </c>
      <c r="E95" s="128" t="s">
        <v>3433</v>
      </c>
      <c r="F95" s="128" t="s">
        <v>3434</v>
      </c>
      <c r="G95" s="128" t="s">
        <v>3435</v>
      </c>
      <c r="H95" s="128" t="s">
        <v>3436</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3383</v>
      </c>
      <c r="B96" s="125" t="s">
        <v>3437</v>
      </c>
      <c r="C96" s="126" t="s">
        <v>3438</v>
      </c>
      <c r="D96" s="128" t="s">
        <v>3439</v>
      </c>
      <c r="E96" s="128" t="s">
        <v>3440</v>
      </c>
      <c r="F96" s="128" t="s">
        <v>3441</v>
      </c>
      <c r="G96" s="128" t="s">
        <v>3442</v>
      </c>
      <c r="H96" s="128" t="s">
        <v>3443</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3383</v>
      </c>
      <c r="B97" s="125" t="s">
        <v>3444</v>
      </c>
      <c r="C97" s="126" t="s">
        <v>3445</v>
      </c>
      <c r="D97" s="128" t="s">
        <v>3446</v>
      </c>
      <c r="E97" s="128" t="s">
        <v>3447</v>
      </c>
      <c r="F97" s="128" t="s">
        <v>3448</v>
      </c>
      <c r="G97" s="128" t="s">
        <v>3449</v>
      </c>
      <c r="H97" s="128" t="s">
        <v>3450</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3451</v>
      </c>
      <c r="B98" s="124"/>
      <c r="C98" s="123" t="s">
        <v>3452</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3451</v>
      </c>
      <c r="B99" s="125" t="s">
        <v>3453</v>
      </c>
      <c r="C99" s="126" t="s">
        <v>3454</v>
      </c>
      <c r="D99" s="128" t="s">
        <v>3455</v>
      </c>
      <c r="E99" s="128" t="s">
        <v>3456</v>
      </c>
      <c r="F99" s="128" t="s">
        <v>3457</v>
      </c>
      <c r="G99" s="128" t="s">
        <v>3458</v>
      </c>
      <c r="H99" s="128" t="s">
        <v>3459</v>
      </c>
      <c r="I99" s="130">
        <f>IF(COUNTIF(J99:AW99,"&lt;&gt;")=0,"",SUMPRODUCT(((Recommendations[ImplStatus]="Implemented")+(Recommendations[ImplStatus]="Compensated"))*ISNUMBER(MATCH(Recommendations[Id],J99:AW99,0)))/COUNTIF(J99:AW99,"&lt;&gt;"))</f>
        <v>0</v>
      </c>
      <c r="J99" s="132" t="s">
        <v>207</v>
      </c>
      <c r="K99" s="132" t="s">
        <v>1040</v>
      </c>
      <c r="L99" s="132" t="s">
        <v>1045</v>
      </c>
      <c r="M99" s="132" t="s">
        <v>1050</v>
      </c>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3451</v>
      </c>
      <c r="B100" s="125" t="s">
        <v>3460</v>
      </c>
      <c r="C100" s="126" t="s">
        <v>3461</v>
      </c>
      <c r="D100" s="128" t="s">
        <v>3462</v>
      </c>
      <c r="E100" s="128" t="s">
        <v>3463</v>
      </c>
      <c r="F100" s="128" t="s">
        <v>3464</v>
      </c>
      <c r="G100" s="128" t="s">
        <v>3465</v>
      </c>
      <c r="H100" s="128" t="s">
        <v>3466</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3451</v>
      </c>
      <c r="B101" s="125" t="s">
        <v>3467</v>
      </c>
      <c r="C101" s="126" t="s">
        <v>3468</v>
      </c>
      <c r="D101" s="128" t="s">
        <v>3469</v>
      </c>
      <c r="E101" s="128" t="s">
        <v>3470</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3451</v>
      </c>
      <c r="B102" s="125" t="s">
        <v>3471</v>
      </c>
      <c r="C102" s="126" t="s">
        <v>3472</v>
      </c>
      <c r="D102" s="128" t="s">
        <v>3473</v>
      </c>
      <c r="E102" s="128" t="s">
        <v>3474</v>
      </c>
      <c r="F102" s="128" t="s">
        <v>3475</v>
      </c>
      <c r="G102" s="128" t="s">
        <v>3476</v>
      </c>
      <c r="H102" s="128" t="s">
        <v>3477</v>
      </c>
      <c r="I102" s="130">
        <f>IF(COUNTIF(J102:AW102,"&lt;&gt;")=0,"",SUMPRODUCT(((Recommendations[ImplStatus]="Implemented")+(Recommendations[ImplStatus]="Compensated"))*ISNUMBER(MATCH(Recommendations[Id],J102:AW102,0)))/COUNTIF(J102:AW102,"&lt;&gt;"))</f>
        <v>0</v>
      </c>
      <c r="J102" s="132" t="s">
        <v>1280</v>
      </c>
      <c r="K102" s="132" t="s">
        <v>1285</v>
      </c>
      <c r="L102" s="132" t="s">
        <v>1290</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3451</v>
      </c>
      <c r="B103" s="125" t="s">
        <v>3478</v>
      </c>
      <c r="C103" s="126" t="s">
        <v>3479</v>
      </c>
      <c r="D103" s="128" t="s">
        <v>3480</v>
      </c>
      <c r="E103" s="128" t="s">
        <v>3481</v>
      </c>
      <c r="F103" s="128" t="s">
        <v>3482</v>
      </c>
      <c r="G103" s="128" t="s">
        <v>3483</v>
      </c>
      <c r="H103" s="128" t="s">
        <v>3484</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3485</v>
      </c>
      <c r="B104" s="124"/>
      <c r="C104" s="123" t="s">
        <v>3486</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3485</v>
      </c>
      <c r="B105" s="125" t="s">
        <v>3487</v>
      </c>
      <c r="C105" s="126" t="s">
        <v>3488</v>
      </c>
      <c r="D105" s="128" t="s">
        <v>3489</v>
      </c>
      <c r="E105" s="128" t="s">
        <v>3490</v>
      </c>
      <c r="F105" s="128" t="s">
        <v>3491</v>
      </c>
      <c r="G105" s="128" t="s">
        <v>3492</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3485</v>
      </c>
      <c r="B106" s="125" t="s">
        <v>3493</v>
      </c>
      <c r="C106" s="126" t="s">
        <v>3494</v>
      </c>
      <c r="D106" s="128" t="s">
        <v>3495</v>
      </c>
      <c r="E106" s="128" t="s">
        <v>3496</v>
      </c>
      <c r="F106" s="128" t="s">
        <v>3497</v>
      </c>
      <c r="G106" s="128" t="s">
        <v>3498</v>
      </c>
      <c r="H106" s="128" t="s">
        <v>3499</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3485</v>
      </c>
      <c r="B107" s="125" t="s">
        <v>3500</v>
      </c>
      <c r="C107" s="126" t="s">
        <v>3501</v>
      </c>
      <c r="D107" s="128" t="s">
        <v>3502</v>
      </c>
      <c r="E107" s="128" t="s">
        <v>3503</v>
      </c>
      <c r="F107" s="128" t="s">
        <v>3504</v>
      </c>
      <c r="G107" s="128" t="s">
        <v>3505</v>
      </c>
      <c r="H107" s="128" t="s">
        <v>3506</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3507</v>
      </c>
      <c r="B108" s="124"/>
      <c r="C108" s="123" t="s">
        <v>3508</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3507</v>
      </c>
      <c r="B109" s="125" t="s">
        <v>3509</v>
      </c>
      <c r="C109" s="126" t="s">
        <v>3510</v>
      </c>
      <c r="D109" s="128" t="s">
        <v>3511</v>
      </c>
      <c r="E109" s="128" t="s">
        <v>3512</v>
      </c>
      <c r="F109" s="128" t="s">
        <v>3513</v>
      </c>
      <c r="G109" s="128" t="s">
        <v>3514</v>
      </c>
      <c r="H109" s="128" t="s">
        <v>3515</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3507</v>
      </c>
      <c r="B110" s="125" t="s">
        <v>3516</v>
      </c>
      <c r="C110" s="126" t="s">
        <v>3517</v>
      </c>
      <c r="D110" s="128" t="s">
        <v>3518</v>
      </c>
      <c r="E110" s="128" t="s">
        <v>3519</v>
      </c>
      <c r="F110" s="128" t="s">
        <v>3520</v>
      </c>
      <c r="G110" s="128" t="s">
        <v>3521</v>
      </c>
      <c r="H110" s="128" t="s">
        <v>3522</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3507</v>
      </c>
      <c r="B111" s="125" t="s">
        <v>3523</v>
      </c>
      <c r="C111" s="126" t="s">
        <v>3524</v>
      </c>
      <c r="D111" s="128" t="s">
        <v>3525</v>
      </c>
      <c r="E111" s="128" t="s">
        <v>3526</v>
      </c>
      <c r="F111" s="128" t="s">
        <v>3527</v>
      </c>
      <c r="G111" s="128" t="s">
        <v>3528</v>
      </c>
      <c r="H111" s="128" t="s">
        <v>3529</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3530</v>
      </c>
      <c r="B112" s="124"/>
      <c r="C112" s="123" t="s">
        <v>3531</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3530</v>
      </c>
      <c r="B113" s="125" t="s">
        <v>3532</v>
      </c>
      <c r="C113" s="126" t="s">
        <v>3533</v>
      </c>
      <c r="D113" s="128" t="s">
        <v>3534</v>
      </c>
      <c r="E113" s="128" t="s">
        <v>3535</v>
      </c>
      <c r="F113" s="128" t="s">
        <v>3536</v>
      </c>
      <c r="G113" s="128" t="s">
        <v>3537</v>
      </c>
      <c r="H113" s="128" t="s">
        <v>3538</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3530</v>
      </c>
      <c r="B114" s="125" t="s">
        <v>3539</v>
      </c>
      <c r="C114" s="126" t="s">
        <v>3540</v>
      </c>
      <c r="D114" s="128" t="s">
        <v>3541</v>
      </c>
      <c r="E114" s="128" t="s">
        <v>3542</v>
      </c>
      <c r="F114" s="128" t="s">
        <v>3543</v>
      </c>
      <c r="G114" s="128" t="s">
        <v>3537</v>
      </c>
      <c r="H114" s="128" t="s">
        <v>3544</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3530</v>
      </c>
      <c r="B115" s="133" t="s">
        <v>3545</v>
      </c>
      <c r="C115" s="134" t="s">
        <v>3546</v>
      </c>
      <c r="D115" s="135" t="s">
        <v>3547</v>
      </c>
      <c r="E115" s="135" t="s">
        <v>3548</v>
      </c>
      <c r="F115" s="135" t="s">
        <v>3549</v>
      </c>
      <c r="G115" s="135" t="s">
        <v>3550</v>
      </c>
      <c r="H115" s="135" t="s">
        <v>3551</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1671</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IFERROR(INDEX('Recommendations'!$I$2:$I$301, MATCH(J2,'Recommendations'!$B$2:$B$301,0))="Implemented", FALSE))</xm:f>
            <x14:dxf>
              <font>
                <color rgb="FF000000"/>
              </font>
              <fill>
                <patternFill>
                  <bgColor rgb="FF3C7D22"/>
                </patternFill>
              </fill>
            </x14:dxf>
          </x14:cfRule>
          <x14:cfRule type="expression" priority="2" id="{00000000-000E-0000-0600-000002000000}">
            <xm:f>AND(J2&lt;&gt;"", IFERROR(INDEX('Recommendations'!$I$2:$I$301, MATCH(J2,'Recommendations'!$B$2:$B$301,0))="Compensated", FALSE))</xm:f>
            <x14:dxf>
              <font>
                <color rgb="FF000000"/>
              </font>
              <fill>
                <patternFill>
                  <bgColor rgb="FFC6E0B4"/>
                </patternFill>
              </fill>
            </x14:dxf>
          </x14:cfRule>
          <x14:cfRule type="expression" priority="3" id="{00000000-000E-0000-0600-000003000000}">
            <xm:f>AND(J2&lt;&gt;"", IFERROR(INDEX('Recommendations'!$I$2:$I$301, MATCH(J2,'Recommendations'!$B$2:$B$301,0))="Testing", FALSE))</xm:f>
            <x14:dxf>
              <font>
                <color rgb="FF000000"/>
              </font>
              <fill>
                <patternFill>
                  <bgColor rgb="FFFFC000"/>
                </patternFill>
              </fill>
            </x14:dxf>
          </x14:cfRule>
          <x14:cfRule type="expression" priority="4" id="{00000000-000E-0000-0600-000004000000}">
            <xm:f>AND(J2&lt;&gt;"", IFERROR(INDEX('Recommendations'!$I$2:$I$301, MATCH(J2,'Recommendations'!$B$2:$B$301,0))="Failed", FALSE))</xm:f>
            <x14:dxf>
              <font>
                <color rgb="FF000000"/>
              </font>
              <fill>
                <patternFill>
                  <bgColor rgb="FFD82891"/>
                </patternFill>
              </fill>
            </x14:dxf>
          </x14:cfRule>
          <x14:cfRule type="expression" priority="5" id="{00000000-000E-0000-0600-000005000000}">
            <xm:f>AND(J2&lt;&gt;"", IFERROR(INDEX('Recommendations'!$I$2:$I$301, MATCH(J2,'Recommendations'!$B$2:$B$301,0))="Risk Accepted", FALSE))</xm:f>
            <x14:dxf>
              <font>
                <color rgb="FF000000"/>
              </font>
              <fill>
                <patternFill>
                  <bgColor rgb="FFD9D9D9"/>
                </patternFill>
              </fill>
            </x14:dxf>
          </x14:cfRule>
          <x14:cfRule type="expression" priority="6" id="{00000000-000E-0000-0600-000006000000}">
            <xm:f>AND(J2&lt;&gt;"", IFERROR(INDEX('Recommendations'!$I$2:$I$301, MATCH(J2,'Recommendations'!$B$2:$B$301,0))="N/A",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3552</v>
      </c>
      <c r="B1" s="184" t="s">
        <v>3553</v>
      </c>
      <c r="C1" s="184" t="s">
        <v>1</v>
      </c>
      <c r="D1" s="184" t="s">
        <v>3554</v>
      </c>
      <c r="E1" s="184" t="s">
        <v>3555</v>
      </c>
      <c r="F1" s="184" t="s">
        <v>3556</v>
      </c>
      <c r="G1" s="184" t="s">
        <v>1921</v>
      </c>
      <c r="H1" s="184" t="s">
        <v>1922</v>
      </c>
      <c r="I1" s="184" t="s">
        <v>1923</v>
      </c>
      <c r="J1" s="184" t="s">
        <v>1924</v>
      </c>
      <c r="K1" s="184" t="s">
        <v>1925</v>
      </c>
      <c r="L1" s="184" t="s">
        <v>1926</v>
      </c>
      <c r="M1" s="184" t="s">
        <v>1927</v>
      </c>
      <c r="N1" s="184" t="s">
        <v>1928</v>
      </c>
      <c r="O1" s="184" t="s">
        <v>1929</v>
      </c>
      <c r="P1" s="184" t="s">
        <v>1930</v>
      </c>
      <c r="Q1" s="184" t="s">
        <v>1931</v>
      </c>
      <c r="R1" s="184" t="s">
        <v>1932</v>
      </c>
      <c r="S1" s="184" t="s">
        <v>1933</v>
      </c>
      <c r="T1" s="184" t="s">
        <v>1934</v>
      </c>
      <c r="U1" s="184" t="s">
        <v>1935</v>
      </c>
      <c r="V1" s="184" t="s">
        <v>1936</v>
      </c>
      <c r="W1" s="184" t="s">
        <v>1937</v>
      </c>
      <c r="X1" s="184" t="s">
        <v>1938</v>
      </c>
      <c r="Y1" s="184" t="s">
        <v>1939</v>
      </c>
      <c r="Z1" s="184" t="s">
        <v>1940</v>
      </c>
      <c r="AA1" s="184" t="s">
        <v>1941</v>
      </c>
      <c r="AB1" s="184" t="s">
        <v>1942</v>
      </c>
      <c r="AC1" s="184" t="s">
        <v>1943</v>
      </c>
      <c r="AD1" s="184" t="s">
        <v>1944</v>
      </c>
      <c r="AE1" s="184" t="s">
        <v>1945</v>
      </c>
      <c r="AF1" s="184" t="s">
        <v>1946</v>
      </c>
      <c r="AG1" s="184" t="s">
        <v>1947</v>
      </c>
      <c r="AH1" s="184" t="s">
        <v>1948</v>
      </c>
      <c r="AI1" s="184" t="s">
        <v>1949</v>
      </c>
      <c r="AJ1" s="184" t="s">
        <v>1950</v>
      </c>
      <c r="AK1" s="184" t="s">
        <v>1951</v>
      </c>
      <c r="AL1" s="184" t="s">
        <v>1952</v>
      </c>
      <c r="AM1" s="184" t="s">
        <v>1953</v>
      </c>
      <c r="AN1" s="184" t="s">
        <v>1954</v>
      </c>
      <c r="AO1" s="184" t="s">
        <v>1955</v>
      </c>
      <c r="AP1" s="184" t="s">
        <v>1956</v>
      </c>
      <c r="AQ1" s="184" t="s">
        <v>1957</v>
      </c>
      <c r="AR1" s="184" t="s">
        <v>1958</v>
      </c>
      <c r="AS1" s="184" t="s">
        <v>1959</v>
      </c>
      <c r="AT1" s="184" t="s">
        <v>1960</v>
      </c>
      <c r="AU1" s="185" t="s">
        <v>1961</v>
      </c>
    </row>
    <row r="2" spans="1:47" ht="60" customHeight="1" outlineLevel="1" x14ac:dyDescent="0.35">
      <c r="A2" s="175" t="s">
        <v>3557</v>
      </c>
      <c r="B2" s="149" t="s">
        <v>25</v>
      </c>
      <c r="C2" s="147" t="s">
        <v>3558</v>
      </c>
      <c r="D2" s="153" t="s">
        <v>3559</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3557</v>
      </c>
      <c r="B3" s="150" t="s">
        <v>3560</v>
      </c>
      <c r="C3" s="148" t="s">
        <v>3561</v>
      </c>
      <c r="D3" s="154" t="s">
        <v>3562</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3557</v>
      </c>
      <c r="B4" s="151" t="s">
        <v>3560</v>
      </c>
      <c r="C4" s="152" t="s">
        <v>3563</v>
      </c>
      <c r="D4" s="155" t="s">
        <v>3564</v>
      </c>
      <c r="E4" s="158" t="s">
        <v>3565</v>
      </c>
      <c r="F4" s="161" t="s">
        <v>3566</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3557</v>
      </c>
      <c r="B5" s="151" t="s">
        <v>3560</v>
      </c>
      <c r="C5" s="152" t="s">
        <v>3567</v>
      </c>
      <c r="D5" s="155" t="s">
        <v>3568</v>
      </c>
      <c r="E5" s="158" t="s">
        <v>3569</v>
      </c>
      <c r="F5" s="161" t="s">
        <v>3570</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3557</v>
      </c>
      <c r="B6" s="151" t="s">
        <v>3560</v>
      </c>
      <c r="C6" s="152" t="s">
        <v>3571</v>
      </c>
      <c r="D6" s="155" t="s">
        <v>3572</v>
      </c>
      <c r="E6" s="158" t="s">
        <v>3573</v>
      </c>
      <c r="F6" s="161" t="s">
        <v>3570</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3557</v>
      </c>
      <c r="B7" s="151" t="s">
        <v>3560</v>
      </c>
      <c r="C7" s="152" t="s">
        <v>3574</v>
      </c>
      <c r="D7" s="155" t="s">
        <v>3575</v>
      </c>
      <c r="E7" s="158" t="s">
        <v>3576</v>
      </c>
      <c r="F7" s="161" t="s">
        <v>3570</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3557</v>
      </c>
      <c r="B8" s="151" t="s">
        <v>3560</v>
      </c>
      <c r="C8" s="152" t="s">
        <v>3577</v>
      </c>
      <c r="D8" s="155" t="s">
        <v>3578</v>
      </c>
      <c r="E8" s="158" t="s">
        <v>3579</v>
      </c>
      <c r="F8" s="161" t="s">
        <v>3580</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3557</v>
      </c>
      <c r="B9" s="150" t="s">
        <v>3581</v>
      </c>
      <c r="C9" s="148" t="s">
        <v>3582</v>
      </c>
      <c r="D9" s="154" t="s">
        <v>3583</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3557</v>
      </c>
      <c r="B10" s="151" t="s">
        <v>3581</v>
      </c>
      <c r="C10" s="152" t="s">
        <v>3584</v>
      </c>
      <c r="D10" s="155" t="s">
        <v>3585</v>
      </c>
      <c r="E10" s="158" t="s">
        <v>3586</v>
      </c>
      <c r="F10" s="161" t="s">
        <v>3566</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3557</v>
      </c>
      <c r="B11" s="151" t="s">
        <v>3581</v>
      </c>
      <c r="C11" s="152" t="s">
        <v>3587</v>
      </c>
      <c r="D11" s="155" t="s">
        <v>3588</v>
      </c>
      <c r="E11" s="158" t="s">
        <v>3589</v>
      </c>
      <c r="F11" s="161" t="s">
        <v>3566</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3557</v>
      </c>
      <c r="B12" s="151" t="s">
        <v>3581</v>
      </c>
      <c r="C12" s="152" t="s">
        <v>3590</v>
      </c>
      <c r="D12" s="155" t="s">
        <v>3591</v>
      </c>
      <c r="E12" s="158" t="s">
        <v>3592</v>
      </c>
      <c r="F12" s="161" t="s">
        <v>3566</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3557</v>
      </c>
      <c r="B13" s="150" t="s">
        <v>3593</v>
      </c>
      <c r="C13" s="148" t="s">
        <v>3594</v>
      </c>
      <c r="D13" s="154" t="s">
        <v>3595</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3557</v>
      </c>
      <c r="B14" s="151" t="s">
        <v>3593</v>
      </c>
      <c r="C14" s="152" t="s">
        <v>3596</v>
      </c>
      <c r="D14" s="155" t="s">
        <v>3597</v>
      </c>
      <c r="E14" s="158" t="s">
        <v>3598</v>
      </c>
      <c r="F14" s="161" t="s">
        <v>3566</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3557</v>
      </c>
      <c r="B15" s="151" t="s">
        <v>3593</v>
      </c>
      <c r="C15" s="152" t="s">
        <v>3599</v>
      </c>
      <c r="D15" s="155" t="s">
        <v>3600</v>
      </c>
      <c r="E15" s="158" t="s">
        <v>3601</v>
      </c>
      <c r="F15" s="161" t="s">
        <v>3566</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3557</v>
      </c>
      <c r="B16" s="150" t="s">
        <v>3602</v>
      </c>
      <c r="C16" s="148" t="s">
        <v>3603</v>
      </c>
      <c r="D16" s="154" t="s">
        <v>3604</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3557</v>
      </c>
      <c r="B17" s="151" t="s">
        <v>3602</v>
      </c>
      <c r="C17" s="152" t="s">
        <v>3605</v>
      </c>
      <c r="D17" s="155" t="s">
        <v>3606</v>
      </c>
      <c r="E17" s="158" t="s">
        <v>3607</v>
      </c>
      <c r="F17" s="161" t="s">
        <v>3566</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3557</v>
      </c>
      <c r="B18" s="151" t="s">
        <v>3602</v>
      </c>
      <c r="C18" s="152" t="s">
        <v>3608</v>
      </c>
      <c r="D18" s="155" t="s">
        <v>3609</v>
      </c>
      <c r="E18" s="158" t="s">
        <v>3610</v>
      </c>
      <c r="F18" s="161" t="s">
        <v>3570</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3557</v>
      </c>
      <c r="B19" s="151" t="s">
        <v>3602</v>
      </c>
      <c r="C19" s="152" t="s">
        <v>3611</v>
      </c>
      <c r="D19" s="155" t="s">
        <v>3612</v>
      </c>
      <c r="E19" s="158" t="s">
        <v>3613</v>
      </c>
      <c r="F19" s="161" t="s">
        <v>3566</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3557</v>
      </c>
      <c r="B20" s="151" t="s">
        <v>3602</v>
      </c>
      <c r="C20" s="152" t="s">
        <v>3614</v>
      </c>
      <c r="D20" s="155" t="s">
        <v>3615</v>
      </c>
      <c r="E20" s="158" t="s">
        <v>3616</v>
      </c>
      <c r="F20" s="161" t="s">
        <v>3566</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3557</v>
      </c>
      <c r="B21" s="151" t="s">
        <v>3602</v>
      </c>
      <c r="C21" s="152" t="s">
        <v>3617</v>
      </c>
      <c r="D21" s="155" t="s">
        <v>3618</v>
      </c>
      <c r="E21" s="158" t="s">
        <v>3619</v>
      </c>
      <c r="F21" s="161" t="s">
        <v>3570</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3557</v>
      </c>
      <c r="B22" s="151" t="s">
        <v>3602</v>
      </c>
      <c r="C22" s="152" t="s">
        <v>3620</v>
      </c>
      <c r="D22" s="155" t="s">
        <v>3621</v>
      </c>
      <c r="E22" s="158" t="s">
        <v>3622</v>
      </c>
      <c r="F22" s="161" t="s">
        <v>3566</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3557</v>
      </c>
      <c r="B23" s="151" t="s">
        <v>3602</v>
      </c>
      <c r="C23" s="152" t="s">
        <v>3623</v>
      </c>
      <c r="D23" s="155" t="s">
        <v>3624</v>
      </c>
      <c r="E23" s="158" t="s">
        <v>3625</v>
      </c>
      <c r="F23" s="161" t="s">
        <v>3566</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3557</v>
      </c>
      <c r="B24" s="150" t="s">
        <v>3626</v>
      </c>
      <c r="C24" s="148" t="s">
        <v>3627</v>
      </c>
      <c r="D24" s="154" t="s">
        <v>3628</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3557</v>
      </c>
      <c r="B25" s="151" t="s">
        <v>3626</v>
      </c>
      <c r="C25" s="152" t="s">
        <v>3629</v>
      </c>
      <c r="D25" s="155" t="s">
        <v>3630</v>
      </c>
      <c r="E25" s="158" t="s">
        <v>3631</v>
      </c>
      <c r="F25" s="161" t="s">
        <v>3566</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3557</v>
      </c>
      <c r="B26" s="151" t="s">
        <v>3626</v>
      </c>
      <c r="C26" s="152" t="s">
        <v>3632</v>
      </c>
      <c r="D26" s="155" t="s">
        <v>3633</v>
      </c>
      <c r="E26" s="158" t="s">
        <v>3634</v>
      </c>
      <c r="F26" s="161" t="s">
        <v>3566</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3557</v>
      </c>
      <c r="B27" s="151" t="s">
        <v>3626</v>
      </c>
      <c r="C27" s="152" t="s">
        <v>3635</v>
      </c>
      <c r="D27" s="155" t="s">
        <v>3636</v>
      </c>
      <c r="E27" s="158" t="s">
        <v>3637</v>
      </c>
      <c r="F27" s="161" t="s">
        <v>3570</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3557</v>
      </c>
      <c r="B28" s="151" t="s">
        <v>3626</v>
      </c>
      <c r="C28" s="152" t="s">
        <v>3638</v>
      </c>
      <c r="D28" s="155" t="s">
        <v>3639</v>
      </c>
      <c r="E28" s="158" t="s">
        <v>3640</v>
      </c>
      <c r="F28" s="161" t="s">
        <v>3566</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3557</v>
      </c>
      <c r="B29" s="150" t="s">
        <v>3641</v>
      </c>
      <c r="C29" s="148" t="s">
        <v>3642</v>
      </c>
      <c r="D29" s="154" t="s">
        <v>3643</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3557</v>
      </c>
      <c r="B30" s="151" t="s">
        <v>3641</v>
      </c>
      <c r="C30" s="152" t="s">
        <v>3644</v>
      </c>
      <c r="D30" s="155" t="s">
        <v>3645</v>
      </c>
      <c r="E30" s="158" t="s">
        <v>3646</v>
      </c>
      <c r="F30" s="161" t="s">
        <v>3580</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3557</v>
      </c>
      <c r="B31" s="151" t="s">
        <v>3641</v>
      </c>
      <c r="C31" s="152" t="s">
        <v>3647</v>
      </c>
      <c r="D31" s="155" t="s">
        <v>3648</v>
      </c>
      <c r="E31" s="158" t="s">
        <v>3649</v>
      </c>
      <c r="F31" s="161" t="s">
        <v>3580</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3557</v>
      </c>
      <c r="B32" s="151" t="s">
        <v>3641</v>
      </c>
      <c r="C32" s="152" t="s">
        <v>3650</v>
      </c>
      <c r="D32" s="155" t="s">
        <v>3651</v>
      </c>
      <c r="E32" s="158" t="s">
        <v>3652</v>
      </c>
      <c r="F32" s="161" t="s">
        <v>3580</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3557</v>
      </c>
      <c r="B33" s="151" t="s">
        <v>3641</v>
      </c>
      <c r="C33" s="152" t="s">
        <v>3653</v>
      </c>
      <c r="D33" s="155" t="s">
        <v>3654</v>
      </c>
      <c r="E33" s="158" t="s">
        <v>3655</v>
      </c>
      <c r="F33" s="161" t="s">
        <v>3580</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3557</v>
      </c>
      <c r="B34" s="151" t="s">
        <v>3641</v>
      </c>
      <c r="C34" s="152" t="s">
        <v>3656</v>
      </c>
      <c r="D34" s="155" t="s">
        <v>3657</v>
      </c>
      <c r="E34" s="158" t="s">
        <v>3658</v>
      </c>
      <c r="F34" s="161" t="s">
        <v>3580</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3557</v>
      </c>
      <c r="B35" s="151" t="s">
        <v>3641</v>
      </c>
      <c r="C35" s="152" t="s">
        <v>3659</v>
      </c>
      <c r="D35" s="155" t="s">
        <v>3660</v>
      </c>
      <c r="E35" s="158" t="s">
        <v>3661</v>
      </c>
      <c r="F35" s="161" t="s">
        <v>3580</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3557</v>
      </c>
      <c r="B36" s="151" t="s">
        <v>3641</v>
      </c>
      <c r="C36" s="152" t="s">
        <v>3662</v>
      </c>
      <c r="D36" s="155" t="s">
        <v>3663</v>
      </c>
      <c r="E36" s="158" t="s">
        <v>3664</v>
      </c>
      <c r="F36" s="161" t="s">
        <v>3580</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3557</v>
      </c>
      <c r="B37" s="151" t="s">
        <v>3641</v>
      </c>
      <c r="C37" s="152" t="s">
        <v>3665</v>
      </c>
      <c r="D37" s="155" t="s">
        <v>3666</v>
      </c>
      <c r="E37" s="158" t="s">
        <v>3667</v>
      </c>
      <c r="F37" s="161" t="s">
        <v>3580</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3557</v>
      </c>
      <c r="B38" s="151" t="s">
        <v>3641</v>
      </c>
      <c r="C38" s="152" t="s">
        <v>3668</v>
      </c>
      <c r="D38" s="155" t="s">
        <v>3669</v>
      </c>
      <c r="E38" s="158" t="s">
        <v>3670</v>
      </c>
      <c r="F38" s="161" t="s">
        <v>3580</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3557</v>
      </c>
      <c r="B39" s="151" t="s">
        <v>3641</v>
      </c>
      <c r="C39" s="152" t="s">
        <v>3671</v>
      </c>
      <c r="D39" s="155" t="s">
        <v>3672</v>
      </c>
      <c r="E39" s="158" t="s">
        <v>3673</v>
      </c>
      <c r="F39" s="161" t="s">
        <v>3580</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3674</v>
      </c>
      <c r="B40" s="149" t="s">
        <v>25</v>
      </c>
      <c r="C40" s="147" t="s">
        <v>3675</v>
      </c>
      <c r="D40" s="153" t="s">
        <v>3676</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3674</v>
      </c>
      <c r="B41" s="150" t="s">
        <v>3677</v>
      </c>
      <c r="C41" s="148" t="s">
        <v>3678</v>
      </c>
      <c r="D41" s="154" t="s">
        <v>3679</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3674</v>
      </c>
      <c r="B42" s="151" t="s">
        <v>3677</v>
      </c>
      <c r="C42" s="152" t="s">
        <v>3680</v>
      </c>
      <c r="D42" s="155" t="s">
        <v>3681</v>
      </c>
      <c r="E42" s="158" t="s">
        <v>3682</v>
      </c>
      <c r="F42" s="161" t="s">
        <v>3566</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3674</v>
      </c>
      <c r="B43" s="151" t="s">
        <v>3677</v>
      </c>
      <c r="C43" s="152" t="s">
        <v>3683</v>
      </c>
      <c r="D43" s="155" t="s">
        <v>3684</v>
      </c>
      <c r="E43" s="158" t="s">
        <v>3685</v>
      </c>
      <c r="F43" s="161" t="s">
        <v>3566</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3674</v>
      </c>
      <c r="B44" s="151" t="s">
        <v>3677</v>
      </c>
      <c r="C44" s="152" t="s">
        <v>3686</v>
      </c>
      <c r="D44" s="155" t="s">
        <v>3687</v>
      </c>
      <c r="E44" s="158" t="s">
        <v>3688</v>
      </c>
      <c r="F44" s="161" t="s">
        <v>3570</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3674</v>
      </c>
      <c r="B45" s="151" t="s">
        <v>3677</v>
      </c>
      <c r="C45" s="152" t="s">
        <v>3689</v>
      </c>
      <c r="D45" s="155" t="s">
        <v>3690</v>
      </c>
      <c r="E45" s="158" t="s">
        <v>3691</v>
      </c>
      <c r="F45" s="161" t="s">
        <v>3580</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3674</v>
      </c>
      <c r="B46" s="151" t="s">
        <v>3677</v>
      </c>
      <c r="C46" s="152" t="s">
        <v>3692</v>
      </c>
      <c r="D46" s="155" t="s">
        <v>3693</v>
      </c>
      <c r="E46" s="158" t="s">
        <v>3694</v>
      </c>
      <c r="F46" s="161" t="s">
        <v>3566</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3674</v>
      </c>
      <c r="B47" s="151" t="s">
        <v>3677</v>
      </c>
      <c r="C47" s="152" t="s">
        <v>3695</v>
      </c>
      <c r="D47" s="155" t="s">
        <v>3696</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3674</v>
      </c>
      <c r="B48" s="151" t="s">
        <v>3677</v>
      </c>
      <c r="C48" s="152" t="s">
        <v>3697</v>
      </c>
      <c r="D48" s="155" t="s">
        <v>3698</v>
      </c>
      <c r="E48" s="158" t="s">
        <v>3699</v>
      </c>
      <c r="F48" s="161" t="s">
        <v>3566</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3674</v>
      </c>
      <c r="B49" s="151" t="s">
        <v>3677</v>
      </c>
      <c r="C49" s="152" t="s">
        <v>3700</v>
      </c>
      <c r="D49" s="155" t="s">
        <v>3701</v>
      </c>
      <c r="E49" s="158" t="s">
        <v>3702</v>
      </c>
      <c r="F49" s="161" t="s">
        <v>3570</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3674</v>
      </c>
      <c r="B50" s="150" t="s">
        <v>3703</v>
      </c>
      <c r="C50" s="148" t="s">
        <v>3704</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3674</v>
      </c>
      <c r="B51" s="151" t="s">
        <v>3703</v>
      </c>
      <c r="C51" s="152" t="s">
        <v>3705</v>
      </c>
      <c r="D51" s="155" t="s">
        <v>3706</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3674</v>
      </c>
      <c r="B52" s="151" t="s">
        <v>3703</v>
      </c>
      <c r="C52" s="152" t="s">
        <v>3707</v>
      </c>
      <c r="D52" s="155" t="s">
        <v>3708</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3674</v>
      </c>
      <c r="B53" s="151" t="s">
        <v>3703</v>
      </c>
      <c r="C53" s="152" t="s">
        <v>3709</v>
      </c>
      <c r="D53" s="155" t="s">
        <v>3710</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3674</v>
      </c>
      <c r="B54" s="151" t="s">
        <v>3703</v>
      </c>
      <c r="C54" s="152" t="s">
        <v>3711</v>
      </c>
      <c r="D54" s="155" t="s">
        <v>3712</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3674</v>
      </c>
      <c r="B55" s="151" t="s">
        <v>3703</v>
      </c>
      <c r="C55" s="152" t="s">
        <v>3713</v>
      </c>
      <c r="D55" s="155" t="s">
        <v>3714</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3674</v>
      </c>
      <c r="B56" s="150" t="s">
        <v>1828</v>
      </c>
      <c r="C56" s="148" t="s">
        <v>3715</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3674</v>
      </c>
      <c r="B57" s="151" t="s">
        <v>1828</v>
      </c>
      <c r="C57" s="152" t="s">
        <v>3716</v>
      </c>
      <c r="D57" s="155" t="s">
        <v>3717</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3674</v>
      </c>
      <c r="B58" s="151" t="s">
        <v>1828</v>
      </c>
      <c r="C58" s="152" t="s">
        <v>3718</v>
      </c>
      <c r="D58" s="155" t="s">
        <v>3719</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3674</v>
      </c>
      <c r="B59" s="151" t="s">
        <v>1828</v>
      </c>
      <c r="C59" s="152" t="s">
        <v>3720</v>
      </c>
      <c r="D59" s="155" t="s">
        <v>3721</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3674</v>
      </c>
      <c r="B60" s="151" t="s">
        <v>1828</v>
      </c>
      <c r="C60" s="152" t="s">
        <v>3722</v>
      </c>
      <c r="D60" s="155" t="s">
        <v>3723</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3674</v>
      </c>
      <c r="B61" s="150" t="s">
        <v>3724</v>
      </c>
      <c r="C61" s="148" t="s">
        <v>3725</v>
      </c>
      <c r="D61" s="154" t="s">
        <v>3726</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3674</v>
      </c>
      <c r="B62" s="151" t="s">
        <v>3724</v>
      </c>
      <c r="C62" s="152" t="s">
        <v>3727</v>
      </c>
      <c r="D62" s="155" t="s">
        <v>3728</v>
      </c>
      <c r="E62" s="158" t="s">
        <v>3729</v>
      </c>
      <c r="F62" s="161" t="s">
        <v>3566</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3674</v>
      </c>
      <c r="B63" s="151" t="s">
        <v>3724</v>
      </c>
      <c r="C63" s="152" t="s">
        <v>3730</v>
      </c>
      <c r="D63" s="155" t="s">
        <v>3731</v>
      </c>
      <c r="E63" s="158" t="s">
        <v>3732</v>
      </c>
      <c r="F63" s="161" t="s">
        <v>3570</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3674</v>
      </c>
      <c r="B64" s="151" t="s">
        <v>3724</v>
      </c>
      <c r="C64" s="152" t="s">
        <v>3733</v>
      </c>
      <c r="D64" s="155" t="s">
        <v>3734</v>
      </c>
      <c r="E64" s="158" t="s">
        <v>3735</v>
      </c>
      <c r="F64" s="161" t="s">
        <v>3566</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3674</v>
      </c>
      <c r="B65" s="151" t="s">
        <v>3724</v>
      </c>
      <c r="C65" s="152" t="s">
        <v>3736</v>
      </c>
      <c r="D65" s="155" t="s">
        <v>3737</v>
      </c>
      <c r="E65" s="158" t="s">
        <v>3738</v>
      </c>
      <c r="F65" s="161" t="s">
        <v>3566</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3674</v>
      </c>
      <c r="B66" s="150" t="s">
        <v>3332</v>
      </c>
      <c r="C66" s="148" t="s">
        <v>3739</v>
      </c>
      <c r="D66" s="154" t="s">
        <v>3740</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3674</v>
      </c>
      <c r="B67" s="151" t="s">
        <v>3332</v>
      </c>
      <c r="C67" s="152" t="s">
        <v>3741</v>
      </c>
      <c r="D67" s="155" t="s">
        <v>3742</v>
      </c>
      <c r="E67" s="158" t="s">
        <v>3743</v>
      </c>
      <c r="F67" s="161" t="s">
        <v>3566</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3674</v>
      </c>
      <c r="B68" s="151" t="s">
        <v>3332</v>
      </c>
      <c r="C68" s="152" t="s">
        <v>3744</v>
      </c>
      <c r="D68" s="155" t="s">
        <v>3745</v>
      </c>
      <c r="E68" s="158" t="s">
        <v>3746</v>
      </c>
      <c r="F68" s="161" t="s">
        <v>3566</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3674</v>
      </c>
      <c r="B69" s="151" t="s">
        <v>3332</v>
      </c>
      <c r="C69" s="152" t="s">
        <v>3747</v>
      </c>
      <c r="D69" s="155" t="s">
        <v>3748</v>
      </c>
      <c r="E69" s="158" t="s">
        <v>3749</v>
      </c>
      <c r="F69" s="161" t="s">
        <v>3570</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3674</v>
      </c>
      <c r="B70" s="151" t="s">
        <v>3332</v>
      </c>
      <c r="C70" s="152" t="s">
        <v>3750</v>
      </c>
      <c r="D70" s="155" t="s">
        <v>3751</v>
      </c>
      <c r="E70" s="158" t="s">
        <v>3752</v>
      </c>
      <c r="F70" s="161" t="s">
        <v>3566</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3674</v>
      </c>
      <c r="B71" s="151" t="s">
        <v>3332</v>
      </c>
      <c r="C71" s="152" t="s">
        <v>3753</v>
      </c>
      <c r="D71" s="155" t="s">
        <v>3754</v>
      </c>
      <c r="E71" s="158" t="s">
        <v>3755</v>
      </c>
      <c r="F71" s="161" t="s">
        <v>3566</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3674</v>
      </c>
      <c r="B72" s="151" t="s">
        <v>3332</v>
      </c>
      <c r="C72" s="152" t="s">
        <v>3756</v>
      </c>
      <c r="D72" s="155" t="s">
        <v>3757</v>
      </c>
      <c r="E72" s="158" t="s">
        <v>3758</v>
      </c>
      <c r="F72" s="161" t="s">
        <v>3566</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3674</v>
      </c>
      <c r="B73" s="151" t="s">
        <v>3332</v>
      </c>
      <c r="C73" s="152" t="s">
        <v>3759</v>
      </c>
      <c r="D73" s="155" t="s">
        <v>3760</v>
      </c>
      <c r="E73" s="158" t="s">
        <v>3761</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3674</v>
      </c>
      <c r="B74" s="151" t="s">
        <v>3332</v>
      </c>
      <c r="C74" s="152" t="s">
        <v>3762</v>
      </c>
      <c r="D74" s="155" t="s">
        <v>3763</v>
      </c>
      <c r="E74" s="158" t="s">
        <v>3764</v>
      </c>
      <c r="F74" s="161" t="s">
        <v>3570</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3674</v>
      </c>
      <c r="B75" s="151" t="s">
        <v>3332</v>
      </c>
      <c r="C75" s="152" t="s">
        <v>3765</v>
      </c>
      <c r="D75" s="155" t="s">
        <v>3766</v>
      </c>
      <c r="E75" s="158" t="s">
        <v>3767</v>
      </c>
      <c r="F75" s="161" t="s">
        <v>3580</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3674</v>
      </c>
      <c r="B76" s="151" t="s">
        <v>3332</v>
      </c>
      <c r="C76" s="152" t="s">
        <v>3768</v>
      </c>
      <c r="D76" s="155" t="s">
        <v>3769</v>
      </c>
      <c r="E76" s="158" t="s">
        <v>3770</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3674</v>
      </c>
      <c r="B77" s="150" t="s">
        <v>3602</v>
      </c>
      <c r="C77" s="148" t="s">
        <v>3771</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3674</v>
      </c>
      <c r="B78" s="151" t="s">
        <v>3602</v>
      </c>
      <c r="C78" s="152" t="s">
        <v>3772</v>
      </c>
      <c r="D78" s="155" t="s">
        <v>3773</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3674</v>
      </c>
      <c r="B79" s="151" t="s">
        <v>3602</v>
      </c>
      <c r="C79" s="152" t="s">
        <v>3774</v>
      </c>
      <c r="D79" s="155" t="s">
        <v>3775</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3674</v>
      </c>
      <c r="B80" s="151" t="s">
        <v>3602</v>
      </c>
      <c r="C80" s="152" t="s">
        <v>3776</v>
      </c>
      <c r="D80" s="155" t="s">
        <v>3777</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3674</v>
      </c>
      <c r="B81" s="150" t="s">
        <v>3530</v>
      </c>
      <c r="C81" s="148" t="s">
        <v>3778</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3674</v>
      </c>
      <c r="B82" s="151" t="s">
        <v>3530</v>
      </c>
      <c r="C82" s="152" t="s">
        <v>3779</v>
      </c>
      <c r="D82" s="155" t="s">
        <v>3780</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3674</v>
      </c>
      <c r="B83" s="151" t="s">
        <v>3530</v>
      </c>
      <c r="C83" s="152" t="s">
        <v>3781</v>
      </c>
      <c r="D83" s="155" t="s">
        <v>3782</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3674</v>
      </c>
      <c r="B84" s="151" t="s">
        <v>3530</v>
      </c>
      <c r="C84" s="152" t="s">
        <v>3783</v>
      </c>
      <c r="D84" s="155" t="s">
        <v>3784</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3674</v>
      </c>
      <c r="B85" s="151" t="s">
        <v>3530</v>
      </c>
      <c r="C85" s="152" t="s">
        <v>3785</v>
      </c>
      <c r="D85" s="155" t="s">
        <v>3786</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3674</v>
      </c>
      <c r="B86" s="151" t="s">
        <v>3530</v>
      </c>
      <c r="C86" s="152" t="s">
        <v>3787</v>
      </c>
      <c r="D86" s="155" t="s">
        <v>3788</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3789</v>
      </c>
      <c r="B87" s="149" t="s">
        <v>25</v>
      </c>
      <c r="C87" s="147" t="s">
        <v>3790</v>
      </c>
      <c r="D87" s="153" t="s">
        <v>3791</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3789</v>
      </c>
      <c r="B88" s="150" t="s">
        <v>3792</v>
      </c>
      <c r="C88" s="148" t="s">
        <v>3793</v>
      </c>
      <c r="D88" s="154" t="s">
        <v>3794</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3789</v>
      </c>
      <c r="B89" s="151" t="s">
        <v>3792</v>
      </c>
      <c r="C89" s="152" t="s">
        <v>3795</v>
      </c>
      <c r="D89" s="155" t="s">
        <v>3796</v>
      </c>
      <c r="E89" s="158" t="s">
        <v>3797</v>
      </c>
      <c r="F89" s="161" t="s">
        <v>3566</v>
      </c>
      <c r="G89" s="164">
        <f>IF(COUNTIF(H89:AU89,"&lt;&gt;")=0,"",SUMPRODUCT(((Recommendations[ImplStatus]="Implemented")+(Recommendations[ImplStatus]="Compensated"))*ISNUMBER(MATCH(Recommendations[Id],H89:AU89,0)))/COUNTIF(H89:AU89,"&lt;&gt;"))</f>
        <v>0</v>
      </c>
      <c r="H89" s="167" t="s">
        <v>1621</v>
      </c>
      <c r="I89" s="167" t="s">
        <v>1626</v>
      </c>
      <c r="J89" s="167" t="s">
        <v>1631</v>
      </c>
      <c r="K89" s="167" t="s">
        <v>1641</v>
      </c>
      <c r="L89" s="167" t="s">
        <v>1646</v>
      </c>
      <c r="M89" s="167" t="s">
        <v>1651</v>
      </c>
      <c r="N89" s="167" t="s">
        <v>1656</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3789</v>
      </c>
      <c r="B90" s="151" t="s">
        <v>3792</v>
      </c>
      <c r="C90" s="152" t="s">
        <v>3798</v>
      </c>
      <c r="D90" s="155" t="s">
        <v>3799</v>
      </c>
      <c r="E90" s="158" t="s">
        <v>3800</v>
      </c>
      <c r="F90" s="161" t="s">
        <v>3570</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3789</v>
      </c>
      <c r="B91" s="151" t="s">
        <v>3792</v>
      </c>
      <c r="C91" s="152" t="s">
        <v>3801</v>
      </c>
      <c r="D91" s="155" t="s">
        <v>3802</v>
      </c>
      <c r="E91" s="158" t="s">
        <v>3803</v>
      </c>
      <c r="F91" s="161" t="s">
        <v>3566</v>
      </c>
      <c r="G91" s="164">
        <f>IF(COUNTIF(H91:AU91,"&lt;&gt;")=0,"",SUMPRODUCT(((Recommendations[ImplStatus]="Implemented")+(Recommendations[ImplStatus]="Compensated"))*ISNUMBER(MATCH(Recommendations[Id],H91:AU91,0)))/COUNTIF(H91:AU91,"&lt;&gt;"))</f>
        <v>0</v>
      </c>
      <c r="H91" s="167" t="s">
        <v>923</v>
      </c>
      <c r="I91" s="167" t="s">
        <v>929</v>
      </c>
      <c r="J91" s="167" t="s">
        <v>977</v>
      </c>
      <c r="K91" s="167" t="s">
        <v>995</v>
      </c>
      <c r="L91" s="167" t="s">
        <v>1056</v>
      </c>
      <c r="M91" s="167" t="s">
        <v>1163</v>
      </c>
      <c r="N91" s="167" t="s">
        <v>1178</v>
      </c>
      <c r="O91" s="167" t="s">
        <v>1236</v>
      </c>
      <c r="P91" s="167" t="s">
        <v>1626</v>
      </c>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3789</v>
      </c>
      <c r="B92" s="151" t="s">
        <v>3792</v>
      </c>
      <c r="C92" s="152" t="s">
        <v>3804</v>
      </c>
      <c r="D92" s="155" t="s">
        <v>3805</v>
      </c>
      <c r="E92" s="158" t="s">
        <v>3806</v>
      </c>
      <c r="F92" s="161" t="s">
        <v>3566</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3789</v>
      </c>
      <c r="B93" s="151" t="s">
        <v>3792</v>
      </c>
      <c r="C93" s="152" t="s">
        <v>3807</v>
      </c>
      <c r="D93" s="155" t="s">
        <v>3808</v>
      </c>
      <c r="E93" s="158" t="s">
        <v>3809</v>
      </c>
      <c r="F93" s="161" t="s">
        <v>3566</v>
      </c>
      <c r="G93" s="164">
        <f>IF(COUNTIF(H93:AU93,"&lt;&gt;")=0,"",SUMPRODUCT(((Recommendations[ImplStatus]="Implemented")+(Recommendations[ImplStatus]="Compensated"))*ISNUMBER(MATCH(Recommendations[Id],H93:AU93,0)))/COUNTIF(H93:AU93,"&lt;&gt;"))</f>
        <v>0</v>
      </c>
      <c r="H93" s="167" t="s">
        <v>223</v>
      </c>
      <c r="I93" s="167" t="s">
        <v>228</v>
      </c>
      <c r="J93" s="167" t="s">
        <v>325</v>
      </c>
      <c r="K93" s="167" t="s">
        <v>330</v>
      </c>
      <c r="L93" s="167" t="s">
        <v>550</v>
      </c>
      <c r="M93" s="167" t="s">
        <v>599</v>
      </c>
      <c r="N93" s="167" t="s">
        <v>605</v>
      </c>
      <c r="O93" s="167" t="s">
        <v>888</v>
      </c>
      <c r="P93" s="167" t="s">
        <v>905</v>
      </c>
      <c r="Q93" s="167" t="s">
        <v>959</v>
      </c>
      <c r="R93" s="167" t="s">
        <v>983</v>
      </c>
      <c r="S93" s="167" t="s">
        <v>1002</v>
      </c>
      <c r="T93" s="167" t="s">
        <v>1007</v>
      </c>
      <c r="U93" s="167" t="s">
        <v>1018</v>
      </c>
      <c r="V93" s="167" t="s">
        <v>1024</v>
      </c>
      <c r="W93" s="167" t="s">
        <v>1029</v>
      </c>
      <c r="X93" s="167" t="s">
        <v>1034</v>
      </c>
      <c r="Y93" s="167" t="s">
        <v>1061</v>
      </c>
      <c r="Z93" s="167" t="s">
        <v>1066</v>
      </c>
      <c r="AA93" s="167" t="s">
        <v>1071</v>
      </c>
      <c r="AB93" s="167" t="s">
        <v>1077</v>
      </c>
      <c r="AC93" s="167" t="s">
        <v>1083</v>
      </c>
      <c r="AD93" s="167" t="s">
        <v>1090</v>
      </c>
      <c r="AE93" s="167" t="s">
        <v>1097</v>
      </c>
      <c r="AF93" s="167" t="s">
        <v>1103</v>
      </c>
      <c r="AG93" s="167" t="s">
        <v>1110</v>
      </c>
      <c r="AH93" s="167" t="s">
        <v>1117</v>
      </c>
      <c r="AI93" s="167" t="s">
        <v>1123</v>
      </c>
      <c r="AJ93" s="167" t="s">
        <v>1129</v>
      </c>
      <c r="AK93" s="167" t="s">
        <v>1135</v>
      </c>
      <c r="AL93" s="167" t="s">
        <v>1141</v>
      </c>
      <c r="AM93" s="167" t="s">
        <v>1147</v>
      </c>
      <c r="AN93" s="167" t="s">
        <v>1152</v>
      </c>
      <c r="AO93" s="167" t="s">
        <v>1157</v>
      </c>
      <c r="AP93" s="167" t="s">
        <v>1168</v>
      </c>
      <c r="AQ93" s="167" t="s">
        <v>1183</v>
      </c>
      <c r="AR93" s="167" t="s">
        <v>1190</v>
      </c>
      <c r="AS93" s="167" t="s">
        <v>1197</v>
      </c>
      <c r="AT93" s="167" t="s">
        <v>1209</v>
      </c>
      <c r="AU93" s="181" t="s">
        <v>1215</v>
      </c>
    </row>
    <row r="94" spans="1:47" ht="60" customHeight="1" x14ac:dyDescent="0.35">
      <c r="A94" s="177" t="s">
        <v>3789</v>
      </c>
      <c r="B94" s="151" t="s">
        <v>3792</v>
      </c>
      <c r="C94" s="152" t="s">
        <v>3810</v>
      </c>
      <c r="D94" s="155" t="s">
        <v>3811</v>
      </c>
      <c r="E94" s="158" t="s">
        <v>3812</v>
      </c>
      <c r="F94" s="161" t="s">
        <v>3570</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3789</v>
      </c>
      <c r="B95" s="150" t="s">
        <v>3813</v>
      </c>
      <c r="C95" s="148" t="s">
        <v>3814</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3789</v>
      </c>
      <c r="B96" s="151" t="s">
        <v>3813</v>
      </c>
      <c r="C96" s="152" t="s">
        <v>3815</v>
      </c>
      <c r="D96" s="155" t="s">
        <v>3816</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3789</v>
      </c>
      <c r="B97" s="151" t="s">
        <v>3813</v>
      </c>
      <c r="C97" s="152" t="s">
        <v>3817</v>
      </c>
      <c r="D97" s="155" t="s">
        <v>3818</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3789</v>
      </c>
      <c r="B98" s="151" t="s">
        <v>3813</v>
      </c>
      <c r="C98" s="152" t="s">
        <v>3819</v>
      </c>
      <c r="D98" s="155" t="s">
        <v>3820</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3789</v>
      </c>
      <c r="B99" s="151" t="s">
        <v>3813</v>
      </c>
      <c r="C99" s="152" t="s">
        <v>3821</v>
      </c>
      <c r="D99" s="155" t="s">
        <v>3822</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3789</v>
      </c>
      <c r="B100" s="151" t="s">
        <v>3813</v>
      </c>
      <c r="C100" s="152" t="s">
        <v>3823</v>
      </c>
      <c r="D100" s="155" t="s">
        <v>3824</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3789</v>
      </c>
      <c r="B101" s="151" t="s">
        <v>3813</v>
      </c>
      <c r="C101" s="152" t="s">
        <v>3825</v>
      </c>
      <c r="D101" s="155" t="s">
        <v>3826</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3789</v>
      </c>
      <c r="B102" s="151" t="s">
        <v>3813</v>
      </c>
      <c r="C102" s="152" t="s">
        <v>3827</v>
      </c>
      <c r="D102" s="155" t="s">
        <v>3828</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3789</v>
      </c>
      <c r="B103" s="150" t="s">
        <v>2973</v>
      </c>
      <c r="C103" s="148" t="s">
        <v>3829</v>
      </c>
      <c r="D103" s="154" t="s">
        <v>3830</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3789</v>
      </c>
      <c r="B104" s="151" t="s">
        <v>2973</v>
      </c>
      <c r="C104" s="152" t="s">
        <v>3831</v>
      </c>
      <c r="D104" s="155" t="s">
        <v>3832</v>
      </c>
      <c r="E104" s="158" t="s">
        <v>3833</v>
      </c>
      <c r="F104" s="161" t="s">
        <v>3566</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3789</v>
      </c>
      <c r="B105" s="151" t="s">
        <v>2973</v>
      </c>
      <c r="C105" s="152" t="s">
        <v>3834</v>
      </c>
      <c r="D105" s="155" t="s">
        <v>3835</v>
      </c>
      <c r="E105" s="158" t="s">
        <v>3836</v>
      </c>
      <c r="F105" s="161" t="s">
        <v>3570</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3789</v>
      </c>
      <c r="B106" s="151" t="s">
        <v>2973</v>
      </c>
      <c r="C106" s="152" t="s">
        <v>3837</v>
      </c>
      <c r="D106" s="155" t="s">
        <v>3838</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3789</v>
      </c>
      <c r="B107" s="151" t="s">
        <v>2973</v>
      </c>
      <c r="C107" s="152" t="s">
        <v>3839</v>
      </c>
      <c r="D107" s="155" t="s">
        <v>3840</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3789</v>
      </c>
      <c r="B108" s="151" t="s">
        <v>2973</v>
      </c>
      <c r="C108" s="152" t="s">
        <v>3841</v>
      </c>
      <c r="D108" s="155" t="s">
        <v>3842</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3789</v>
      </c>
      <c r="B109" s="150" t="s">
        <v>3843</v>
      </c>
      <c r="C109" s="148" t="s">
        <v>3844</v>
      </c>
      <c r="D109" s="154" t="s">
        <v>3845</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3789</v>
      </c>
      <c r="B110" s="151" t="s">
        <v>3843</v>
      </c>
      <c r="C110" s="152" t="s">
        <v>3846</v>
      </c>
      <c r="D110" s="155" t="s">
        <v>3847</v>
      </c>
      <c r="E110" s="158" t="s">
        <v>3848</v>
      </c>
      <c r="F110" s="161" t="s">
        <v>3566</v>
      </c>
      <c r="G110" s="164">
        <f>IF(COUNTIF(H110:AU110,"&lt;&gt;")=0,"",SUMPRODUCT(((Recommendations[ImplStatus]="Implemented")+(Recommendations[ImplStatus]="Compensated"))*ISNUMBER(MATCH(Recommendations[Id],H110:AU110,0)))/COUNTIF(H110:AU110,"&lt;&gt;"))</f>
        <v>0</v>
      </c>
      <c r="H110" s="167" t="s">
        <v>877</v>
      </c>
      <c r="I110" s="167" t="s">
        <v>1173</v>
      </c>
      <c r="J110" s="167" t="s">
        <v>1203</v>
      </c>
      <c r="K110" s="167" t="s">
        <v>1573</v>
      </c>
      <c r="L110" s="167" t="s">
        <v>1579</v>
      </c>
      <c r="M110" s="167" t="s">
        <v>1584</v>
      </c>
      <c r="N110" s="167" t="s">
        <v>1589</v>
      </c>
      <c r="O110" s="167" t="s">
        <v>1599</v>
      </c>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3789</v>
      </c>
      <c r="B111" s="151" t="s">
        <v>3843</v>
      </c>
      <c r="C111" s="152" t="s">
        <v>3849</v>
      </c>
      <c r="D111" s="155" t="s">
        <v>3850</v>
      </c>
      <c r="E111" s="158" t="s">
        <v>3851</v>
      </c>
      <c r="F111" s="161" t="s">
        <v>3566</v>
      </c>
      <c r="G111" s="164">
        <f>IF(COUNTIF(H111:AU111,"&lt;&gt;")=0,"",SUMPRODUCT(((Recommendations[ImplStatus]="Implemented")+(Recommendations[ImplStatus]="Compensated"))*ISNUMBER(MATCH(Recommendations[Id],H111:AU111,0)))/COUNTIF(H111:AU111,"&lt;&gt;"))</f>
        <v>0</v>
      </c>
      <c r="H111" s="167" t="s">
        <v>899</v>
      </c>
      <c r="I111" s="167" t="s">
        <v>935</v>
      </c>
      <c r="J111" s="167" t="s">
        <v>953</v>
      </c>
      <c r="K111" s="167" t="s">
        <v>1333</v>
      </c>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3789</v>
      </c>
      <c r="B112" s="151" t="s">
        <v>3843</v>
      </c>
      <c r="C112" s="152" t="s">
        <v>3852</v>
      </c>
      <c r="D112" s="155" t="s">
        <v>3853</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3789</v>
      </c>
      <c r="B113" s="151" t="s">
        <v>3843</v>
      </c>
      <c r="C113" s="152" t="s">
        <v>3854</v>
      </c>
      <c r="D113" s="155" t="s">
        <v>3855</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3789</v>
      </c>
      <c r="B114" s="151" t="s">
        <v>3843</v>
      </c>
      <c r="C114" s="152" t="s">
        <v>3856</v>
      </c>
      <c r="D114" s="155" t="s">
        <v>3857</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3789</v>
      </c>
      <c r="B115" s="151" t="s">
        <v>3843</v>
      </c>
      <c r="C115" s="152" t="s">
        <v>3858</v>
      </c>
      <c r="D115" s="155" t="s">
        <v>3859</v>
      </c>
      <c r="E115" s="158"/>
      <c r="F115" s="161" t="s">
        <v>25</v>
      </c>
      <c r="G115" s="164">
        <f>IF(COUNTIF(H115:AU115,"&lt;&gt;")=0,"",SUMPRODUCT(((Recommendations[ImplStatus]="Implemented")+(Recommendations[ImplStatus]="Compensated"))*ISNUMBER(MATCH(Recommendations[Id],H115:AU115,0)))/COUNTIF(H115:AU115,"&lt;&gt;"))</f>
        <v>0</v>
      </c>
      <c r="H115" s="167" t="s">
        <v>195</v>
      </c>
      <c r="I115" s="167" t="s">
        <v>263</v>
      </c>
      <c r="J115" s="167" t="s">
        <v>1280</v>
      </c>
      <c r="K115" s="167" t="s">
        <v>1285</v>
      </c>
      <c r="L115" s="167" t="s">
        <v>1290</v>
      </c>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3789</v>
      </c>
      <c r="B116" s="151" t="s">
        <v>3843</v>
      </c>
      <c r="C116" s="152" t="s">
        <v>3860</v>
      </c>
      <c r="D116" s="155" t="s">
        <v>3861</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3789</v>
      </c>
      <c r="B117" s="151" t="s">
        <v>3843</v>
      </c>
      <c r="C117" s="152" t="s">
        <v>3862</v>
      </c>
      <c r="D117" s="155" t="s">
        <v>3863</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3789</v>
      </c>
      <c r="B118" s="151" t="s">
        <v>3843</v>
      </c>
      <c r="C118" s="152" t="s">
        <v>3864</v>
      </c>
      <c r="D118" s="155" t="s">
        <v>3865</v>
      </c>
      <c r="E118" s="158" t="s">
        <v>3866</v>
      </c>
      <c r="F118" s="161" t="s">
        <v>3566</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3789</v>
      </c>
      <c r="B119" s="151" t="s">
        <v>3843</v>
      </c>
      <c r="C119" s="152" t="s">
        <v>3867</v>
      </c>
      <c r="D119" s="155" t="s">
        <v>3868</v>
      </c>
      <c r="E119" s="158" t="s">
        <v>3869</v>
      </c>
      <c r="F119" s="161" t="s">
        <v>3566</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3789</v>
      </c>
      <c r="B120" s="150" t="s">
        <v>3870</v>
      </c>
      <c r="C120" s="148" t="s">
        <v>3871</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3789</v>
      </c>
      <c r="B121" s="151" t="s">
        <v>3870</v>
      </c>
      <c r="C121" s="152" t="s">
        <v>3872</v>
      </c>
      <c r="D121" s="155" t="s">
        <v>3873</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3789</v>
      </c>
      <c r="B122" s="151" t="s">
        <v>3870</v>
      </c>
      <c r="C122" s="152" t="s">
        <v>3874</v>
      </c>
      <c r="D122" s="155" t="s">
        <v>3875</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3789</v>
      </c>
      <c r="B123" s="151" t="s">
        <v>3870</v>
      </c>
      <c r="C123" s="152" t="s">
        <v>3876</v>
      </c>
      <c r="D123" s="155" t="s">
        <v>3877</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3789</v>
      </c>
      <c r="B124" s="151" t="s">
        <v>3870</v>
      </c>
      <c r="C124" s="152" t="s">
        <v>3878</v>
      </c>
      <c r="D124" s="155" t="s">
        <v>3879</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3789</v>
      </c>
      <c r="B125" s="151" t="s">
        <v>3870</v>
      </c>
      <c r="C125" s="152" t="s">
        <v>3880</v>
      </c>
      <c r="D125" s="155" t="s">
        <v>3881</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3789</v>
      </c>
      <c r="B126" s="151" t="s">
        <v>3870</v>
      </c>
      <c r="C126" s="152" t="s">
        <v>3882</v>
      </c>
      <c r="D126" s="155" t="s">
        <v>3883</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3789</v>
      </c>
      <c r="B127" s="151" t="s">
        <v>3870</v>
      </c>
      <c r="C127" s="152" t="s">
        <v>3884</v>
      </c>
      <c r="D127" s="155" t="s">
        <v>3885</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3789</v>
      </c>
      <c r="B128" s="151" t="s">
        <v>3870</v>
      </c>
      <c r="C128" s="152" t="s">
        <v>3886</v>
      </c>
      <c r="D128" s="155" t="s">
        <v>3887</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3789</v>
      </c>
      <c r="B129" s="151" t="s">
        <v>3870</v>
      </c>
      <c r="C129" s="152" t="s">
        <v>3888</v>
      </c>
      <c r="D129" s="155" t="s">
        <v>3889</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3789</v>
      </c>
      <c r="B130" s="151" t="s">
        <v>3870</v>
      </c>
      <c r="C130" s="152" t="s">
        <v>3890</v>
      </c>
      <c r="D130" s="155" t="s">
        <v>3891</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3789</v>
      </c>
      <c r="B131" s="151" t="s">
        <v>3870</v>
      </c>
      <c r="C131" s="152" t="s">
        <v>3892</v>
      </c>
      <c r="D131" s="155" t="s">
        <v>3893</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3789</v>
      </c>
      <c r="B132" s="151" t="s">
        <v>3870</v>
      </c>
      <c r="C132" s="152" t="s">
        <v>3894</v>
      </c>
      <c r="D132" s="155" t="s">
        <v>3895</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3789</v>
      </c>
      <c r="B133" s="150" t="s">
        <v>3896</v>
      </c>
      <c r="C133" s="148" t="s">
        <v>3897</v>
      </c>
      <c r="D133" s="154" t="s">
        <v>3898</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3789</v>
      </c>
      <c r="B134" s="151" t="s">
        <v>3896</v>
      </c>
      <c r="C134" s="152" t="s">
        <v>3899</v>
      </c>
      <c r="D134" s="155" t="s">
        <v>3900</v>
      </c>
      <c r="E134" s="158" t="s">
        <v>3901</v>
      </c>
      <c r="F134" s="161" t="s">
        <v>3570</v>
      </c>
      <c r="G134" s="164">
        <f>IF(COUNTIF(H134:AU134,"&lt;&gt;")=0,"",SUMPRODUCT(((Recommendations[ImplStatus]="Implemented")+(Recommendations[ImplStatus]="Compensated"))*ISNUMBER(MATCH(Recommendations[Id],H134:AU134,0)))/COUNTIF(H134:AU134,"&lt;&gt;"))</f>
        <v>0</v>
      </c>
      <c r="H134" s="167" t="s">
        <v>753</v>
      </c>
      <c r="I134" s="167" t="s">
        <v>797</v>
      </c>
      <c r="J134" s="167" t="s">
        <v>831</v>
      </c>
      <c r="K134" s="167" t="s">
        <v>852</v>
      </c>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3789</v>
      </c>
      <c r="B135" s="151" t="s">
        <v>3896</v>
      </c>
      <c r="C135" s="152" t="s">
        <v>3902</v>
      </c>
      <c r="D135" s="155" t="s">
        <v>3903</v>
      </c>
      <c r="E135" s="158" t="s">
        <v>3904</v>
      </c>
      <c r="F135" s="161" t="s">
        <v>3570</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3789</v>
      </c>
      <c r="B136" s="151" t="s">
        <v>3896</v>
      </c>
      <c r="C136" s="152" t="s">
        <v>3905</v>
      </c>
      <c r="D136" s="155" t="s">
        <v>3906</v>
      </c>
      <c r="E136" s="158" t="s">
        <v>3907</v>
      </c>
      <c r="F136" s="161" t="s">
        <v>3566</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3789</v>
      </c>
      <c r="B137" s="151" t="s">
        <v>3896</v>
      </c>
      <c r="C137" s="152" t="s">
        <v>3908</v>
      </c>
      <c r="D137" s="155" t="s">
        <v>3909</v>
      </c>
      <c r="E137" s="158" t="s">
        <v>3910</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3789</v>
      </c>
      <c r="B138" s="150" t="s">
        <v>3206</v>
      </c>
      <c r="C138" s="148" t="s">
        <v>3911</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3789</v>
      </c>
      <c r="B139" s="151" t="s">
        <v>3206</v>
      </c>
      <c r="C139" s="152" t="s">
        <v>3912</v>
      </c>
      <c r="D139" s="155" t="s">
        <v>3913</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3789</v>
      </c>
      <c r="B140" s="151" t="s">
        <v>3206</v>
      </c>
      <c r="C140" s="152" t="s">
        <v>3914</v>
      </c>
      <c r="D140" s="155" t="s">
        <v>3915</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3789</v>
      </c>
      <c r="B141" s="150" t="s">
        <v>3916</v>
      </c>
      <c r="C141" s="148" t="s">
        <v>3917</v>
      </c>
      <c r="D141" s="154" t="s">
        <v>3918</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3789</v>
      </c>
      <c r="B142" s="151" t="s">
        <v>3916</v>
      </c>
      <c r="C142" s="152" t="s">
        <v>3919</v>
      </c>
      <c r="D142" s="155" t="s">
        <v>3920</v>
      </c>
      <c r="E142" s="158" t="s">
        <v>3921</v>
      </c>
      <c r="F142" s="161" t="s">
        <v>3566</v>
      </c>
      <c r="G142" s="164">
        <f>IF(COUNTIF(H142:AU142,"&lt;&gt;")=0,"",SUMPRODUCT(((Recommendations[ImplStatus]="Implemented")+(Recommendations[ImplStatus]="Compensated"))*ISNUMBER(MATCH(Recommendations[Id],H142:AU142,0)))/COUNTIF(H142:AU142,"&lt;&gt;"))</f>
        <v>0</v>
      </c>
      <c r="H142" s="167" t="s">
        <v>18</v>
      </c>
      <c r="I142" s="167" t="s">
        <v>29</v>
      </c>
      <c r="J142" s="167" t="s">
        <v>34</v>
      </c>
      <c r="K142" s="167" t="s">
        <v>39</v>
      </c>
      <c r="L142" s="167" t="s">
        <v>44</v>
      </c>
      <c r="M142" s="167" t="s">
        <v>49</v>
      </c>
      <c r="N142" s="167" t="s">
        <v>56</v>
      </c>
      <c r="O142" s="167" t="s">
        <v>62</v>
      </c>
      <c r="P142" s="167" t="s">
        <v>69</v>
      </c>
      <c r="Q142" s="167" t="s">
        <v>75</v>
      </c>
      <c r="R142" s="167" t="s">
        <v>80</v>
      </c>
      <c r="S142" s="167" t="s">
        <v>85</v>
      </c>
      <c r="T142" s="167" t="s">
        <v>92</v>
      </c>
      <c r="U142" s="167" t="s">
        <v>98</v>
      </c>
      <c r="V142" s="167" t="s">
        <v>102</v>
      </c>
      <c r="W142" s="167" t="s">
        <v>107</v>
      </c>
      <c r="X142" s="167" t="s">
        <v>112</v>
      </c>
      <c r="Y142" s="167" t="s">
        <v>118</v>
      </c>
      <c r="Z142" s="167" t="s">
        <v>122</v>
      </c>
      <c r="AA142" s="167" t="s">
        <v>127</v>
      </c>
      <c r="AB142" s="167" t="s">
        <v>132</v>
      </c>
      <c r="AC142" s="167" t="s">
        <v>136</v>
      </c>
      <c r="AD142" s="167" t="s">
        <v>141</v>
      </c>
      <c r="AE142" s="167" t="s">
        <v>146</v>
      </c>
      <c r="AF142" s="167" t="s">
        <v>150</v>
      </c>
      <c r="AG142" s="167" t="s">
        <v>154</v>
      </c>
      <c r="AH142" s="167" t="s">
        <v>159</v>
      </c>
      <c r="AI142" s="167" t="s">
        <v>164</v>
      </c>
      <c r="AJ142" s="167" t="s">
        <v>168</v>
      </c>
      <c r="AK142" s="167" t="s">
        <v>172</v>
      </c>
      <c r="AL142" s="167" t="s">
        <v>177</v>
      </c>
      <c r="AM142" s="167" t="s">
        <v>182</v>
      </c>
      <c r="AN142" s="167" t="s">
        <v>186</v>
      </c>
      <c r="AO142" s="167" t="s">
        <v>190</v>
      </c>
      <c r="AP142" s="167" t="s">
        <v>195</v>
      </c>
      <c r="AQ142" s="167" t="s">
        <v>201</v>
      </c>
      <c r="AR142" s="167" t="s">
        <v>213</v>
      </c>
      <c r="AS142" s="167" t="s">
        <v>218</v>
      </c>
      <c r="AT142" s="167" t="s">
        <v>223</v>
      </c>
      <c r="AU142" s="181" t="s">
        <v>228</v>
      </c>
    </row>
    <row r="143" spans="1:47" ht="60" customHeight="1" x14ac:dyDescent="0.35">
      <c r="A143" s="177" t="s">
        <v>3789</v>
      </c>
      <c r="B143" s="151" t="s">
        <v>3916</v>
      </c>
      <c r="C143" s="152" t="s">
        <v>3922</v>
      </c>
      <c r="D143" s="155" t="s">
        <v>3923</v>
      </c>
      <c r="E143" s="158" t="s">
        <v>3924</v>
      </c>
      <c r="F143" s="161" t="s">
        <v>3566</v>
      </c>
      <c r="G143" s="164">
        <f>IF(COUNTIF(H143:AU143,"&lt;&gt;")=0,"",SUMPRODUCT(((Recommendations[ImplStatus]="Implemented")+(Recommendations[ImplStatus]="Compensated"))*ISNUMBER(MATCH(Recommendations[Id],H143:AU143,0)))/COUNTIF(H143:AU143,"&lt;&gt;"))</f>
        <v>0</v>
      </c>
      <c r="H143" s="167" t="s">
        <v>207</v>
      </c>
      <c r="I143" s="167" t="s">
        <v>1040</v>
      </c>
      <c r="J143" s="167" t="s">
        <v>1045</v>
      </c>
      <c r="K143" s="167" t="s">
        <v>1050</v>
      </c>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3789</v>
      </c>
      <c r="B144" s="151" t="s">
        <v>3916</v>
      </c>
      <c r="C144" s="152" t="s">
        <v>3925</v>
      </c>
      <c r="D144" s="155" t="s">
        <v>3926</v>
      </c>
      <c r="E144" s="158" t="s">
        <v>3927</v>
      </c>
      <c r="F144" s="161" t="s">
        <v>3570</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3789</v>
      </c>
      <c r="B145" s="151" t="s">
        <v>3916</v>
      </c>
      <c r="C145" s="152" t="s">
        <v>3928</v>
      </c>
      <c r="D145" s="155" t="s">
        <v>3929</v>
      </c>
      <c r="E145" s="158" t="s">
        <v>3930</v>
      </c>
      <c r="F145" s="161" t="s">
        <v>3566</v>
      </c>
      <c r="G145" s="164">
        <f>IF(COUNTIF(H145:AU145,"&lt;&gt;")=0,"",SUMPRODUCT(((Recommendations[ImplStatus]="Implemented")+(Recommendations[ImplStatus]="Compensated"))*ISNUMBER(MATCH(Recommendations[Id],H145:AU145,0)))/COUNTIF(H145:AU145,"&lt;&gt;"))</f>
        <v>0</v>
      </c>
      <c r="H145" s="167" t="s">
        <v>159</v>
      </c>
      <c r="I145" s="167" t="s">
        <v>177</v>
      </c>
      <c r="J145" s="167" t="s">
        <v>703</v>
      </c>
      <c r="K145" s="167" t="s">
        <v>947</v>
      </c>
      <c r="L145" s="167" t="s">
        <v>1013</v>
      </c>
      <c r="M145" s="167" t="s">
        <v>1296</v>
      </c>
      <c r="N145" s="167" t="s">
        <v>1301</v>
      </c>
      <c r="O145" s="167" t="s">
        <v>1306</v>
      </c>
      <c r="P145" s="167" t="s">
        <v>1311</v>
      </c>
      <c r="Q145" s="167" t="s">
        <v>1317</v>
      </c>
      <c r="R145" s="167" t="s">
        <v>1322</v>
      </c>
      <c r="S145" s="167" t="s">
        <v>1328</v>
      </c>
      <c r="T145" s="167" t="s">
        <v>1333</v>
      </c>
      <c r="U145" s="167" t="s">
        <v>1338</v>
      </c>
      <c r="V145" s="167" t="s">
        <v>1348</v>
      </c>
      <c r="W145" s="167" t="s">
        <v>1354</v>
      </c>
      <c r="X145" s="167" t="s">
        <v>1359</v>
      </c>
      <c r="Y145" s="167" t="s">
        <v>1364</v>
      </c>
      <c r="Z145" s="167" t="s">
        <v>1369</v>
      </c>
      <c r="AA145" s="167" t="s">
        <v>1376</v>
      </c>
      <c r="AB145" s="167" t="s">
        <v>1382</v>
      </c>
      <c r="AC145" s="167" t="s">
        <v>1387</v>
      </c>
      <c r="AD145" s="167" t="s">
        <v>1393</v>
      </c>
      <c r="AE145" s="167" t="s">
        <v>1400</v>
      </c>
      <c r="AF145" s="167" t="s">
        <v>1405</v>
      </c>
      <c r="AG145" s="167" t="s">
        <v>1410</v>
      </c>
      <c r="AH145" s="167" t="s">
        <v>1415</v>
      </c>
      <c r="AI145" s="167" t="s">
        <v>1420</v>
      </c>
      <c r="AJ145" s="167" t="s">
        <v>1425</v>
      </c>
      <c r="AK145" s="167" t="s">
        <v>1431</v>
      </c>
      <c r="AL145" s="167" t="s">
        <v>1436</v>
      </c>
      <c r="AM145" s="167" t="s">
        <v>1441</v>
      </c>
      <c r="AN145" s="167" t="s">
        <v>1446</v>
      </c>
      <c r="AO145" s="167" t="s">
        <v>1451</v>
      </c>
      <c r="AP145" s="167" t="s">
        <v>1456</v>
      </c>
      <c r="AQ145" s="167" t="s">
        <v>1461</v>
      </c>
      <c r="AR145" s="167" t="s">
        <v>1466</v>
      </c>
      <c r="AS145" s="167" t="s">
        <v>1471</v>
      </c>
      <c r="AT145" s="167" t="s">
        <v>1476</v>
      </c>
      <c r="AU145" s="181" t="s">
        <v>1481</v>
      </c>
    </row>
    <row r="146" spans="1:47" ht="60" customHeight="1" x14ac:dyDescent="0.35">
      <c r="A146" s="177" t="s">
        <v>3789</v>
      </c>
      <c r="B146" s="151" t="s">
        <v>3916</v>
      </c>
      <c r="C146" s="152" t="s">
        <v>3931</v>
      </c>
      <c r="D146" s="155" t="s">
        <v>3932</v>
      </c>
      <c r="E146" s="158" t="s">
        <v>3933</v>
      </c>
      <c r="F146" s="161" t="s">
        <v>3566</v>
      </c>
      <c r="G146" s="164">
        <f>IF(COUNTIF(H146:AU146,"&lt;&gt;")=0,"",SUMPRODUCT(((Recommendations[ImplStatus]="Implemented")+(Recommendations[ImplStatus]="Compensated"))*ISNUMBER(MATCH(Recommendations[Id],H146:AU146,0)))/COUNTIF(H146:AU146,"&lt;&gt;"))</f>
        <v>0</v>
      </c>
      <c r="H146" s="167" t="s">
        <v>85</v>
      </c>
      <c r="I146" s="167" t="s">
        <v>107</v>
      </c>
      <c r="J146" s="167" t="s">
        <v>154</v>
      </c>
      <c r="K146" s="167" t="s">
        <v>172</v>
      </c>
      <c r="L146" s="167" t="s">
        <v>190</v>
      </c>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3789</v>
      </c>
      <c r="B147" s="151" t="s">
        <v>3916</v>
      </c>
      <c r="C147" s="152" t="s">
        <v>3934</v>
      </c>
      <c r="D147" s="155" t="s">
        <v>3935</v>
      </c>
      <c r="E147" s="158" t="s">
        <v>3936</v>
      </c>
      <c r="F147" s="161" t="s">
        <v>3566</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3789</v>
      </c>
      <c r="B148" s="150" t="s">
        <v>3937</v>
      </c>
      <c r="C148" s="148" t="s">
        <v>3938</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3789</v>
      </c>
      <c r="B149" s="151" t="s">
        <v>3937</v>
      </c>
      <c r="C149" s="152" t="s">
        <v>3939</v>
      </c>
      <c r="D149" s="155" t="s">
        <v>3940</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3789</v>
      </c>
      <c r="B150" s="151" t="s">
        <v>3937</v>
      </c>
      <c r="C150" s="152" t="s">
        <v>3941</v>
      </c>
      <c r="D150" s="155" t="s">
        <v>3942</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3789</v>
      </c>
      <c r="B151" s="151" t="s">
        <v>3937</v>
      </c>
      <c r="C151" s="152" t="s">
        <v>3943</v>
      </c>
      <c r="D151" s="155" t="s">
        <v>3944</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34</v>
      </c>
      <c r="K151" s="167" t="s">
        <v>39</v>
      </c>
      <c r="L151" s="167" t="s">
        <v>44</v>
      </c>
      <c r="M151" s="167" t="s">
        <v>49</v>
      </c>
      <c r="N151" s="167" t="s">
        <v>56</v>
      </c>
      <c r="O151" s="167" t="s">
        <v>62</v>
      </c>
      <c r="P151" s="167" t="s">
        <v>631</v>
      </c>
      <c r="Q151" s="167" t="s">
        <v>636</v>
      </c>
      <c r="R151" s="167" t="s">
        <v>641</v>
      </c>
      <c r="S151" s="167" t="s">
        <v>646</v>
      </c>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3789</v>
      </c>
      <c r="B152" s="151" t="s">
        <v>3937</v>
      </c>
      <c r="C152" s="152" t="s">
        <v>3945</v>
      </c>
      <c r="D152" s="155" t="s">
        <v>3946</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3789</v>
      </c>
      <c r="B153" s="151" t="s">
        <v>3937</v>
      </c>
      <c r="C153" s="152" t="s">
        <v>3947</v>
      </c>
      <c r="D153" s="155" t="s">
        <v>3948</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3949</v>
      </c>
      <c r="B154" s="149" t="s">
        <v>25</v>
      </c>
      <c r="C154" s="147" t="s">
        <v>3950</v>
      </c>
      <c r="D154" s="153" t="s">
        <v>3951</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3949</v>
      </c>
      <c r="B155" s="150" t="s">
        <v>3952</v>
      </c>
      <c r="C155" s="148" t="s">
        <v>3953</v>
      </c>
      <c r="D155" s="154" t="s">
        <v>3954</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3949</v>
      </c>
      <c r="B156" s="151" t="s">
        <v>3952</v>
      </c>
      <c r="C156" s="152" t="s">
        <v>3955</v>
      </c>
      <c r="D156" s="155" t="s">
        <v>3956</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3949</v>
      </c>
      <c r="B157" s="151" t="s">
        <v>3952</v>
      </c>
      <c r="C157" s="152" t="s">
        <v>3957</v>
      </c>
      <c r="D157" s="155" t="s">
        <v>3958</v>
      </c>
      <c r="E157" s="158" t="s">
        <v>3959</v>
      </c>
      <c r="F157" s="161" t="s">
        <v>3566</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3949</v>
      </c>
      <c r="B158" s="151" t="s">
        <v>3952</v>
      </c>
      <c r="C158" s="152" t="s">
        <v>3960</v>
      </c>
      <c r="D158" s="155" t="s">
        <v>3961</v>
      </c>
      <c r="E158" s="158" t="s">
        <v>3962</v>
      </c>
      <c r="F158" s="161" t="s">
        <v>3566</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3949</v>
      </c>
      <c r="B159" s="151" t="s">
        <v>3952</v>
      </c>
      <c r="C159" s="152" t="s">
        <v>3963</v>
      </c>
      <c r="D159" s="155" t="s">
        <v>3964</v>
      </c>
      <c r="E159" s="158" t="s">
        <v>3965</v>
      </c>
      <c r="F159" s="161" t="s">
        <v>3566</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3949</v>
      </c>
      <c r="B160" s="151" t="s">
        <v>3952</v>
      </c>
      <c r="C160" s="152" t="s">
        <v>3966</v>
      </c>
      <c r="D160" s="155" t="s">
        <v>3967</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3949</v>
      </c>
      <c r="B161" s="151" t="s">
        <v>3952</v>
      </c>
      <c r="C161" s="152" t="s">
        <v>3968</v>
      </c>
      <c r="D161" s="155" t="s">
        <v>3969</v>
      </c>
      <c r="E161" s="158" t="s">
        <v>3970</v>
      </c>
      <c r="F161" s="161" t="s">
        <v>3566</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3949</v>
      </c>
      <c r="B162" s="151" t="s">
        <v>3952</v>
      </c>
      <c r="C162" s="152" t="s">
        <v>3971</v>
      </c>
      <c r="D162" s="155" t="s">
        <v>3972</v>
      </c>
      <c r="E162" s="158" t="s">
        <v>3973</v>
      </c>
      <c r="F162" s="161" t="s">
        <v>3566</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3949</v>
      </c>
      <c r="B163" s="151" t="s">
        <v>3952</v>
      </c>
      <c r="C163" s="152" t="s">
        <v>3974</v>
      </c>
      <c r="D163" s="155" t="s">
        <v>3975</v>
      </c>
      <c r="E163" s="158" t="s">
        <v>3976</v>
      </c>
      <c r="F163" s="161" t="s">
        <v>3566</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3949</v>
      </c>
      <c r="B164" s="150" t="s">
        <v>3370</v>
      </c>
      <c r="C164" s="148" t="s">
        <v>3977</v>
      </c>
      <c r="D164" s="154" t="s">
        <v>3978</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3949</v>
      </c>
      <c r="B165" s="151" t="s">
        <v>3370</v>
      </c>
      <c r="C165" s="152" t="s">
        <v>3979</v>
      </c>
      <c r="D165" s="155" t="s">
        <v>3980</v>
      </c>
      <c r="E165" s="158" t="s">
        <v>3981</v>
      </c>
      <c r="F165" s="161" t="s">
        <v>3566</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3949</v>
      </c>
      <c r="B166" s="151" t="s">
        <v>3370</v>
      </c>
      <c r="C166" s="152" t="s">
        <v>3982</v>
      </c>
      <c r="D166" s="155" t="s">
        <v>3983</v>
      </c>
      <c r="E166" s="158" t="s">
        <v>3984</v>
      </c>
      <c r="F166" s="161" t="s">
        <v>3566</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3949</v>
      </c>
      <c r="B167" s="151" t="s">
        <v>3370</v>
      </c>
      <c r="C167" s="152" t="s">
        <v>3985</v>
      </c>
      <c r="D167" s="155" t="s">
        <v>3986</v>
      </c>
      <c r="E167" s="158" t="s">
        <v>3987</v>
      </c>
      <c r="F167" s="161" t="s">
        <v>3566</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3949</v>
      </c>
      <c r="B168" s="151" t="s">
        <v>3370</v>
      </c>
      <c r="C168" s="152" t="s">
        <v>3988</v>
      </c>
      <c r="D168" s="155" t="s">
        <v>3989</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3949</v>
      </c>
      <c r="B169" s="151" t="s">
        <v>3370</v>
      </c>
      <c r="C169" s="152" t="s">
        <v>3990</v>
      </c>
      <c r="D169" s="155" t="s">
        <v>3991</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3949</v>
      </c>
      <c r="B170" s="151" t="s">
        <v>3370</v>
      </c>
      <c r="C170" s="152" t="s">
        <v>3992</v>
      </c>
      <c r="D170" s="155" t="s">
        <v>3993</v>
      </c>
      <c r="E170" s="158" t="s">
        <v>3994</v>
      </c>
      <c r="F170" s="161" t="s">
        <v>3580</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3949</v>
      </c>
      <c r="B171" s="151" t="s">
        <v>3370</v>
      </c>
      <c r="C171" s="152" t="s">
        <v>3995</v>
      </c>
      <c r="D171" s="155" t="s">
        <v>3996</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3949</v>
      </c>
      <c r="B172" s="151" t="s">
        <v>3370</v>
      </c>
      <c r="C172" s="152" t="s">
        <v>3997</v>
      </c>
      <c r="D172" s="155" t="s">
        <v>3998</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3949</v>
      </c>
      <c r="B173" s="151" t="s">
        <v>3370</v>
      </c>
      <c r="C173" s="152" t="s">
        <v>3999</v>
      </c>
      <c r="D173" s="155" t="s">
        <v>4000</v>
      </c>
      <c r="E173" s="158" t="s">
        <v>4001</v>
      </c>
      <c r="F173" s="161" t="s">
        <v>3566</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3949</v>
      </c>
      <c r="B174" s="150" t="s">
        <v>4002</v>
      </c>
      <c r="C174" s="148" t="s">
        <v>4003</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3949</v>
      </c>
      <c r="B175" s="151" t="s">
        <v>4002</v>
      </c>
      <c r="C175" s="152" t="s">
        <v>4004</v>
      </c>
      <c r="D175" s="155" t="s">
        <v>4005</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3949</v>
      </c>
      <c r="B176" s="151" t="s">
        <v>4002</v>
      </c>
      <c r="C176" s="152" t="s">
        <v>4006</v>
      </c>
      <c r="D176" s="155" t="s">
        <v>4007</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3949</v>
      </c>
      <c r="B177" s="151" t="s">
        <v>4002</v>
      </c>
      <c r="C177" s="152" t="s">
        <v>4008</v>
      </c>
      <c r="D177" s="155" t="s">
        <v>4009</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3949</v>
      </c>
      <c r="B178" s="151" t="s">
        <v>4002</v>
      </c>
      <c r="C178" s="152" t="s">
        <v>4010</v>
      </c>
      <c r="D178" s="155" t="s">
        <v>4011</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3949</v>
      </c>
      <c r="B179" s="151" t="s">
        <v>4002</v>
      </c>
      <c r="C179" s="152" t="s">
        <v>4012</v>
      </c>
      <c r="D179" s="155" t="s">
        <v>4013</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4014</v>
      </c>
      <c r="B180" s="149" t="s">
        <v>25</v>
      </c>
      <c r="C180" s="147" t="s">
        <v>4015</v>
      </c>
      <c r="D180" s="153" t="s">
        <v>4016</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4014</v>
      </c>
      <c r="B181" s="150" t="s">
        <v>4017</v>
      </c>
      <c r="C181" s="148" t="s">
        <v>4018</v>
      </c>
      <c r="D181" s="154" t="s">
        <v>4019</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4014</v>
      </c>
      <c r="B182" s="151" t="s">
        <v>4017</v>
      </c>
      <c r="C182" s="152" t="s">
        <v>4020</v>
      </c>
      <c r="D182" s="155" t="s">
        <v>4021</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4014</v>
      </c>
      <c r="B183" s="151" t="s">
        <v>4017</v>
      </c>
      <c r="C183" s="152" t="s">
        <v>4022</v>
      </c>
      <c r="D183" s="155" t="s">
        <v>4023</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4014</v>
      </c>
      <c r="B184" s="151" t="s">
        <v>4017</v>
      </c>
      <c r="C184" s="152" t="s">
        <v>4024</v>
      </c>
      <c r="D184" s="155" t="s">
        <v>4025</v>
      </c>
      <c r="E184" s="158" t="s">
        <v>4026</v>
      </c>
      <c r="F184" s="161" t="s">
        <v>3566</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4014</v>
      </c>
      <c r="B185" s="151" t="s">
        <v>4017</v>
      </c>
      <c r="C185" s="152" t="s">
        <v>4027</v>
      </c>
      <c r="D185" s="155" t="s">
        <v>4028</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4014</v>
      </c>
      <c r="B186" s="151" t="s">
        <v>4017</v>
      </c>
      <c r="C186" s="152" t="s">
        <v>4029</v>
      </c>
      <c r="D186" s="155" t="s">
        <v>4030</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4014</v>
      </c>
      <c r="B187" s="151" t="s">
        <v>4017</v>
      </c>
      <c r="C187" s="152" t="s">
        <v>4031</v>
      </c>
      <c r="D187" s="155" t="s">
        <v>4032</v>
      </c>
      <c r="E187" s="158" t="s">
        <v>4033</v>
      </c>
      <c r="F187" s="161" t="s">
        <v>3566</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4014</v>
      </c>
      <c r="B188" s="151" t="s">
        <v>4017</v>
      </c>
      <c r="C188" s="152" t="s">
        <v>4034</v>
      </c>
      <c r="D188" s="155" t="s">
        <v>4035</v>
      </c>
      <c r="E188" s="158" t="s">
        <v>4036</v>
      </c>
      <c r="F188" s="161" t="s">
        <v>3566</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4014</v>
      </c>
      <c r="B189" s="151" t="s">
        <v>4017</v>
      </c>
      <c r="C189" s="152" t="s">
        <v>4037</v>
      </c>
      <c r="D189" s="155" t="s">
        <v>4038</v>
      </c>
      <c r="E189" s="158" t="s">
        <v>4039</v>
      </c>
      <c r="F189" s="161" t="s">
        <v>3566</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4014</v>
      </c>
      <c r="B190" s="150" t="s">
        <v>4040</v>
      </c>
      <c r="C190" s="148" t="s">
        <v>4041</v>
      </c>
      <c r="D190" s="154" t="s">
        <v>4042</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4014</v>
      </c>
      <c r="B191" s="151" t="s">
        <v>4040</v>
      </c>
      <c r="C191" s="152" t="s">
        <v>4043</v>
      </c>
      <c r="D191" s="155" t="s">
        <v>4044</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4014</v>
      </c>
      <c r="B192" s="151" t="s">
        <v>4040</v>
      </c>
      <c r="C192" s="152" t="s">
        <v>4045</v>
      </c>
      <c r="D192" s="155" t="s">
        <v>4046</v>
      </c>
      <c r="E192" s="158" t="s">
        <v>4047</v>
      </c>
      <c r="F192" s="161" t="s">
        <v>3570</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4014</v>
      </c>
      <c r="B193" s="151" t="s">
        <v>4040</v>
      </c>
      <c r="C193" s="152" t="s">
        <v>4048</v>
      </c>
      <c r="D193" s="155" t="s">
        <v>4049</v>
      </c>
      <c r="E193" s="158" t="s">
        <v>4050</v>
      </c>
      <c r="F193" s="161" t="s">
        <v>3570</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4014</v>
      </c>
      <c r="B194" s="151" t="s">
        <v>4040</v>
      </c>
      <c r="C194" s="152" t="s">
        <v>4051</v>
      </c>
      <c r="D194" s="155" t="s">
        <v>4052</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4014</v>
      </c>
      <c r="B195" s="151" t="s">
        <v>4040</v>
      </c>
      <c r="C195" s="152" t="s">
        <v>4053</v>
      </c>
      <c r="D195" s="155" t="s">
        <v>4054</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4014</v>
      </c>
      <c r="B196" s="150" t="s">
        <v>4055</v>
      </c>
      <c r="C196" s="148" t="s">
        <v>4056</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4014</v>
      </c>
      <c r="B197" s="151" t="s">
        <v>4055</v>
      </c>
      <c r="C197" s="152" t="s">
        <v>4057</v>
      </c>
      <c r="D197" s="155" t="s">
        <v>4058</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4014</v>
      </c>
      <c r="B198" s="151" t="s">
        <v>4055</v>
      </c>
      <c r="C198" s="152" t="s">
        <v>4059</v>
      </c>
      <c r="D198" s="155" t="s">
        <v>4060</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4014</v>
      </c>
      <c r="B199" s="150" t="s">
        <v>4061</v>
      </c>
      <c r="C199" s="148" t="s">
        <v>4062</v>
      </c>
      <c r="D199" s="154" t="s">
        <v>4063</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4014</v>
      </c>
      <c r="B200" s="151" t="s">
        <v>4061</v>
      </c>
      <c r="C200" s="152" t="s">
        <v>4064</v>
      </c>
      <c r="D200" s="155" t="s">
        <v>4065</v>
      </c>
      <c r="E200" s="158" t="s">
        <v>4066</v>
      </c>
      <c r="F200" s="161" t="s">
        <v>3580</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4014</v>
      </c>
      <c r="B201" s="151" t="s">
        <v>4061</v>
      </c>
      <c r="C201" s="152" t="s">
        <v>4067</v>
      </c>
      <c r="D201" s="155" t="s">
        <v>4068</v>
      </c>
      <c r="E201" s="158" t="s">
        <v>4069</v>
      </c>
      <c r="F201" s="161" t="s">
        <v>3566</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4014</v>
      </c>
      <c r="B202" s="151" t="s">
        <v>4061</v>
      </c>
      <c r="C202" s="152" t="s">
        <v>4070</v>
      </c>
      <c r="D202" s="155" t="s">
        <v>4071</v>
      </c>
      <c r="E202" s="158" t="s">
        <v>4072</v>
      </c>
      <c r="F202" s="161" t="s">
        <v>3566</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4014</v>
      </c>
      <c r="B203" s="151" t="s">
        <v>4061</v>
      </c>
      <c r="C203" s="152" t="s">
        <v>4073</v>
      </c>
      <c r="D203" s="155" t="s">
        <v>4074</v>
      </c>
      <c r="E203" s="158" t="s">
        <v>4075</v>
      </c>
      <c r="F203" s="161" t="s">
        <v>3566</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4014</v>
      </c>
      <c r="B204" s="151" t="s">
        <v>4061</v>
      </c>
      <c r="C204" s="152" t="s">
        <v>4076</v>
      </c>
      <c r="D204" s="155" t="s">
        <v>4077</v>
      </c>
      <c r="E204" s="158" t="s">
        <v>4078</v>
      </c>
      <c r="F204" s="161" t="s">
        <v>3566</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4014</v>
      </c>
      <c r="B205" s="150" t="s">
        <v>4079</v>
      </c>
      <c r="C205" s="148" t="s">
        <v>4080</v>
      </c>
      <c r="D205" s="154" t="s">
        <v>4081</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4014</v>
      </c>
      <c r="B206" s="151" t="s">
        <v>4079</v>
      </c>
      <c r="C206" s="152" t="s">
        <v>4082</v>
      </c>
      <c r="D206" s="155" t="s">
        <v>4083</v>
      </c>
      <c r="E206" s="158" t="s">
        <v>4084</v>
      </c>
      <c r="F206" s="161" t="s">
        <v>3570</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4014</v>
      </c>
      <c r="B207" s="151" t="s">
        <v>4079</v>
      </c>
      <c r="C207" s="152" t="s">
        <v>4085</v>
      </c>
      <c r="D207" s="155" t="s">
        <v>4086</v>
      </c>
      <c r="E207" s="158" t="s">
        <v>4087</v>
      </c>
      <c r="F207" s="161" t="s">
        <v>3570</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4014</v>
      </c>
      <c r="B208" s="151" t="s">
        <v>4079</v>
      </c>
      <c r="C208" s="152" t="s">
        <v>4088</v>
      </c>
      <c r="D208" s="155" t="s">
        <v>4089</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4014</v>
      </c>
      <c r="B209" s="150" t="s">
        <v>4090</v>
      </c>
      <c r="C209" s="148" t="s">
        <v>4091</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4014</v>
      </c>
      <c r="B210" s="151" t="s">
        <v>4090</v>
      </c>
      <c r="C210" s="152" t="s">
        <v>4092</v>
      </c>
      <c r="D210" s="155" t="s">
        <v>4093</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4094</v>
      </c>
      <c r="B211" s="149" t="s">
        <v>25</v>
      </c>
      <c r="C211" s="147" t="s">
        <v>4095</v>
      </c>
      <c r="D211" s="153" t="s">
        <v>4096</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4094</v>
      </c>
      <c r="B212" s="150" t="s">
        <v>4097</v>
      </c>
      <c r="C212" s="148" t="s">
        <v>4098</v>
      </c>
      <c r="D212" s="154" t="s">
        <v>4099</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4094</v>
      </c>
      <c r="B213" s="151" t="s">
        <v>4097</v>
      </c>
      <c r="C213" s="152" t="s">
        <v>4100</v>
      </c>
      <c r="D213" s="155" t="s">
        <v>4101</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4094</v>
      </c>
      <c r="B214" s="151" t="s">
        <v>4097</v>
      </c>
      <c r="C214" s="152" t="s">
        <v>4102</v>
      </c>
      <c r="D214" s="155" t="s">
        <v>4103</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4094</v>
      </c>
      <c r="B215" s="151" t="s">
        <v>4097</v>
      </c>
      <c r="C215" s="152" t="s">
        <v>4104</v>
      </c>
      <c r="D215" s="155" t="s">
        <v>4105</v>
      </c>
      <c r="E215" s="158" t="s">
        <v>4106</v>
      </c>
      <c r="F215" s="161" t="s">
        <v>3570</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4094</v>
      </c>
      <c r="B216" s="151" t="s">
        <v>4097</v>
      </c>
      <c r="C216" s="152" t="s">
        <v>4107</v>
      </c>
      <c r="D216" s="155" t="s">
        <v>4108</v>
      </c>
      <c r="E216" s="158" t="s">
        <v>4109</v>
      </c>
      <c r="F216" s="161" t="s">
        <v>3566</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4094</v>
      </c>
      <c r="B217" s="150" t="s">
        <v>4055</v>
      </c>
      <c r="C217" s="148" t="s">
        <v>4110</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4094</v>
      </c>
      <c r="B218" s="151" t="s">
        <v>4055</v>
      </c>
      <c r="C218" s="152" t="s">
        <v>4111</v>
      </c>
      <c r="D218" s="155" t="s">
        <v>4112</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4094</v>
      </c>
      <c r="B219" s="151" t="s">
        <v>4055</v>
      </c>
      <c r="C219" s="152" t="s">
        <v>4113</v>
      </c>
      <c r="D219" s="155" t="s">
        <v>4114</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4094</v>
      </c>
      <c r="B220" s="150" t="s">
        <v>4115</v>
      </c>
      <c r="C220" s="148" t="s">
        <v>4116</v>
      </c>
      <c r="D220" s="154" t="s">
        <v>4117</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4094</v>
      </c>
      <c r="B221" s="151" t="s">
        <v>4115</v>
      </c>
      <c r="C221" s="152" t="s">
        <v>4118</v>
      </c>
      <c r="D221" s="155" t="s">
        <v>4119</v>
      </c>
      <c r="E221" s="158" t="s">
        <v>4120</v>
      </c>
      <c r="F221" s="161" t="s">
        <v>3566</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4094</v>
      </c>
      <c r="B222" s="151" t="s">
        <v>4115</v>
      </c>
      <c r="C222" s="152" t="s">
        <v>4121</v>
      </c>
      <c r="D222" s="155" t="s">
        <v>4122</v>
      </c>
      <c r="E222" s="158" t="s">
        <v>4123</v>
      </c>
      <c r="F222" s="161" t="s">
        <v>3566</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4094</v>
      </c>
      <c r="B223" s="151" t="s">
        <v>4115</v>
      </c>
      <c r="C223" s="152" t="s">
        <v>4124</v>
      </c>
      <c r="D223" s="155" t="s">
        <v>4125</v>
      </c>
      <c r="E223" s="158" t="s">
        <v>4126</v>
      </c>
      <c r="F223" s="161" t="s">
        <v>3566</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4094</v>
      </c>
      <c r="B224" s="151" t="s">
        <v>4115</v>
      </c>
      <c r="C224" s="152" t="s">
        <v>4127</v>
      </c>
      <c r="D224" s="155" t="s">
        <v>4128</v>
      </c>
      <c r="E224" s="158" t="s">
        <v>4129</v>
      </c>
      <c r="F224" s="161" t="s">
        <v>3566</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4094</v>
      </c>
      <c r="B225" s="151" t="s">
        <v>4115</v>
      </c>
      <c r="C225" s="152" t="s">
        <v>4130</v>
      </c>
      <c r="D225" s="155" t="s">
        <v>4131</v>
      </c>
      <c r="E225" s="158" t="s">
        <v>4132</v>
      </c>
      <c r="F225" s="161" t="s">
        <v>3566</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4094</v>
      </c>
      <c r="B226" s="168" t="s">
        <v>4115</v>
      </c>
      <c r="C226" s="169" t="s">
        <v>4133</v>
      </c>
      <c r="D226" s="170" t="s">
        <v>4134</v>
      </c>
      <c r="E226" s="171" t="s">
        <v>4135</v>
      </c>
      <c r="F226" s="172" t="s">
        <v>3566</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1671</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IFERROR(INDEX('Recommendations'!$I$2:$I$301, MATCH(H2,'Recommendations'!$B$2:$B$301,0))="Implemented", FALSE))</xm:f>
            <x14:dxf>
              <font>
                <color rgb="FF000000"/>
              </font>
              <fill>
                <patternFill>
                  <bgColor rgb="FF3C7D22"/>
                </patternFill>
              </fill>
            </x14:dxf>
          </x14:cfRule>
          <x14:cfRule type="expression" priority="2" id="{00000000-000E-0000-0700-000002000000}">
            <xm:f>AND(H2&lt;&gt;"", IFERROR(INDEX('Recommendations'!$I$2:$I$301, MATCH(H2,'Recommendations'!$B$2:$B$301,0))="Compensated", FALSE))</xm:f>
            <x14:dxf>
              <font>
                <color rgb="FF000000"/>
              </font>
              <fill>
                <patternFill>
                  <bgColor rgb="FFC6E0B4"/>
                </patternFill>
              </fill>
            </x14:dxf>
          </x14:cfRule>
          <x14:cfRule type="expression" priority="3" id="{00000000-000E-0000-0700-000003000000}">
            <xm:f>AND(H2&lt;&gt;"", IFERROR(INDEX('Recommendations'!$I$2:$I$301, MATCH(H2,'Recommendations'!$B$2:$B$301,0))="Testing", FALSE))</xm:f>
            <x14:dxf>
              <font>
                <color rgb="FF000000"/>
              </font>
              <fill>
                <patternFill>
                  <bgColor rgb="FFFFC000"/>
                </patternFill>
              </fill>
            </x14:dxf>
          </x14:cfRule>
          <x14:cfRule type="expression" priority="4" id="{00000000-000E-0000-0700-000004000000}">
            <xm:f>AND(H2&lt;&gt;"", IFERROR(INDEX('Recommendations'!$I$2:$I$301, MATCH(H2,'Recommendations'!$B$2:$B$301,0))="Failed", FALSE))</xm:f>
            <x14:dxf>
              <font>
                <color rgb="FF000000"/>
              </font>
              <fill>
                <patternFill>
                  <bgColor rgb="FFD82891"/>
                </patternFill>
              </fill>
            </x14:dxf>
          </x14:cfRule>
          <x14:cfRule type="expression" priority="5" id="{00000000-000E-0000-0700-000005000000}">
            <xm:f>AND(H2&lt;&gt;"", IFERROR(INDEX('Recommendations'!$I$2:$I$301, MATCH(H2,'Recommendations'!$B$2:$B$301,0))="Risk Accepted", FALSE))</xm:f>
            <x14:dxf>
              <font>
                <color rgb="FF000000"/>
              </font>
              <fill>
                <patternFill>
                  <bgColor rgb="FFD9D9D9"/>
                </patternFill>
              </fill>
            </x14:dxf>
          </x14:cfRule>
          <x14:cfRule type="expression" priority="6" id="{00000000-000E-0000-0700-000006000000}">
            <xm:f>AND(H2&lt;&gt;"", IFERROR(INDEX('Recommendations'!$I$2:$I$301, MATCH(H2,'Recommendations'!$B$2:$B$301,0))="N/A",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3553</v>
      </c>
      <c r="B1" s="207" t="s">
        <v>4136</v>
      </c>
      <c r="C1" s="207" t="s">
        <v>4137</v>
      </c>
      <c r="D1" s="207" t="s">
        <v>4138</v>
      </c>
      <c r="E1" s="207" t="s">
        <v>2862</v>
      </c>
      <c r="F1" s="207" t="s">
        <v>1921</v>
      </c>
      <c r="G1" s="207" t="s">
        <v>1922</v>
      </c>
      <c r="H1" s="207" t="s">
        <v>1923</v>
      </c>
      <c r="I1" s="207" t="s">
        <v>1924</v>
      </c>
      <c r="J1" s="207" t="s">
        <v>1925</v>
      </c>
      <c r="K1" s="207" t="s">
        <v>1926</v>
      </c>
      <c r="L1" s="207" t="s">
        <v>1927</v>
      </c>
      <c r="M1" s="207" t="s">
        <v>1928</v>
      </c>
      <c r="N1" s="207" t="s">
        <v>1929</v>
      </c>
      <c r="O1" s="207" t="s">
        <v>1930</v>
      </c>
      <c r="P1" s="207" t="s">
        <v>1931</v>
      </c>
      <c r="Q1" s="207" t="s">
        <v>1932</v>
      </c>
      <c r="R1" s="207" t="s">
        <v>1933</v>
      </c>
      <c r="S1" s="207" t="s">
        <v>1934</v>
      </c>
      <c r="T1" s="207" t="s">
        <v>1935</v>
      </c>
      <c r="U1" s="207" t="s">
        <v>1936</v>
      </c>
      <c r="V1" s="207" t="s">
        <v>1937</v>
      </c>
      <c r="W1" s="207" t="s">
        <v>1938</v>
      </c>
      <c r="X1" s="207" t="s">
        <v>1939</v>
      </c>
      <c r="Y1" s="207" t="s">
        <v>1940</v>
      </c>
      <c r="Z1" s="207" t="s">
        <v>1941</v>
      </c>
      <c r="AA1" s="207" t="s">
        <v>1942</v>
      </c>
      <c r="AB1" s="207" t="s">
        <v>1943</v>
      </c>
      <c r="AC1" s="207" t="s">
        <v>1944</v>
      </c>
      <c r="AD1" s="207" t="s">
        <v>1945</v>
      </c>
      <c r="AE1" s="207" t="s">
        <v>1946</v>
      </c>
      <c r="AF1" s="207" t="s">
        <v>1947</v>
      </c>
      <c r="AG1" s="207" t="s">
        <v>1948</v>
      </c>
      <c r="AH1" s="207" t="s">
        <v>1949</v>
      </c>
      <c r="AI1" s="207" t="s">
        <v>1950</v>
      </c>
      <c r="AJ1" s="207" t="s">
        <v>1951</v>
      </c>
      <c r="AK1" s="207" t="s">
        <v>1952</v>
      </c>
      <c r="AL1" s="207" t="s">
        <v>1953</v>
      </c>
      <c r="AM1" s="207" t="s">
        <v>1954</v>
      </c>
      <c r="AN1" s="207" t="s">
        <v>1955</v>
      </c>
      <c r="AO1" s="207" t="s">
        <v>1956</v>
      </c>
      <c r="AP1" s="207" t="s">
        <v>1957</v>
      </c>
      <c r="AQ1" s="207" t="s">
        <v>1958</v>
      </c>
      <c r="AR1" s="207" t="s">
        <v>1959</v>
      </c>
      <c r="AS1" s="207" t="s">
        <v>1960</v>
      </c>
      <c r="AT1" s="208" t="s">
        <v>1961</v>
      </c>
    </row>
    <row r="2" spans="1:46" ht="60" customHeight="1" outlineLevel="1" x14ac:dyDescent="0.35">
      <c r="A2" s="200" t="s">
        <v>1762</v>
      </c>
      <c r="B2" s="186" t="s">
        <v>4139</v>
      </c>
      <c r="C2" s="186"/>
      <c r="D2" s="189" t="s">
        <v>4140</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1762</v>
      </c>
      <c r="B3" s="187" t="s">
        <v>4139</v>
      </c>
      <c r="C3" s="188" t="s">
        <v>4141</v>
      </c>
      <c r="D3" s="190" t="s">
        <v>4142</v>
      </c>
      <c r="E3" s="190" t="s">
        <v>4143</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1762</v>
      </c>
      <c r="B4" s="187" t="s">
        <v>4139</v>
      </c>
      <c r="C4" s="188" t="s">
        <v>4144</v>
      </c>
      <c r="D4" s="190" t="s">
        <v>4145</v>
      </c>
      <c r="E4" s="190" t="s">
        <v>4146</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1762</v>
      </c>
      <c r="B5" s="187" t="s">
        <v>4139</v>
      </c>
      <c r="C5" s="188" t="s">
        <v>4147</v>
      </c>
      <c r="D5" s="190" t="s">
        <v>4148</v>
      </c>
      <c r="E5" s="190" t="s">
        <v>4149</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1762</v>
      </c>
      <c r="B6" s="187" t="s">
        <v>4139</v>
      </c>
      <c r="C6" s="188" t="s">
        <v>4150</v>
      </c>
      <c r="D6" s="190" t="s">
        <v>4151</v>
      </c>
      <c r="E6" s="190" t="s">
        <v>4152</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1762</v>
      </c>
      <c r="B7" s="187" t="s">
        <v>4139</v>
      </c>
      <c r="C7" s="188" t="s">
        <v>4153</v>
      </c>
      <c r="D7" s="190" t="s">
        <v>4154</v>
      </c>
      <c r="E7" s="190" t="s">
        <v>4155</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1762</v>
      </c>
      <c r="B8" s="187" t="s">
        <v>4139</v>
      </c>
      <c r="C8" s="188" t="s">
        <v>4156</v>
      </c>
      <c r="D8" s="190" t="s">
        <v>4157</v>
      </c>
      <c r="E8" s="190" t="s">
        <v>4158</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1762</v>
      </c>
      <c r="B9" s="187" t="s">
        <v>4139</v>
      </c>
      <c r="C9" s="188" t="s">
        <v>4159</v>
      </c>
      <c r="D9" s="190" t="s">
        <v>4160</v>
      </c>
      <c r="E9" s="190" t="s">
        <v>4161</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1762</v>
      </c>
      <c r="B10" s="187" t="s">
        <v>4139</v>
      </c>
      <c r="C10" s="188" t="s">
        <v>4162</v>
      </c>
      <c r="D10" s="190" t="s">
        <v>4163</v>
      </c>
      <c r="E10" s="190" t="s">
        <v>4164</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1762</v>
      </c>
      <c r="B11" s="187" t="s">
        <v>4139</v>
      </c>
      <c r="C11" s="188" t="s">
        <v>4165</v>
      </c>
      <c r="D11" s="190" t="s">
        <v>4166</v>
      </c>
      <c r="E11" s="190" t="s">
        <v>4167</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1762</v>
      </c>
      <c r="B12" s="187" t="s">
        <v>4139</v>
      </c>
      <c r="C12" s="188" t="s">
        <v>4168</v>
      </c>
      <c r="D12" s="190" t="s">
        <v>4169</v>
      </c>
      <c r="E12" s="190" t="s">
        <v>4170</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1762</v>
      </c>
      <c r="B13" s="187" t="s">
        <v>4139</v>
      </c>
      <c r="C13" s="188" t="s">
        <v>4171</v>
      </c>
      <c r="D13" s="190" t="s">
        <v>4172</v>
      </c>
      <c r="E13" s="190" t="s">
        <v>4173</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1762</v>
      </c>
      <c r="B14" s="187" t="s">
        <v>4139</v>
      </c>
      <c r="C14" s="188" t="s">
        <v>4174</v>
      </c>
      <c r="D14" s="190" t="s">
        <v>4175</v>
      </c>
      <c r="E14" s="190" t="s">
        <v>4176</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1762</v>
      </c>
      <c r="B15" s="187" t="s">
        <v>4139</v>
      </c>
      <c r="C15" s="188" t="s">
        <v>4177</v>
      </c>
      <c r="D15" s="190" t="s">
        <v>4178</v>
      </c>
      <c r="E15" s="190" t="s">
        <v>4179</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1762</v>
      </c>
      <c r="B16" s="187" t="s">
        <v>4139</v>
      </c>
      <c r="C16" s="188" t="s">
        <v>4180</v>
      </c>
      <c r="D16" s="190" t="s">
        <v>4181</v>
      </c>
      <c r="E16" s="190" t="s">
        <v>4182</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1762</v>
      </c>
      <c r="B17" s="187" t="s">
        <v>4139</v>
      </c>
      <c r="C17" s="188" t="s">
        <v>4183</v>
      </c>
      <c r="D17" s="190" t="s">
        <v>4184</v>
      </c>
      <c r="E17" s="190" t="s">
        <v>4185</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1762</v>
      </c>
      <c r="B18" s="187" t="s">
        <v>4139</v>
      </c>
      <c r="C18" s="188" t="s">
        <v>4186</v>
      </c>
      <c r="D18" s="190" t="s">
        <v>4187</v>
      </c>
      <c r="E18" s="190" t="s">
        <v>4188</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1762</v>
      </c>
      <c r="B19" s="186" t="s">
        <v>4189</v>
      </c>
      <c r="C19" s="186"/>
      <c r="D19" s="189" t="s">
        <v>4190</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1762</v>
      </c>
      <c r="B20" s="187" t="s">
        <v>4189</v>
      </c>
      <c r="C20" s="188" t="s">
        <v>4191</v>
      </c>
      <c r="D20" s="190" t="s">
        <v>4192</v>
      </c>
      <c r="E20" s="190" t="s">
        <v>4193</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1762</v>
      </c>
      <c r="B21" s="187" t="s">
        <v>4189</v>
      </c>
      <c r="C21" s="188" t="s">
        <v>4194</v>
      </c>
      <c r="D21" s="190" t="s">
        <v>4195</v>
      </c>
      <c r="E21" s="190" t="s">
        <v>4196</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1762</v>
      </c>
      <c r="B22" s="187" t="s">
        <v>4189</v>
      </c>
      <c r="C22" s="188" t="s">
        <v>4197</v>
      </c>
      <c r="D22" s="190" t="s">
        <v>4198</v>
      </c>
      <c r="E22" s="190" t="s">
        <v>4199</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1762</v>
      </c>
      <c r="B23" s="187" t="s">
        <v>4189</v>
      </c>
      <c r="C23" s="188" t="s">
        <v>4200</v>
      </c>
      <c r="D23" s="190" t="s">
        <v>4201</v>
      </c>
      <c r="E23" s="190" t="s">
        <v>4202</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1762</v>
      </c>
      <c r="B24" s="187" t="s">
        <v>4189</v>
      </c>
      <c r="C24" s="188" t="s">
        <v>4203</v>
      </c>
      <c r="D24" s="190" t="s">
        <v>4204</v>
      </c>
      <c r="E24" s="190" t="s">
        <v>4205</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1762</v>
      </c>
      <c r="B25" s="187" t="s">
        <v>4189</v>
      </c>
      <c r="C25" s="188" t="s">
        <v>4206</v>
      </c>
      <c r="D25" s="190" t="s">
        <v>4207</v>
      </c>
      <c r="E25" s="190" t="s">
        <v>4208</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1762</v>
      </c>
      <c r="B26" s="187" t="s">
        <v>4189</v>
      </c>
      <c r="C26" s="188" t="s">
        <v>4209</v>
      </c>
      <c r="D26" s="190" t="s">
        <v>4210</v>
      </c>
      <c r="E26" s="190" t="s">
        <v>4211</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1762</v>
      </c>
      <c r="B27" s="187" t="s">
        <v>4189</v>
      </c>
      <c r="C27" s="188" t="s">
        <v>4212</v>
      </c>
      <c r="D27" s="190" t="s">
        <v>4213</v>
      </c>
      <c r="E27" s="190" t="s">
        <v>4214</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1762</v>
      </c>
      <c r="B28" s="187" t="s">
        <v>4189</v>
      </c>
      <c r="C28" s="188" t="s">
        <v>4215</v>
      </c>
      <c r="D28" s="190" t="s">
        <v>4216</v>
      </c>
      <c r="E28" s="190" t="s">
        <v>4217</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1762</v>
      </c>
      <c r="B29" s="187" t="s">
        <v>4189</v>
      </c>
      <c r="C29" s="188" t="s">
        <v>4218</v>
      </c>
      <c r="D29" s="190" t="s">
        <v>4219</v>
      </c>
      <c r="E29" s="190" t="s">
        <v>4220</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1762</v>
      </c>
      <c r="B30" s="187" t="s">
        <v>4189</v>
      </c>
      <c r="C30" s="188" t="s">
        <v>4221</v>
      </c>
      <c r="D30" s="190" t="s">
        <v>4222</v>
      </c>
      <c r="E30" s="190" t="s">
        <v>4223</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1762</v>
      </c>
      <c r="B31" s="187" t="s">
        <v>4189</v>
      </c>
      <c r="C31" s="188" t="s">
        <v>4224</v>
      </c>
      <c r="D31" s="190" t="s">
        <v>4225</v>
      </c>
      <c r="E31" s="190" t="s">
        <v>4226</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4227</v>
      </c>
      <c r="B32" s="186"/>
      <c r="C32" s="186"/>
      <c r="D32" s="189" t="s">
        <v>4228</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4227</v>
      </c>
      <c r="B33" s="187"/>
      <c r="C33" s="188" t="s">
        <v>4229</v>
      </c>
      <c r="D33" s="190" t="s">
        <v>4230</v>
      </c>
      <c r="E33" s="190" t="s">
        <v>4231</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4227</v>
      </c>
      <c r="B34" s="187"/>
      <c r="C34" s="188" t="s">
        <v>4232</v>
      </c>
      <c r="D34" s="190" t="s">
        <v>4233</v>
      </c>
      <c r="E34" s="190" t="s">
        <v>4234</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4227</v>
      </c>
      <c r="B35" s="187"/>
      <c r="C35" s="188" t="s">
        <v>4235</v>
      </c>
      <c r="D35" s="190" t="s">
        <v>4236</v>
      </c>
      <c r="E35" s="190" t="s">
        <v>4237</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4227</v>
      </c>
      <c r="B36" s="186" t="s">
        <v>4238</v>
      </c>
      <c r="C36" s="186"/>
      <c r="D36" s="189" t="s">
        <v>4239</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4227</v>
      </c>
      <c r="B37" s="187" t="s">
        <v>4238</v>
      </c>
      <c r="C37" s="188" t="s">
        <v>4240</v>
      </c>
      <c r="D37" s="190" t="s">
        <v>4241</v>
      </c>
      <c r="E37" s="190" t="s">
        <v>4242</v>
      </c>
      <c r="F37" s="192">
        <f>IF(COUNTIF(G37:AT37,"&lt;&gt;")=0,"",SUMPRODUCT(((Recommendations[ImplStatus]="Implemented")+(Recommendations[ImplStatus]="Compensated"))*ISNUMBER(MATCH(Recommendations[Id],G37:AT37,0)))/COUNTIF(G37:AT37,"&lt;&gt;"))</f>
        <v>0</v>
      </c>
      <c r="G37" s="194" t="s">
        <v>722</v>
      </c>
      <c r="H37" s="194" t="s">
        <v>727</v>
      </c>
      <c r="I37" s="194" t="s">
        <v>732</v>
      </c>
      <c r="J37" s="194" t="s">
        <v>738</v>
      </c>
      <c r="K37" s="194" t="s">
        <v>743</v>
      </c>
      <c r="L37" s="194" t="s">
        <v>748</v>
      </c>
      <c r="M37" s="194" t="s">
        <v>753</v>
      </c>
      <c r="N37" s="194" t="s">
        <v>760</v>
      </c>
      <c r="O37" s="194" t="s">
        <v>765</v>
      </c>
      <c r="P37" s="194" t="s">
        <v>770</v>
      </c>
      <c r="Q37" s="194" t="s">
        <v>775</v>
      </c>
      <c r="R37" s="194" t="s">
        <v>781</v>
      </c>
      <c r="S37" s="194" t="s">
        <v>787</v>
      </c>
      <c r="T37" s="194" t="s">
        <v>792</v>
      </c>
      <c r="U37" s="194" t="s">
        <v>797</v>
      </c>
      <c r="V37" s="194" t="s">
        <v>804</v>
      </c>
      <c r="W37" s="194" t="s">
        <v>809</v>
      </c>
      <c r="X37" s="194" t="s">
        <v>815</v>
      </c>
      <c r="Y37" s="194" t="s">
        <v>820</v>
      </c>
      <c r="Z37" s="194" t="s">
        <v>825</v>
      </c>
      <c r="AA37" s="194" t="s">
        <v>831</v>
      </c>
      <c r="AB37" s="194" t="s">
        <v>836</v>
      </c>
      <c r="AC37" s="194" t="s">
        <v>841</v>
      </c>
      <c r="AD37" s="194" t="s">
        <v>852</v>
      </c>
      <c r="AE37" s="194" t="s">
        <v>857</v>
      </c>
      <c r="AF37" s="194" t="s">
        <v>862</v>
      </c>
      <c r="AG37" s="194"/>
      <c r="AH37" s="194"/>
      <c r="AI37" s="194"/>
      <c r="AJ37" s="194"/>
      <c r="AK37" s="194"/>
      <c r="AL37" s="194"/>
      <c r="AM37" s="194"/>
      <c r="AN37" s="194"/>
      <c r="AO37" s="194"/>
      <c r="AP37" s="194"/>
      <c r="AQ37" s="194"/>
      <c r="AR37" s="194"/>
      <c r="AS37" s="194"/>
      <c r="AT37" s="204"/>
    </row>
    <row r="38" spans="1:46" ht="60" customHeight="1" x14ac:dyDescent="0.35">
      <c r="A38" s="201" t="s">
        <v>4227</v>
      </c>
      <c r="B38" s="187" t="s">
        <v>4238</v>
      </c>
      <c r="C38" s="188" t="s">
        <v>4243</v>
      </c>
      <c r="D38" s="190" t="s">
        <v>4244</v>
      </c>
      <c r="E38" s="190" t="s">
        <v>4245</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4227</v>
      </c>
      <c r="B39" s="187" t="s">
        <v>4238</v>
      </c>
      <c r="C39" s="188" t="s">
        <v>4246</v>
      </c>
      <c r="D39" s="190" t="s">
        <v>4247</v>
      </c>
      <c r="E39" s="190" t="s">
        <v>4248</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4227</v>
      </c>
      <c r="B40" s="187" t="s">
        <v>4238</v>
      </c>
      <c r="C40" s="188" t="s">
        <v>4249</v>
      </c>
      <c r="D40" s="190" t="s">
        <v>4250</v>
      </c>
      <c r="E40" s="190" t="s">
        <v>4251</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4227</v>
      </c>
      <c r="B41" s="187" t="s">
        <v>4238</v>
      </c>
      <c r="C41" s="188" t="s">
        <v>4252</v>
      </c>
      <c r="D41" s="190" t="s">
        <v>4253</v>
      </c>
      <c r="E41" s="190" t="s">
        <v>4254</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4227</v>
      </c>
      <c r="B42" s="187" t="s">
        <v>4238</v>
      </c>
      <c r="C42" s="188" t="s">
        <v>4255</v>
      </c>
      <c r="D42" s="190" t="s">
        <v>4256</v>
      </c>
      <c r="E42" s="190" t="s">
        <v>4257</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4227</v>
      </c>
      <c r="B43" s="187" t="s">
        <v>4238</v>
      </c>
      <c r="C43" s="188" t="s">
        <v>4258</v>
      </c>
      <c r="D43" s="190" t="s">
        <v>4259</v>
      </c>
      <c r="E43" s="190" t="s">
        <v>4260</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4227</v>
      </c>
      <c r="B44" s="187" t="s">
        <v>4238</v>
      </c>
      <c r="C44" s="188" t="s">
        <v>4261</v>
      </c>
      <c r="D44" s="190" t="s">
        <v>4262</v>
      </c>
      <c r="E44" s="190" t="s">
        <v>4263</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4227</v>
      </c>
      <c r="B45" s="187" t="s">
        <v>4238</v>
      </c>
      <c r="C45" s="188" t="s">
        <v>4264</v>
      </c>
      <c r="D45" s="190" t="s">
        <v>4265</v>
      </c>
      <c r="E45" s="190" t="s">
        <v>4266</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4227</v>
      </c>
      <c r="B46" s="187" t="s">
        <v>4238</v>
      </c>
      <c r="C46" s="188" t="s">
        <v>4267</v>
      </c>
      <c r="D46" s="190" t="s">
        <v>4268</v>
      </c>
      <c r="E46" s="190" t="s">
        <v>4269</v>
      </c>
      <c r="F46" s="192">
        <f>IF(COUNTIF(G46:AT46,"&lt;&gt;")=0,"",SUMPRODUCT(((Recommendations[ImplStatus]="Implemented")+(Recommendations[ImplStatus]="Compensated"))*ISNUMBER(MATCH(Recommendations[Id],G46:AT46,0)))/COUNTIF(G46:AT46,"&lt;&gt;"))</f>
        <v>0</v>
      </c>
      <c r="G46" s="194" t="s">
        <v>748</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4227</v>
      </c>
      <c r="B47" s="187" t="s">
        <v>4238</v>
      </c>
      <c r="C47" s="188" t="s">
        <v>4270</v>
      </c>
      <c r="D47" s="190" t="s">
        <v>4271</v>
      </c>
      <c r="E47" s="190" t="s">
        <v>4272</v>
      </c>
      <c r="F47" s="192">
        <f>IF(COUNTIF(G47:AT47,"&lt;&gt;")=0,"",SUMPRODUCT(((Recommendations[ImplStatus]="Implemented")+(Recommendations[ImplStatus]="Compensated"))*ISNUMBER(MATCH(Recommendations[Id],G47:AT47,0)))/COUNTIF(G47:AT47,"&lt;&gt;"))</f>
        <v>0</v>
      </c>
      <c r="G47" s="194" t="s">
        <v>488</v>
      </c>
      <c r="H47" s="194" t="s">
        <v>846</v>
      </c>
      <c r="I47" s="194" t="s">
        <v>867</v>
      </c>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4227</v>
      </c>
      <c r="B48" s="187" t="s">
        <v>4238</v>
      </c>
      <c r="C48" s="188" t="s">
        <v>4273</v>
      </c>
      <c r="D48" s="190" t="s">
        <v>4274</v>
      </c>
      <c r="E48" s="190" t="s">
        <v>4275</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4227</v>
      </c>
      <c r="B49" s="187" t="s">
        <v>4238</v>
      </c>
      <c r="C49" s="188" t="s">
        <v>4276</v>
      </c>
      <c r="D49" s="190" t="s">
        <v>4277</v>
      </c>
      <c r="E49" s="190" t="s">
        <v>4278</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4227</v>
      </c>
      <c r="B50" s="187" t="s">
        <v>4238</v>
      </c>
      <c r="C50" s="188" t="s">
        <v>4279</v>
      </c>
      <c r="D50" s="190" t="s">
        <v>4280</v>
      </c>
      <c r="E50" s="190" t="s">
        <v>4281</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4227</v>
      </c>
      <c r="B51" s="186" t="s">
        <v>4282</v>
      </c>
      <c r="C51" s="186"/>
      <c r="D51" s="189" t="s">
        <v>4283</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4227</v>
      </c>
      <c r="B52" s="187" t="s">
        <v>4282</v>
      </c>
      <c r="C52" s="188" t="s">
        <v>4284</v>
      </c>
      <c r="D52" s="190" t="s">
        <v>4285</v>
      </c>
      <c r="E52" s="190" t="s">
        <v>4286</v>
      </c>
      <c r="F52" s="192">
        <f>IF(COUNTIF(G52:AT52,"&lt;&gt;")=0,"",SUMPRODUCT(((Recommendations[ImplStatus]="Implemented")+(Recommendations[ImplStatus]="Compensated"))*ISNUMBER(MATCH(Recommendations[Id],G52:AT52,0)))/COUNTIF(G52:AT52,"&lt;&gt;"))</f>
        <v>0</v>
      </c>
      <c r="G52" s="194" t="s">
        <v>18</v>
      </c>
      <c r="H52" s="194" t="s">
        <v>29</v>
      </c>
      <c r="I52" s="194" t="s">
        <v>34</v>
      </c>
      <c r="J52" s="194" t="s">
        <v>39</v>
      </c>
      <c r="K52" s="194" t="s">
        <v>44</v>
      </c>
      <c r="L52" s="194" t="s">
        <v>49</v>
      </c>
      <c r="M52" s="194" t="s">
        <v>56</v>
      </c>
      <c r="N52" s="194" t="s">
        <v>62</v>
      </c>
      <c r="O52" s="194" t="s">
        <v>75</v>
      </c>
      <c r="P52" s="194" t="s">
        <v>80</v>
      </c>
      <c r="Q52" s="194" t="s">
        <v>85</v>
      </c>
      <c r="R52" s="194" t="s">
        <v>98</v>
      </c>
      <c r="S52" s="194" t="s">
        <v>102</v>
      </c>
      <c r="T52" s="194" t="s">
        <v>107</v>
      </c>
      <c r="U52" s="194" t="s">
        <v>118</v>
      </c>
      <c r="V52" s="194" t="s">
        <v>122</v>
      </c>
      <c r="W52" s="194" t="s">
        <v>132</v>
      </c>
      <c r="X52" s="194" t="s">
        <v>136</v>
      </c>
      <c r="Y52" s="194" t="s">
        <v>146</v>
      </c>
      <c r="Z52" s="194" t="s">
        <v>150</v>
      </c>
      <c r="AA52" s="194" t="s">
        <v>154</v>
      </c>
      <c r="AB52" s="194" t="s">
        <v>164</v>
      </c>
      <c r="AC52" s="194" t="s">
        <v>168</v>
      </c>
      <c r="AD52" s="194" t="s">
        <v>172</v>
      </c>
      <c r="AE52" s="194" t="s">
        <v>182</v>
      </c>
      <c r="AF52" s="194" t="s">
        <v>186</v>
      </c>
      <c r="AG52" s="194" t="s">
        <v>190</v>
      </c>
      <c r="AH52" s="194" t="s">
        <v>213</v>
      </c>
      <c r="AI52" s="194" t="s">
        <v>218</v>
      </c>
      <c r="AJ52" s="194" t="s">
        <v>223</v>
      </c>
      <c r="AK52" s="194" t="s">
        <v>228</v>
      </c>
      <c r="AL52" s="194" t="s">
        <v>247</v>
      </c>
      <c r="AM52" s="194" t="s">
        <v>263</v>
      </c>
      <c r="AN52" s="194" t="s">
        <v>307</v>
      </c>
      <c r="AO52" s="194" t="s">
        <v>357</v>
      </c>
      <c r="AP52" s="194" t="s">
        <v>364</v>
      </c>
      <c r="AQ52" s="194" t="s">
        <v>370</v>
      </c>
      <c r="AR52" s="194" t="s">
        <v>376</v>
      </c>
      <c r="AS52" s="194" t="s">
        <v>382</v>
      </c>
      <c r="AT52" s="204" t="s">
        <v>388</v>
      </c>
    </row>
    <row r="53" spans="1:46" ht="60" customHeight="1" x14ac:dyDescent="0.35">
      <c r="A53" s="201" t="s">
        <v>4227</v>
      </c>
      <c r="B53" s="187" t="s">
        <v>4282</v>
      </c>
      <c r="C53" s="188" t="s">
        <v>4287</v>
      </c>
      <c r="D53" s="190" t="s">
        <v>4288</v>
      </c>
      <c r="E53" s="190" t="s">
        <v>4289</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4227</v>
      </c>
      <c r="B54" s="187" t="s">
        <v>4282</v>
      </c>
      <c r="C54" s="188" t="s">
        <v>4290</v>
      </c>
      <c r="D54" s="190" t="s">
        <v>4291</v>
      </c>
      <c r="E54" s="190" t="s">
        <v>4292</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4227</v>
      </c>
      <c r="B55" s="187" t="s">
        <v>4282</v>
      </c>
      <c r="C55" s="188" t="s">
        <v>4293</v>
      </c>
      <c r="D55" s="190" t="s">
        <v>4294</v>
      </c>
      <c r="E55" s="190" t="s">
        <v>4295</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4227</v>
      </c>
      <c r="B56" s="187" t="s">
        <v>4282</v>
      </c>
      <c r="C56" s="188" t="s">
        <v>4296</v>
      </c>
      <c r="D56" s="190" t="s">
        <v>4297</v>
      </c>
      <c r="E56" s="190" t="s">
        <v>4298</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4227</v>
      </c>
      <c r="B57" s="187" t="s">
        <v>4282</v>
      </c>
      <c r="C57" s="188" t="s">
        <v>4299</v>
      </c>
      <c r="D57" s="190" t="s">
        <v>4300</v>
      </c>
      <c r="E57" s="190" t="s">
        <v>4301</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4227</v>
      </c>
      <c r="B58" s="187" t="s">
        <v>4282</v>
      </c>
      <c r="C58" s="188" t="s">
        <v>4302</v>
      </c>
      <c r="D58" s="190" t="s">
        <v>4303</v>
      </c>
      <c r="E58" s="190" t="s">
        <v>4304</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4227</v>
      </c>
      <c r="B59" s="187" t="s">
        <v>4282</v>
      </c>
      <c r="C59" s="188" t="s">
        <v>4305</v>
      </c>
      <c r="D59" s="190" t="s">
        <v>4306</v>
      </c>
      <c r="E59" s="190" t="s">
        <v>4307</v>
      </c>
      <c r="F59" s="192">
        <f>IF(COUNTIF(G59:AT59,"&lt;&gt;")=0,"",SUMPRODUCT(((Recommendations[ImplStatus]="Implemented")+(Recommendations[ImplStatus]="Compensated"))*ISNUMBER(MATCH(Recommendations[Id],G59:AT59,0)))/COUNTIF(G59:AT59,"&lt;&gt;"))</f>
        <v>0</v>
      </c>
      <c r="G59" s="194" t="s">
        <v>335</v>
      </c>
      <c r="H59" s="194" t="s">
        <v>341</v>
      </c>
      <c r="I59" s="194" t="s">
        <v>347</v>
      </c>
      <c r="J59" s="194" t="s">
        <v>352</v>
      </c>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4227</v>
      </c>
      <c r="B60" s="187" t="s">
        <v>4308</v>
      </c>
      <c r="C60" s="188" t="s">
        <v>4309</v>
      </c>
      <c r="D60" s="190" t="s">
        <v>4310</v>
      </c>
      <c r="E60" s="190" t="s">
        <v>4311</v>
      </c>
      <c r="F60" s="192">
        <f>IF(COUNTIF(G60:AT60,"&lt;&gt;")=0,"",SUMPRODUCT(((Recommendations[ImplStatus]="Implemented")+(Recommendations[ImplStatus]="Compensated"))*ISNUMBER(MATCH(Recommendations[Id],G60:AT60,0)))/COUNTIF(G60:AT60,"&lt;&gt;"))</f>
        <v>0</v>
      </c>
      <c r="G60" s="194" t="s">
        <v>325</v>
      </c>
      <c r="H60" s="194" t="s">
        <v>330</v>
      </c>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4227</v>
      </c>
      <c r="B61" s="187" t="s">
        <v>4308</v>
      </c>
      <c r="C61" s="188" t="s">
        <v>4312</v>
      </c>
      <c r="D61" s="190" t="s">
        <v>4313</v>
      </c>
      <c r="E61" s="190" t="s">
        <v>4314</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4227</v>
      </c>
      <c r="B62" s="186" t="s">
        <v>4315</v>
      </c>
      <c r="C62" s="186"/>
      <c r="D62" s="189" t="s">
        <v>4316</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4227</v>
      </c>
      <c r="B63" s="187" t="s">
        <v>4315</v>
      </c>
      <c r="C63" s="188" t="s">
        <v>4317</v>
      </c>
      <c r="D63" s="190" t="s">
        <v>4318</v>
      </c>
      <c r="E63" s="190" t="s">
        <v>4319</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4227</v>
      </c>
      <c r="B64" s="187" t="s">
        <v>4315</v>
      </c>
      <c r="C64" s="188" t="s">
        <v>4320</v>
      </c>
      <c r="D64" s="190" t="s">
        <v>4321</v>
      </c>
      <c r="E64" s="190" t="s">
        <v>4322</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4227</v>
      </c>
      <c r="B65" s="187" t="s">
        <v>4315</v>
      </c>
      <c r="C65" s="188" t="s">
        <v>4323</v>
      </c>
      <c r="D65" s="190" t="s">
        <v>4324</v>
      </c>
      <c r="E65" s="190" t="s">
        <v>4325</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4227</v>
      </c>
      <c r="B66" s="187" t="s">
        <v>4315</v>
      </c>
      <c r="C66" s="188" t="s">
        <v>4326</v>
      </c>
      <c r="D66" s="190" t="s">
        <v>4327</v>
      </c>
      <c r="E66" s="190" t="s">
        <v>4328</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4227</v>
      </c>
      <c r="B67" s="187" t="s">
        <v>4315</v>
      </c>
      <c r="C67" s="188" t="s">
        <v>4329</v>
      </c>
      <c r="D67" s="190" t="s">
        <v>4330</v>
      </c>
      <c r="E67" s="190" t="s">
        <v>4331</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4227</v>
      </c>
      <c r="B68" s="187" t="s">
        <v>4315</v>
      </c>
      <c r="C68" s="188" t="s">
        <v>4332</v>
      </c>
      <c r="D68" s="190" t="s">
        <v>4333</v>
      </c>
      <c r="E68" s="190" t="s">
        <v>4334</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4227</v>
      </c>
      <c r="B69" s="187" t="s">
        <v>4315</v>
      </c>
      <c r="C69" s="188" t="s">
        <v>4335</v>
      </c>
      <c r="D69" s="190" t="s">
        <v>4336</v>
      </c>
      <c r="E69" s="190" t="s">
        <v>4337</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4227</v>
      </c>
      <c r="B70" s="187" t="s">
        <v>4315</v>
      </c>
      <c r="C70" s="188" t="s">
        <v>4338</v>
      </c>
      <c r="D70" s="190" t="s">
        <v>4339</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4227</v>
      </c>
      <c r="B71" s="187" t="s">
        <v>4315</v>
      </c>
      <c r="C71" s="188" t="s">
        <v>4340</v>
      </c>
      <c r="D71" s="190" t="s">
        <v>4341</v>
      </c>
      <c r="E71" s="190" t="s">
        <v>4342</v>
      </c>
      <c r="F71" s="192">
        <f>IF(COUNTIF(G71:AT71,"&lt;&gt;")=0,"",SUMPRODUCT(((Recommendations[ImplStatus]="Implemented")+(Recommendations[ImplStatus]="Compensated"))*ISNUMBER(MATCH(Recommendations[Id],G71:AT71,0)))/COUNTIF(G71:AT71,"&lt;&gt;"))</f>
        <v>0</v>
      </c>
      <c r="G71" s="194" t="s">
        <v>207</v>
      </c>
      <c r="H71" s="194" t="s">
        <v>1040</v>
      </c>
      <c r="I71" s="194" t="s">
        <v>1045</v>
      </c>
      <c r="J71" s="194" t="s">
        <v>1050</v>
      </c>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4227</v>
      </c>
      <c r="B72" s="187" t="s">
        <v>4315</v>
      </c>
      <c r="C72" s="188" t="s">
        <v>4343</v>
      </c>
      <c r="D72" s="190" t="s">
        <v>4344</v>
      </c>
      <c r="E72" s="190" t="s">
        <v>4345</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4227</v>
      </c>
      <c r="B73" s="187" t="s">
        <v>4315</v>
      </c>
      <c r="C73" s="188" t="s">
        <v>4346</v>
      </c>
      <c r="D73" s="190" t="s">
        <v>4347</v>
      </c>
      <c r="E73" s="190" t="s">
        <v>4348</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4227</v>
      </c>
      <c r="B74" s="187" t="s">
        <v>4315</v>
      </c>
      <c r="C74" s="188" t="s">
        <v>4349</v>
      </c>
      <c r="D74" s="190" t="s">
        <v>4350</v>
      </c>
      <c r="E74" s="190" t="s">
        <v>4351</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4227</v>
      </c>
      <c r="B75" s="187" t="s">
        <v>4315</v>
      </c>
      <c r="C75" s="188" t="s">
        <v>4352</v>
      </c>
      <c r="D75" s="190" t="s">
        <v>4353</v>
      </c>
      <c r="E75" s="190" t="s">
        <v>4354</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4227</v>
      </c>
      <c r="B76" s="187" t="s">
        <v>4315</v>
      </c>
      <c r="C76" s="188" t="s">
        <v>4355</v>
      </c>
      <c r="D76" s="190" t="s">
        <v>4356</v>
      </c>
      <c r="E76" s="190" t="s">
        <v>4357</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4227</v>
      </c>
      <c r="B77" s="187" t="s">
        <v>4315</v>
      </c>
      <c r="C77" s="188" t="s">
        <v>4358</v>
      </c>
      <c r="D77" s="190" t="s">
        <v>4359</v>
      </c>
      <c r="E77" s="190" t="s">
        <v>4360</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4227</v>
      </c>
      <c r="B78" s="187" t="s">
        <v>4315</v>
      </c>
      <c r="C78" s="188" t="s">
        <v>4361</v>
      </c>
      <c r="D78" s="190" t="s">
        <v>4362</v>
      </c>
      <c r="E78" s="190" t="s">
        <v>4363</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4227</v>
      </c>
      <c r="B79" s="186" t="s">
        <v>4315</v>
      </c>
      <c r="C79" s="186"/>
      <c r="D79" s="189" t="s">
        <v>4364</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4365</v>
      </c>
      <c r="B80" s="187"/>
      <c r="C80" s="188" t="s">
        <v>4366</v>
      </c>
      <c r="D80" s="190" t="s">
        <v>4367</v>
      </c>
      <c r="E80" s="190" t="s">
        <v>4368</v>
      </c>
      <c r="F80" s="192">
        <f>IF(COUNTIF(G80:AT80,"&lt;&gt;")=0,"",SUMPRODUCT(((Recommendations[ImplStatus]="Implemented")+(Recommendations[ImplStatus]="Compensated"))*ISNUMBER(MATCH(Recommendations[Id],G80:AT80,0)))/COUNTIF(G80:AT80,"&lt;&gt;"))</f>
        <v>0</v>
      </c>
      <c r="G80" s="194" t="s">
        <v>1221</v>
      </c>
      <c r="H80" s="194" t="s">
        <v>1226</v>
      </c>
      <c r="I80" s="194" t="s">
        <v>1231</v>
      </c>
      <c r="J80" s="194" t="s">
        <v>1253</v>
      </c>
      <c r="K80" s="194" t="s">
        <v>1641</v>
      </c>
      <c r="L80" s="194" t="s">
        <v>1651</v>
      </c>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4365</v>
      </c>
      <c r="B81" s="187"/>
      <c r="C81" s="188" t="s">
        <v>4369</v>
      </c>
      <c r="D81" s="190" t="s">
        <v>4370</v>
      </c>
      <c r="E81" s="190" t="s">
        <v>4371</v>
      </c>
      <c r="F81" s="192">
        <f>IF(COUNTIF(G81:AT81,"&lt;&gt;")=0,"",SUMPRODUCT(((Recommendations[ImplStatus]="Implemented")+(Recommendations[ImplStatus]="Compensated"))*ISNUMBER(MATCH(Recommendations[Id],G81:AT81,0)))/COUNTIF(G81:AT81,"&lt;&gt;"))</f>
        <v>0</v>
      </c>
      <c r="G81" s="194" t="s">
        <v>923</v>
      </c>
      <c r="H81" s="194" t="s">
        <v>929</v>
      </c>
      <c r="I81" s="194" t="s">
        <v>977</v>
      </c>
      <c r="J81" s="194" t="s">
        <v>1163</v>
      </c>
      <c r="K81" s="194" t="s">
        <v>1621</v>
      </c>
      <c r="L81" s="194" t="s">
        <v>1626</v>
      </c>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4365</v>
      </c>
      <c r="B82" s="187"/>
      <c r="C82" s="188" t="s">
        <v>4372</v>
      </c>
      <c r="D82" s="190" t="s">
        <v>4373</v>
      </c>
      <c r="E82" s="190" t="s">
        <v>4374</v>
      </c>
      <c r="F82" s="192">
        <f>IF(COUNTIF(G82:AT82,"&lt;&gt;")=0,"",SUMPRODUCT(((Recommendations[ImplStatus]="Implemented")+(Recommendations[ImplStatus]="Compensated"))*ISNUMBER(MATCH(Recommendations[Id],G82:AT82,0)))/COUNTIF(G82:AT82,"&lt;&gt;"))</f>
        <v>0</v>
      </c>
      <c r="G82" s="194" t="s">
        <v>1209</v>
      </c>
      <c r="H82" s="194" t="s">
        <v>1258</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4365</v>
      </c>
      <c r="B83" s="187"/>
      <c r="C83" s="188" t="s">
        <v>4375</v>
      </c>
      <c r="D83" s="190" t="s">
        <v>4376</v>
      </c>
      <c r="E83" s="190" t="s">
        <v>4377</v>
      </c>
      <c r="F83" s="192">
        <f>IF(COUNTIF(G83:AT83,"&lt;&gt;")=0,"",SUMPRODUCT(((Recommendations[ImplStatus]="Implemented")+(Recommendations[ImplStatus]="Compensated"))*ISNUMBER(MATCH(Recommendations[Id],G83:AT83,0)))/COUNTIF(G83:AT83,"&lt;&gt;"))</f>
        <v>0</v>
      </c>
      <c r="G83" s="194" t="s">
        <v>599</v>
      </c>
      <c r="H83" s="194" t="s">
        <v>605</v>
      </c>
      <c r="I83" s="194" t="s">
        <v>888</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4365</v>
      </c>
      <c r="B84" s="186"/>
      <c r="C84" s="186"/>
      <c r="D84" s="189" t="s">
        <v>4378</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4379</v>
      </c>
      <c r="B85" s="187"/>
      <c r="C85" s="188" t="s">
        <v>4380</v>
      </c>
      <c r="D85" s="190" t="s">
        <v>4381</v>
      </c>
      <c r="E85" s="190" t="s">
        <v>4382</v>
      </c>
      <c r="F85" s="192">
        <f>IF(COUNTIF(G85:AT85,"&lt;&gt;")=0,"",SUMPRODUCT(((Recommendations[ImplStatus]="Implemented")+(Recommendations[ImplStatus]="Compensated"))*ISNUMBER(MATCH(Recommendations[Id],G85:AT85,0)))/COUNTIF(G85:AT85,"&lt;&gt;"))</f>
        <v>0</v>
      </c>
      <c r="G85" s="194" t="s">
        <v>983</v>
      </c>
      <c r="H85" s="194" t="s">
        <v>1002</v>
      </c>
      <c r="I85" s="194" t="s">
        <v>1018</v>
      </c>
      <c r="J85" s="194" t="s">
        <v>1024</v>
      </c>
      <c r="K85" s="194" t="s">
        <v>1034</v>
      </c>
      <c r="L85" s="194" t="s">
        <v>1090</v>
      </c>
      <c r="M85" s="194" t="s">
        <v>1636</v>
      </c>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4379</v>
      </c>
      <c r="B86" s="187"/>
      <c r="C86" s="188" t="s">
        <v>4383</v>
      </c>
      <c r="D86" s="190" t="s">
        <v>4384</v>
      </c>
      <c r="E86" s="190" t="s">
        <v>4385</v>
      </c>
      <c r="F86" s="192">
        <f>IF(COUNTIF(G86:AT86,"&lt;&gt;")=0,"",SUMPRODUCT(((Recommendations[ImplStatus]="Implemented")+(Recommendations[ImplStatus]="Compensated"))*ISNUMBER(MATCH(Recommendations[Id],G86:AT86,0)))/COUNTIF(G86:AT86,"&lt;&gt;"))</f>
        <v>0</v>
      </c>
      <c r="G86" s="194" t="s">
        <v>1018</v>
      </c>
      <c r="H86" s="194" t="s">
        <v>1024</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4379</v>
      </c>
      <c r="B87" s="187"/>
      <c r="C87" s="188" t="s">
        <v>4386</v>
      </c>
      <c r="D87" s="190" t="s">
        <v>4387</v>
      </c>
      <c r="E87" s="190" t="s">
        <v>4388</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4379</v>
      </c>
      <c r="B88" s="187"/>
      <c r="C88" s="188" t="s">
        <v>4389</v>
      </c>
      <c r="D88" s="190" t="s">
        <v>4390</v>
      </c>
      <c r="E88" s="190" t="s">
        <v>4391</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4379</v>
      </c>
      <c r="B89" s="187"/>
      <c r="C89" s="188" t="s">
        <v>4392</v>
      </c>
      <c r="D89" s="190" t="s">
        <v>4393</v>
      </c>
      <c r="E89" s="190" t="s">
        <v>4394</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4379</v>
      </c>
      <c r="B90" s="186" t="s">
        <v>4395</v>
      </c>
      <c r="C90" s="186"/>
      <c r="D90" s="189" t="s">
        <v>4396</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4379</v>
      </c>
      <c r="B91" s="187" t="s">
        <v>4395</v>
      </c>
      <c r="C91" s="188" t="s">
        <v>4397</v>
      </c>
      <c r="D91" s="190" t="s">
        <v>4398</v>
      </c>
      <c r="E91" s="190" t="s">
        <v>4399</v>
      </c>
      <c r="F91" s="192">
        <f>IF(COUNTIF(G91:AT91,"&lt;&gt;")=0,"",SUMPRODUCT(((Recommendations[ImplStatus]="Implemented")+(Recommendations[ImplStatus]="Compensated"))*ISNUMBER(MATCH(Recommendations[Id],G91:AT91,0)))/COUNTIF(G91:AT91,"&lt;&gt;"))</f>
        <v>0</v>
      </c>
      <c r="G91" s="194" t="s">
        <v>1103</v>
      </c>
      <c r="H91" s="194" t="s">
        <v>1110</v>
      </c>
      <c r="I91" s="194" t="s">
        <v>1141</v>
      </c>
      <c r="J91" s="194" t="s">
        <v>1173</v>
      </c>
      <c r="K91" s="194" t="s">
        <v>1203</v>
      </c>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4379</v>
      </c>
      <c r="B92" s="187" t="s">
        <v>4395</v>
      </c>
      <c r="C92" s="188" t="s">
        <v>4400</v>
      </c>
      <c r="D92" s="190" t="s">
        <v>4401</v>
      </c>
      <c r="E92" s="190" t="s">
        <v>4402</v>
      </c>
      <c r="F92" s="192">
        <f>IF(COUNTIF(G92:AT92,"&lt;&gt;")=0,"",SUMPRODUCT(((Recommendations[ImplStatus]="Implemented")+(Recommendations[ImplStatus]="Compensated"))*ISNUMBER(MATCH(Recommendations[Id],G92:AT92,0)))/COUNTIF(G92:AT92,"&lt;&gt;"))</f>
        <v>0</v>
      </c>
      <c r="G92" s="194" t="s">
        <v>1066</v>
      </c>
      <c r="H92" s="194" t="s">
        <v>1071</v>
      </c>
      <c r="I92" s="194" t="s">
        <v>1097</v>
      </c>
      <c r="J92" s="194" t="s">
        <v>1103</v>
      </c>
      <c r="K92" s="194" t="s">
        <v>1110</v>
      </c>
      <c r="L92" s="194" t="s">
        <v>1117</v>
      </c>
      <c r="M92" s="194" t="s">
        <v>1123</v>
      </c>
      <c r="N92" s="194" t="s">
        <v>1129</v>
      </c>
      <c r="O92" s="194" t="s">
        <v>1135</v>
      </c>
      <c r="P92" s="194" t="s">
        <v>1141</v>
      </c>
      <c r="Q92" s="194" t="s">
        <v>1147</v>
      </c>
      <c r="R92" s="194" t="s">
        <v>1152</v>
      </c>
      <c r="S92" s="194" t="s">
        <v>1183</v>
      </c>
      <c r="T92" s="194" t="s">
        <v>1190</v>
      </c>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4395</v>
      </c>
      <c r="C93" s="188" t="s">
        <v>4403</v>
      </c>
      <c r="D93" s="190" t="s">
        <v>4404</v>
      </c>
      <c r="E93" s="190" t="s">
        <v>4405</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4395</v>
      </c>
      <c r="C94" s="188" t="s">
        <v>4406</v>
      </c>
      <c r="D94" s="190" t="s">
        <v>4407</v>
      </c>
      <c r="E94" s="190" t="s">
        <v>4408</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4395</v>
      </c>
      <c r="C95" s="188" t="s">
        <v>4409</v>
      </c>
      <c r="D95" s="190" t="s">
        <v>4410</v>
      </c>
      <c r="E95" s="190" t="s">
        <v>4411</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4395</v>
      </c>
      <c r="C96" s="188" t="s">
        <v>4412</v>
      </c>
      <c r="D96" s="190" t="s">
        <v>4413</v>
      </c>
      <c r="E96" s="190" t="s">
        <v>4414</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4395</v>
      </c>
      <c r="C97" s="188" t="s">
        <v>4415</v>
      </c>
      <c r="D97" s="190" t="s">
        <v>4416</v>
      </c>
      <c r="E97" s="190" t="s">
        <v>4417</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4395</v>
      </c>
      <c r="C98" s="188" t="s">
        <v>4418</v>
      </c>
      <c r="D98" s="190" t="s">
        <v>4419</v>
      </c>
      <c r="E98" s="190" t="s">
        <v>4420</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4421</v>
      </c>
      <c r="C99" s="186"/>
      <c r="D99" s="189" t="s">
        <v>4422</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4421</v>
      </c>
      <c r="C100" s="188" t="s">
        <v>4423</v>
      </c>
      <c r="D100" s="190" t="s">
        <v>4424</v>
      </c>
      <c r="E100" s="190" t="s">
        <v>4425</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4421</v>
      </c>
      <c r="C101" s="188" t="s">
        <v>4426</v>
      </c>
      <c r="D101" s="190" t="s">
        <v>4427</v>
      </c>
      <c r="E101" s="190" t="s">
        <v>4428</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4421</v>
      </c>
      <c r="C102" s="188" t="s">
        <v>4429</v>
      </c>
      <c r="D102" s="190" t="s">
        <v>4430</v>
      </c>
      <c r="E102" s="190" t="s">
        <v>4431</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4421</v>
      </c>
      <c r="C103" s="188" t="s">
        <v>4432</v>
      </c>
      <c r="D103" s="190" t="s">
        <v>4433</v>
      </c>
      <c r="E103" s="190" t="s">
        <v>4434</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4421</v>
      </c>
      <c r="C104" s="196" t="s">
        <v>4435</v>
      </c>
      <c r="D104" s="197" t="s">
        <v>4436</v>
      </c>
      <c r="E104" s="197" t="s">
        <v>4437</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1671</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IFERROR(INDEX('Recommendations'!$I$2:$I$301, MATCH(G2,'Recommendations'!$B$2:$B$301,0))="Implemented", FALSE))</xm:f>
            <x14:dxf>
              <font>
                <color rgb="FF000000"/>
              </font>
              <fill>
                <patternFill>
                  <bgColor rgb="FF3C7D22"/>
                </patternFill>
              </fill>
            </x14:dxf>
          </x14:cfRule>
          <x14:cfRule type="expression" priority="2" id="{00000000-000E-0000-0800-000002000000}">
            <xm:f>AND(G2&lt;&gt;"", IFERROR(INDEX('Recommendations'!$I$2:$I$301, MATCH(G2,'Recommendations'!$B$2:$B$301,0))="Compensated", FALSE))</xm:f>
            <x14:dxf>
              <font>
                <color rgb="FF000000"/>
              </font>
              <fill>
                <patternFill>
                  <bgColor rgb="FFC6E0B4"/>
                </patternFill>
              </fill>
            </x14:dxf>
          </x14:cfRule>
          <x14:cfRule type="expression" priority="3" id="{00000000-000E-0000-0800-000003000000}">
            <xm:f>AND(G2&lt;&gt;"", IFERROR(INDEX('Recommendations'!$I$2:$I$301, MATCH(G2,'Recommendations'!$B$2:$B$301,0))="Testing", FALSE))</xm:f>
            <x14:dxf>
              <font>
                <color rgb="FF000000"/>
              </font>
              <fill>
                <patternFill>
                  <bgColor rgb="FFFFC000"/>
                </patternFill>
              </fill>
            </x14:dxf>
          </x14:cfRule>
          <x14:cfRule type="expression" priority="4" id="{00000000-000E-0000-0800-000004000000}">
            <xm:f>AND(G2&lt;&gt;"", IFERROR(INDEX('Recommendations'!$I$2:$I$301, MATCH(G2,'Recommendations'!$B$2:$B$301,0))="Failed", FALSE))</xm:f>
            <x14:dxf>
              <font>
                <color rgb="FF000000"/>
              </font>
              <fill>
                <patternFill>
                  <bgColor rgb="FFD82891"/>
                </patternFill>
              </fill>
            </x14:dxf>
          </x14:cfRule>
          <x14:cfRule type="expression" priority="5" id="{00000000-000E-0000-0800-000005000000}">
            <xm:f>AND(G2&lt;&gt;"", IFERROR(INDEX('Recommendations'!$I$2:$I$301, MATCH(G2,'Recommendations'!$B$2:$B$301,0))="Risk Accepted", FALSE))</xm:f>
            <x14:dxf>
              <font>
                <color rgb="FF000000"/>
              </font>
              <fill>
                <patternFill>
                  <bgColor rgb="FFD9D9D9"/>
                </patternFill>
              </fill>
            </x14:dxf>
          </x14:cfRule>
          <x14:cfRule type="expression" priority="6" id="{00000000-000E-0000-0800-000006000000}">
            <xm:f>AND(G2&lt;&gt;"", IFERROR(INDEX('Recommendations'!$I$2:$I$301, MATCH(G2,'Recommendations'!$B$2:$B$301,0))="N/A",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Debian Linux 11 Branch Benchmark (Server) - SHGIR</dc:title>
  <dc:subject>Generated on: 2026-06-08 19:15:48</dc:subject>
  <dc:creator>Anicet Fopa Tchoffo</dc:creator>
  <cp:keywords>Baseline;Hardening;CIS;Benchmark</cp:keywords>
  <dc:description>Baseline Developed By: Center for Internet Security (CIS)</dc:description>
  <cp:lastModifiedBy>Anicet Fopa Tchoffo</cp:lastModifiedBy>
  <dcterms:modified xsi:type="dcterms:W3CDTF">2026-06-08T18:16:04Z</dcterms:modified>
  <cp:category>CIS</cp:category>
  <cp:contentStatus>Draft</cp:contentStatus>
</cp:coreProperties>
</file>